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QEI Q2 2017\For uploading\excel\"/>
    </mc:Choice>
  </mc:AlternateContent>
  <bookViews>
    <workbookView xWindow="0" yWindow="0" windowWidth="22560" windowHeight="11355"/>
  </bookViews>
  <sheets>
    <sheet name="MFG_REV" sheetId="1" r:id="rId1"/>
  </sheets>
  <externalReferences>
    <externalReference r:id="rId2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_Regression_Int" localSheetId="0" hidden="1">1</definedName>
    <definedName name="COMP">#REF!</definedName>
    <definedName name="EMP">#REF!</definedName>
    <definedName name="GALO">#REF!</definedName>
    <definedName name="GROSSREV" localSheetId="0">MFG_REV!$A$2:$F$8</definedName>
    <definedName name="GROSSREV">#REF!</definedName>
    <definedName name="KUHA" localSheetId="0">MFG_REV!$A$2:$T$8</definedName>
    <definedName name="KUHA">#REF!</definedName>
    <definedName name="LUZ">#REF!</definedName>
    <definedName name="meralco">#REF!</definedName>
    <definedName name="NPC">#REF!</definedName>
    <definedName name="_xlnm.Print_Area" localSheetId="0">MFG_REV!$A$1:$BG$123</definedName>
    <definedName name="_xlnm.Print_Area">#REF!</definedName>
    <definedName name="Print_Area_MI" localSheetId="0">MFG_REV!#REF!</definedName>
    <definedName name="PRINT_AREA_MI">#REF!</definedName>
    <definedName name="_xlnm.Print_Titles" localSheetId="0">MFG_REV!$2:$8</definedName>
    <definedName name="_xlnm.Print_Titles">#REF!</definedName>
    <definedName name="Print_Titles_MI" localSheetId="0">MFG_REV!$2:$8</definedName>
    <definedName name="PRINT_TITLES_MI">#REF!</definedName>
    <definedName name="Q1_06_90days">#REF!</definedName>
    <definedName name="Q2_06_90days">#REF!</definedName>
    <definedName name="Q3_06_90days">#REF!</definedName>
    <definedName name="Q4_06_90days">#REF!</definedName>
    <definedName name="summary">#REF!</definedName>
    <definedName name="T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3" i="1" l="1"/>
  <c r="AQ103" i="1" s="1"/>
  <c r="AQ96" i="1"/>
  <c r="V96" i="1"/>
  <c r="V95" i="1"/>
  <c r="AQ95" i="1" s="1"/>
  <c r="AQ90" i="1"/>
  <c r="V90" i="1"/>
  <c r="V89" i="1"/>
  <c r="AQ89" i="1" s="1"/>
  <c r="AQ87" i="1"/>
  <c r="V87" i="1"/>
  <c r="AQ86" i="1"/>
  <c r="V86" i="1"/>
  <c r="AQ85" i="1"/>
  <c r="V85" i="1"/>
  <c r="AQ84" i="1"/>
  <c r="V84" i="1"/>
  <c r="V83" i="1"/>
  <c r="AQ83" i="1" s="1"/>
  <c r="AQ81" i="1"/>
  <c r="V81" i="1"/>
  <c r="AQ80" i="1"/>
  <c r="V80" i="1"/>
  <c r="AQ79" i="1"/>
  <c r="V79" i="1"/>
  <c r="AV78" i="1"/>
  <c r="AV84" i="1" s="1"/>
  <c r="AV90" i="1" s="1"/>
  <c r="AV96" i="1" s="1"/>
  <c r="AQ78" i="1"/>
  <c r="V78" i="1"/>
  <c r="AQ77" i="1"/>
  <c r="V77" i="1"/>
  <c r="AQ75" i="1"/>
  <c r="V75" i="1"/>
  <c r="AQ74" i="1"/>
  <c r="V74" i="1"/>
  <c r="AQ73" i="1"/>
  <c r="V73" i="1"/>
  <c r="BF72" i="1"/>
  <c r="BF78" i="1" s="1"/>
  <c r="BF84" i="1" s="1"/>
  <c r="BF90" i="1" s="1"/>
  <c r="BF96" i="1" s="1"/>
  <c r="BD72" i="1"/>
  <c r="BD78" i="1" s="1"/>
  <c r="BD84" i="1" s="1"/>
  <c r="BD90" i="1" s="1"/>
  <c r="BD96" i="1" s="1"/>
  <c r="BB72" i="1"/>
  <c r="BB78" i="1" s="1"/>
  <c r="BB84" i="1" s="1"/>
  <c r="BB90" i="1" s="1"/>
  <c r="BB96" i="1" s="1"/>
  <c r="AZ72" i="1"/>
  <c r="AZ78" i="1" s="1"/>
  <c r="AZ84" i="1" s="1"/>
  <c r="AZ90" i="1" s="1"/>
  <c r="AZ96" i="1" s="1"/>
  <c r="AX72" i="1"/>
  <c r="AX78" i="1" s="1"/>
  <c r="AX84" i="1" s="1"/>
  <c r="AX90" i="1" s="1"/>
  <c r="AX96" i="1" s="1"/>
  <c r="AV72" i="1"/>
  <c r="AT72" i="1"/>
  <c r="AT78" i="1" s="1"/>
  <c r="AT84" i="1" s="1"/>
  <c r="AT90" i="1" s="1"/>
  <c r="AT96" i="1" s="1"/>
  <c r="AR72" i="1"/>
  <c r="AR78" i="1" s="1"/>
  <c r="AR84" i="1" s="1"/>
  <c r="AR90" i="1" s="1"/>
  <c r="AR96" i="1" s="1"/>
  <c r="AQ72" i="1"/>
  <c r="AO72" i="1"/>
  <c r="AO78" i="1" s="1"/>
  <c r="AO84" i="1" s="1"/>
  <c r="AO90" i="1" s="1"/>
  <c r="AO96" i="1" s="1"/>
  <c r="AM72" i="1"/>
  <c r="AM78" i="1" s="1"/>
  <c r="AM84" i="1" s="1"/>
  <c r="AM90" i="1" s="1"/>
  <c r="AM96" i="1" s="1"/>
  <c r="AK72" i="1"/>
  <c r="AK78" i="1" s="1"/>
  <c r="AK84" i="1" s="1"/>
  <c r="AK90" i="1" s="1"/>
  <c r="AK96" i="1" s="1"/>
  <c r="AI72" i="1"/>
  <c r="AI78" i="1" s="1"/>
  <c r="AI84" i="1" s="1"/>
  <c r="AI90" i="1" s="1"/>
  <c r="AI96" i="1" s="1"/>
  <c r="AG72" i="1"/>
  <c r="AG78" i="1" s="1"/>
  <c r="AG84" i="1" s="1"/>
  <c r="AG90" i="1" s="1"/>
  <c r="AG96" i="1" s="1"/>
  <c r="AE72" i="1"/>
  <c r="AE78" i="1" s="1"/>
  <c r="AE84" i="1" s="1"/>
  <c r="AE90" i="1" s="1"/>
  <c r="AE96" i="1" s="1"/>
  <c r="AC72" i="1"/>
  <c r="AC78" i="1" s="1"/>
  <c r="AC84" i="1" s="1"/>
  <c r="AC90" i="1" s="1"/>
  <c r="AC96" i="1" s="1"/>
  <c r="AA72" i="1"/>
  <c r="AA78" i="1" s="1"/>
  <c r="AA84" i="1" s="1"/>
  <c r="AA90" i="1" s="1"/>
  <c r="AA96" i="1" s="1"/>
  <c r="Y72" i="1"/>
  <c r="Y78" i="1" s="1"/>
  <c r="Y84" i="1" s="1"/>
  <c r="Y90" i="1" s="1"/>
  <c r="Y96" i="1" s="1"/>
  <c r="W72" i="1"/>
  <c r="W78" i="1" s="1"/>
  <c r="W84" i="1" s="1"/>
  <c r="W90" i="1" s="1"/>
  <c r="W96" i="1" s="1"/>
  <c r="V72" i="1"/>
  <c r="T72" i="1"/>
  <c r="T78" i="1" s="1"/>
  <c r="T84" i="1" s="1"/>
  <c r="T90" i="1" s="1"/>
  <c r="T96" i="1" s="1"/>
  <c r="R72" i="1"/>
  <c r="R78" i="1" s="1"/>
  <c r="R84" i="1" s="1"/>
  <c r="R90" i="1" s="1"/>
  <c r="R96" i="1" s="1"/>
  <c r="P72" i="1"/>
  <c r="P78" i="1" s="1"/>
  <c r="P84" i="1" s="1"/>
  <c r="P90" i="1" s="1"/>
  <c r="P96" i="1" s="1"/>
  <c r="N72" i="1"/>
  <c r="N78" i="1" s="1"/>
  <c r="N84" i="1" s="1"/>
  <c r="N90" i="1" s="1"/>
  <c r="N96" i="1" s="1"/>
  <c r="L72" i="1"/>
  <c r="L78" i="1" s="1"/>
  <c r="L84" i="1" s="1"/>
  <c r="L90" i="1" s="1"/>
  <c r="L96" i="1" s="1"/>
  <c r="J72" i="1"/>
  <c r="J78" i="1" s="1"/>
  <c r="J84" i="1" s="1"/>
  <c r="J90" i="1" s="1"/>
  <c r="J96" i="1" s="1"/>
  <c r="H72" i="1"/>
  <c r="H78" i="1" s="1"/>
  <c r="H84" i="1" s="1"/>
  <c r="H90" i="1" s="1"/>
  <c r="H96" i="1" s="1"/>
  <c r="F72" i="1"/>
  <c r="F78" i="1" s="1"/>
  <c r="D72" i="1"/>
  <c r="D78" i="1" s="1"/>
  <c r="D84" i="1" s="1"/>
  <c r="AQ71" i="1"/>
  <c r="V71" i="1"/>
  <c r="BF70" i="1"/>
  <c r="BF75" i="1" s="1"/>
  <c r="BF81" i="1" s="1"/>
  <c r="BF87" i="1" s="1"/>
  <c r="BF93" i="1" s="1"/>
  <c r="BF99" i="1" s="1"/>
  <c r="BD70" i="1"/>
  <c r="BD75" i="1" s="1"/>
  <c r="BD81" i="1" s="1"/>
  <c r="BD87" i="1" s="1"/>
  <c r="BD93" i="1" s="1"/>
  <c r="BD99" i="1" s="1"/>
  <c r="BB70" i="1"/>
  <c r="BB75" i="1" s="1"/>
  <c r="BB81" i="1" s="1"/>
  <c r="BB87" i="1" s="1"/>
  <c r="BB93" i="1" s="1"/>
  <c r="BB99" i="1" s="1"/>
  <c r="AZ70" i="1"/>
  <c r="AZ75" i="1" s="1"/>
  <c r="AZ81" i="1" s="1"/>
  <c r="AZ87" i="1" s="1"/>
  <c r="AZ93" i="1" s="1"/>
  <c r="AZ99" i="1" s="1"/>
  <c r="AX70" i="1"/>
  <c r="AX75" i="1" s="1"/>
  <c r="AX81" i="1" s="1"/>
  <c r="AX87" i="1" s="1"/>
  <c r="AX93" i="1" s="1"/>
  <c r="AX99" i="1" s="1"/>
  <c r="AV70" i="1"/>
  <c r="AV75" i="1" s="1"/>
  <c r="AV81" i="1" s="1"/>
  <c r="AV87" i="1" s="1"/>
  <c r="AV93" i="1" s="1"/>
  <c r="AV99" i="1" s="1"/>
  <c r="AT70" i="1"/>
  <c r="AT75" i="1" s="1"/>
  <c r="AT81" i="1" s="1"/>
  <c r="AT87" i="1" s="1"/>
  <c r="AT93" i="1" s="1"/>
  <c r="AT99" i="1" s="1"/>
  <c r="AR70" i="1"/>
  <c r="AR75" i="1" s="1"/>
  <c r="AR81" i="1" s="1"/>
  <c r="AR87" i="1" s="1"/>
  <c r="AR93" i="1" s="1"/>
  <c r="AR99" i="1" s="1"/>
  <c r="AO70" i="1"/>
  <c r="AO75" i="1" s="1"/>
  <c r="AO81" i="1" s="1"/>
  <c r="AO87" i="1" s="1"/>
  <c r="AO93" i="1" s="1"/>
  <c r="AO99" i="1" s="1"/>
  <c r="AM70" i="1"/>
  <c r="AM75" i="1" s="1"/>
  <c r="AM81" i="1" s="1"/>
  <c r="AM87" i="1" s="1"/>
  <c r="AM93" i="1" s="1"/>
  <c r="AM99" i="1" s="1"/>
  <c r="AK70" i="1"/>
  <c r="AK75" i="1" s="1"/>
  <c r="AK81" i="1" s="1"/>
  <c r="AK87" i="1" s="1"/>
  <c r="AK93" i="1" s="1"/>
  <c r="AK99" i="1" s="1"/>
  <c r="AI70" i="1"/>
  <c r="AI75" i="1" s="1"/>
  <c r="AI81" i="1" s="1"/>
  <c r="AI87" i="1" s="1"/>
  <c r="AI93" i="1" s="1"/>
  <c r="AI99" i="1" s="1"/>
  <c r="AG70" i="1"/>
  <c r="AG75" i="1" s="1"/>
  <c r="AG81" i="1" s="1"/>
  <c r="AG87" i="1" s="1"/>
  <c r="AG93" i="1" s="1"/>
  <c r="AG99" i="1" s="1"/>
  <c r="AE70" i="1"/>
  <c r="AE75" i="1" s="1"/>
  <c r="AE81" i="1" s="1"/>
  <c r="AE87" i="1" s="1"/>
  <c r="AE93" i="1" s="1"/>
  <c r="AE99" i="1" s="1"/>
  <c r="AC70" i="1"/>
  <c r="AC75" i="1" s="1"/>
  <c r="AC81" i="1" s="1"/>
  <c r="AC87" i="1" s="1"/>
  <c r="AC93" i="1" s="1"/>
  <c r="AC99" i="1" s="1"/>
  <c r="AA70" i="1"/>
  <c r="AA75" i="1" s="1"/>
  <c r="AA81" i="1" s="1"/>
  <c r="AA87" i="1" s="1"/>
  <c r="AA93" i="1" s="1"/>
  <c r="AA99" i="1" s="1"/>
  <c r="Y70" i="1"/>
  <c r="Y75" i="1" s="1"/>
  <c r="Y81" i="1" s="1"/>
  <c r="Y87" i="1" s="1"/>
  <c r="Y93" i="1" s="1"/>
  <c r="Y99" i="1" s="1"/>
  <c r="W70" i="1"/>
  <c r="W75" i="1" s="1"/>
  <c r="W81" i="1" s="1"/>
  <c r="W87" i="1" s="1"/>
  <c r="W93" i="1" s="1"/>
  <c r="W99" i="1" s="1"/>
  <c r="V70" i="1"/>
  <c r="AQ70" i="1" s="1"/>
  <c r="T70" i="1"/>
  <c r="T75" i="1" s="1"/>
  <c r="T81" i="1" s="1"/>
  <c r="T87" i="1" s="1"/>
  <c r="T93" i="1" s="1"/>
  <c r="T99" i="1" s="1"/>
  <c r="R70" i="1"/>
  <c r="R75" i="1" s="1"/>
  <c r="R81" i="1" s="1"/>
  <c r="R87" i="1" s="1"/>
  <c r="R93" i="1" s="1"/>
  <c r="R99" i="1" s="1"/>
  <c r="P70" i="1"/>
  <c r="P75" i="1" s="1"/>
  <c r="P81" i="1" s="1"/>
  <c r="P87" i="1" s="1"/>
  <c r="P93" i="1" s="1"/>
  <c r="P99" i="1" s="1"/>
  <c r="N70" i="1"/>
  <c r="N75" i="1" s="1"/>
  <c r="N81" i="1" s="1"/>
  <c r="N87" i="1" s="1"/>
  <c r="N93" i="1" s="1"/>
  <c r="N99" i="1" s="1"/>
  <c r="L70" i="1"/>
  <c r="L75" i="1" s="1"/>
  <c r="L81" i="1" s="1"/>
  <c r="L87" i="1" s="1"/>
  <c r="L93" i="1" s="1"/>
  <c r="L99" i="1" s="1"/>
  <c r="J70" i="1"/>
  <c r="J75" i="1" s="1"/>
  <c r="J81" i="1" s="1"/>
  <c r="J87" i="1" s="1"/>
  <c r="J93" i="1" s="1"/>
  <c r="J99" i="1" s="1"/>
  <c r="H70" i="1"/>
  <c r="H75" i="1" s="1"/>
  <c r="H81" i="1" s="1"/>
  <c r="H87" i="1" s="1"/>
  <c r="H93" i="1" s="1"/>
  <c r="H99" i="1" s="1"/>
  <c r="F70" i="1"/>
  <c r="F75" i="1" s="1"/>
  <c r="D70" i="1"/>
  <c r="D75" i="1" s="1"/>
  <c r="D81" i="1" s="1"/>
  <c r="BF69" i="1"/>
  <c r="BF74" i="1" s="1"/>
  <c r="BF80" i="1" s="1"/>
  <c r="BF86" i="1" s="1"/>
  <c r="BF92" i="1" s="1"/>
  <c r="BF98" i="1" s="1"/>
  <c r="BF102" i="1" s="1"/>
  <c r="BD69" i="1"/>
  <c r="BD74" i="1" s="1"/>
  <c r="BD80" i="1" s="1"/>
  <c r="BD86" i="1" s="1"/>
  <c r="BD92" i="1" s="1"/>
  <c r="BD98" i="1" s="1"/>
  <c r="BD102" i="1" s="1"/>
  <c r="BB69" i="1"/>
  <c r="BB74" i="1" s="1"/>
  <c r="BB80" i="1" s="1"/>
  <c r="BB86" i="1" s="1"/>
  <c r="BB92" i="1" s="1"/>
  <c r="BB98" i="1" s="1"/>
  <c r="BB102" i="1" s="1"/>
  <c r="AZ69" i="1"/>
  <c r="AZ74" i="1" s="1"/>
  <c r="AZ80" i="1" s="1"/>
  <c r="AZ86" i="1" s="1"/>
  <c r="AZ92" i="1" s="1"/>
  <c r="AZ98" i="1" s="1"/>
  <c r="AZ102" i="1" s="1"/>
  <c r="AX69" i="1"/>
  <c r="AX74" i="1" s="1"/>
  <c r="AX80" i="1" s="1"/>
  <c r="AX86" i="1" s="1"/>
  <c r="AX92" i="1" s="1"/>
  <c r="AX98" i="1" s="1"/>
  <c r="AX102" i="1" s="1"/>
  <c r="AV69" i="1"/>
  <c r="AV74" i="1" s="1"/>
  <c r="AV80" i="1" s="1"/>
  <c r="AV86" i="1" s="1"/>
  <c r="AV92" i="1" s="1"/>
  <c r="AV98" i="1" s="1"/>
  <c r="AV102" i="1" s="1"/>
  <c r="AT69" i="1"/>
  <c r="AT74" i="1" s="1"/>
  <c r="AT80" i="1" s="1"/>
  <c r="AT86" i="1" s="1"/>
  <c r="AT92" i="1" s="1"/>
  <c r="AT98" i="1" s="1"/>
  <c r="AT102" i="1" s="1"/>
  <c r="AR69" i="1"/>
  <c r="AR74" i="1" s="1"/>
  <c r="AR80" i="1" s="1"/>
  <c r="AR86" i="1" s="1"/>
  <c r="AR92" i="1" s="1"/>
  <c r="AR98" i="1" s="1"/>
  <c r="AR102" i="1" s="1"/>
  <c r="AO69" i="1"/>
  <c r="AO74" i="1" s="1"/>
  <c r="AO80" i="1" s="1"/>
  <c r="AO86" i="1" s="1"/>
  <c r="AO92" i="1" s="1"/>
  <c r="AO98" i="1" s="1"/>
  <c r="AO102" i="1" s="1"/>
  <c r="AM69" i="1"/>
  <c r="AM74" i="1" s="1"/>
  <c r="AM80" i="1" s="1"/>
  <c r="AM86" i="1" s="1"/>
  <c r="AM92" i="1" s="1"/>
  <c r="AM98" i="1" s="1"/>
  <c r="AM102" i="1" s="1"/>
  <c r="AK69" i="1"/>
  <c r="AK74" i="1" s="1"/>
  <c r="AK80" i="1" s="1"/>
  <c r="AK86" i="1" s="1"/>
  <c r="AK92" i="1" s="1"/>
  <c r="AK98" i="1" s="1"/>
  <c r="AK102" i="1" s="1"/>
  <c r="AI69" i="1"/>
  <c r="AI74" i="1" s="1"/>
  <c r="AI80" i="1" s="1"/>
  <c r="AI86" i="1" s="1"/>
  <c r="AI92" i="1" s="1"/>
  <c r="AI98" i="1" s="1"/>
  <c r="AI102" i="1" s="1"/>
  <c r="AG69" i="1"/>
  <c r="AG74" i="1" s="1"/>
  <c r="AG80" i="1" s="1"/>
  <c r="AG86" i="1" s="1"/>
  <c r="AG92" i="1" s="1"/>
  <c r="AG98" i="1" s="1"/>
  <c r="AG102" i="1" s="1"/>
  <c r="AE69" i="1"/>
  <c r="AE74" i="1" s="1"/>
  <c r="AE80" i="1" s="1"/>
  <c r="AE86" i="1" s="1"/>
  <c r="AE92" i="1" s="1"/>
  <c r="AE98" i="1" s="1"/>
  <c r="AE102" i="1" s="1"/>
  <c r="AC69" i="1"/>
  <c r="AC74" i="1" s="1"/>
  <c r="AC80" i="1" s="1"/>
  <c r="AC86" i="1" s="1"/>
  <c r="AC92" i="1" s="1"/>
  <c r="AC98" i="1" s="1"/>
  <c r="AC102" i="1" s="1"/>
  <c r="AA69" i="1"/>
  <c r="AA74" i="1" s="1"/>
  <c r="AA80" i="1" s="1"/>
  <c r="AA86" i="1" s="1"/>
  <c r="AA92" i="1" s="1"/>
  <c r="AA98" i="1" s="1"/>
  <c r="AA102" i="1" s="1"/>
  <c r="Y69" i="1"/>
  <c r="Y74" i="1" s="1"/>
  <c r="Y80" i="1" s="1"/>
  <c r="Y86" i="1" s="1"/>
  <c r="Y92" i="1" s="1"/>
  <c r="Y98" i="1" s="1"/>
  <c r="Y102" i="1" s="1"/>
  <c r="W69" i="1"/>
  <c r="W74" i="1" s="1"/>
  <c r="W80" i="1" s="1"/>
  <c r="W86" i="1" s="1"/>
  <c r="W92" i="1" s="1"/>
  <c r="W98" i="1" s="1"/>
  <c r="W102" i="1" s="1"/>
  <c r="V69" i="1"/>
  <c r="AQ69" i="1" s="1"/>
  <c r="T69" i="1"/>
  <c r="T74" i="1" s="1"/>
  <c r="T80" i="1" s="1"/>
  <c r="T86" i="1" s="1"/>
  <c r="T92" i="1" s="1"/>
  <c r="T98" i="1" s="1"/>
  <c r="T102" i="1" s="1"/>
  <c r="R69" i="1"/>
  <c r="R74" i="1" s="1"/>
  <c r="R80" i="1" s="1"/>
  <c r="R86" i="1" s="1"/>
  <c r="R92" i="1" s="1"/>
  <c r="R98" i="1" s="1"/>
  <c r="R102" i="1" s="1"/>
  <c r="P69" i="1"/>
  <c r="P74" i="1" s="1"/>
  <c r="P80" i="1" s="1"/>
  <c r="P86" i="1" s="1"/>
  <c r="P92" i="1" s="1"/>
  <c r="P98" i="1" s="1"/>
  <c r="P102" i="1" s="1"/>
  <c r="N69" i="1"/>
  <c r="N74" i="1" s="1"/>
  <c r="N80" i="1" s="1"/>
  <c r="N86" i="1" s="1"/>
  <c r="N92" i="1" s="1"/>
  <c r="N98" i="1" s="1"/>
  <c r="N102" i="1" s="1"/>
  <c r="L69" i="1"/>
  <c r="L74" i="1" s="1"/>
  <c r="L80" i="1" s="1"/>
  <c r="L86" i="1" s="1"/>
  <c r="L92" i="1" s="1"/>
  <c r="L98" i="1" s="1"/>
  <c r="L102" i="1" s="1"/>
  <c r="J69" i="1"/>
  <c r="J74" i="1" s="1"/>
  <c r="J80" i="1" s="1"/>
  <c r="J86" i="1" s="1"/>
  <c r="J92" i="1" s="1"/>
  <c r="J98" i="1" s="1"/>
  <c r="J102" i="1" s="1"/>
  <c r="H69" i="1"/>
  <c r="H74" i="1" s="1"/>
  <c r="H80" i="1" s="1"/>
  <c r="H86" i="1" s="1"/>
  <c r="H92" i="1" s="1"/>
  <c r="H98" i="1" s="1"/>
  <c r="H102" i="1" s="1"/>
  <c r="F69" i="1"/>
  <c r="F74" i="1" s="1"/>
  <c r="F80" i="1" s="1"/>
  <c r="F86" i="1" s="1"/>
  <c r="F92" i="1" s="1"/>
  <c r="F98" i="1" s="1"/>
  <c r="F102" i="1" s="1"/>
  <c r="D69" i="1"/>
  <c r="D74" i="1" s="1"/>
  <c r="BF68" i="1"/>
  <c r="BF73" i="1" s="1"/>
  <c r="BF79" i="1" s="1"/>
  <c r="BF85" i="1" s="1"/>
  <c r="BF91" i="1" s="1"/>
  <c r="BF97" i="1" s="1"/>
  <c r="BD68" i="1"/>
  <c r="BD73" i="1" s="1"/>
  <c r="BD79" i="1" s="1"/>
  <c r="BD85" i="1" s="1"/>
  <c r="BD91" i="1" s="1"/>
  <c r="BD97" i="1" s="1"/>
  <c r="BB68" i="1"/>
  <c r="BB73" i="1" s="1"/>
  <c r="BB79" i="1" s="1"/>
  <c r="BB85" i="1" s="1"/>
  <c r="BB91" i="1" s="1"/>
  <c r="BB97" i="1" s="1"/>
  <c r="AZ68" i="1"/>
  <c r="AZ73" i="1" s="1"/>
  <c r="AZ79" i="1" s="1"/>
  <c r="AZ85" i="1" s="1"/>
  <c r="AZ91" i="1" s="1"/>
  <c r="AZ97" i="1" s="1"/>
  <c r="AX68" i="1"/>
  <c r="AX73" i="1" s="1"/>
  <c r="AX79" i="1" s="1"/>
  <c r="AX85" i="1" s="1"/>
  <c r="AX91" i="1" s="1"/>
  <c r="AX97" i="1" s="1"/>
  <c r="AV68" i="1"/>
  <c r="AV73" i="1" s="1"/>
  <c r="AV79" i="1" s="1"/>
  <c r="AV85" i="1" s="1"/>
  <c r="AV91" i="1" s="1"/>
  <c r="AV97" i="1" s="1"/>
  <c r="AT68" i="1"/>
  <c r="AT73" i="1" s="1"/>
  <c r="AT79" i="1" s="1"/>
  <c r="AT85" i="1" s="1"/>
  <c r="AT91" i="1" s="1"/>
  <c r="AT97" i="1" s="1"/>
  <c r="AR68" i="1"/>
  <c r="AR73" i="1" s="1"/>
  <c r="AR79" i="1" s="1"/>
  <c r="AR85" i="1" s="1"/>
  <c r="AR91" i="1" s="1"/>
  <c r="AR97" i="1" s="1"/>
  <c r="AO68" i="1"/>
  <c r="AO73" i="1" s="1"/>
  <c r="AO79" i="1" s="1"/>
  <c r="AO85" i="1" s="1"/>
  <c r="AO91" i="1" s="1"/>
  <c r="AO97" i="1" s="1"/>
  <c r="AM68" i="1"/>
  <c r="AM73" i="1" s="1"/>
  <c r="AM79" i="1" s="1"/>
  <c r="AM85" i="1" s="1"/>
  <c r="AM91" i="1" s="1"/>
  <c r="AM97" i="1" s="1"/>
  <c r="AK68" i="1"/>
  <c r="AK73" i="1" s="1"/>
  <c r="AK79" i="1" s="1"/>
  <c r="AK85" i="1" s="1"/>
  <c r="AK91" i="1" s="1"/>
  <c r="AK97" i="1" s="1"/>
  <c r="AI68" i="1"/>
  <c r="AI73" i="1" s="1"/>
  <c r="AI79" i="1" s="1"/>
  <c r="AI85" i="1" s="1"/>
  <c r="AI91" i="1" s="1"/>
  <c r="AI97" i="1" s="1"/>
  <c r="AG68" i="1"/>
  <c r="AG73" i="1" s="1"/>
  <c r="AG79" i="1" s="1"/>
  <c r="AG85" i="1" s="1"/>
  <c r="AG91" i="1" s="1"/>
  <c r="AG97" i="1" s="1"/>
  <c r="AE68" i="1"/>
  <c r="AE73" i="1" s="1"/>
  <c r="AE79" i="1" s="1"/>
  <c r="AE85" i="1" s="1"/>
  <c r="AE91" i="1" s="1"/>
  <c r="AE97" i="1" s="1"/>
  <c r="AC68" i="1"/>
  <c r="AC73" i="1" s="1"/>
  <c r="AC79" i="1" s="1"/>
  <c r="AC85" i="1" s="1"/>
  <c r="AC91" i="1" s="1"/>
  <c r="AC97" i="1" s="1"/>
  <c r="AA68" i="1"/>
  <c r="AA73" i="1" s="1"/>
  <c r="AA79" i="1" s="1"/>
  <c r="AA85" i="1" s="1"/>
  <c r="AA91" i="1" s="1"/>
  <c r="AA97" i="1" s="1"/>
  <c r="Y68" i="1"/>
  <c r="Y73" i="1" s="1"/>
  <c r="Y79" i="1" s="1"/>
  <c r="Y85" i="1" s="1"/>
  <c r="Y91" i="1" s="1"/>
  <c r="Y97" i="1" s="1"/>
  <c r="W68" i="1"/>
  <c r="W73" i="1" s="1"/>
  <c r="W79" i="1" s="1"/>
  <c r="W85" i="1" s="1"/>
  <c r="W91" i="1" s="1"/>
  <c r="W97" i="1" s="1"/>
  <c r="T68" i="1"/>
  <c r="T73" i="1" s="1"/>
  <c r="T79" i="1" s="1"/>
  <c r="T85" i="1" s="1"/>
  <c r="T91" i="1" s="1"/>
  <c r="T97" i="1" s="1"/>
  <c r="R68" i="1"/>
  <c r="R73" i="1" s="1"/>
  <c r="R79" i="1" s="1"/>
  <c r="R85" i="1" s="1"/>
  <c r="R91" i="1" s="1"/>
  <c r="R97" i="1" s="1"/>
  <c r="P68" i="1"/>
  <c r="P73" i="1" s="1"/>
  <c r="P79" i="1" s="1"/>
  <c r="P85" i="1" s="1"/>
  <c r="P91" i="1" s="1"/>
  <c r="P97" i="1" s="1"/>
  <c r="N68" i="1"/>
  <c r="N73" i="1" s="1"/>
  <c r="N79" i="1" s="1"/>
  <c r="N85" i="1" s="1"/>
  <c r="N91" i="1" s="1"/>
  <c r="N97" i="1" s="1"/>
  <c r="L68" i="1"/>
  <c r="L73" i="1" s="1"/>
  <c r="L79" i="1" s="1"/>
  <c r="L85" i="1" s="1"/>
  <c r="L91" i="1" s="1"/>
  <c r="L97" i="1" s="1"/>
  <c r="J68" i="1"/>
  <c r="J73" i="1" s="1"/>
  <c r="J79" i="1" s="1"/>
  <c r="J85" i="1" s="1"/>
  <c r="J91" i="1" s="1"/>
  <c r="J97" i="1" s="1"/>
  <c r="H68" i="1"/>
  <c r="H73" i="1" s="1"/>
  <c r="H79" i="1" s="1"/>
  <c r="H85" i="1" s="1"/>
  <c r="H91" i="1" s="1"/>
  <c r="H97" i="1" s="1"/>
  <c r="F68" i="1"/>
  <c r="F73" i="1" s="1"/>
  <c r="F79" i="1" s="1"/>
  <c r="F85" i="1" s="1"/>
  <c r="F91" i="1" s="1"/>
  <c r="F97" i="1" s="1"/>
  <c r="D68" i="1"/>
  <c r="D73" i="1" s="1"/>
  <c r="B67" i="1"/>
  <c r="B65" i="1"/>
  <c r="B64" i="1"/>
  <c r="B63" i="1"/>
  <c r="B62" i="1"/>
  <c r="B60" i="1"/>
  <c r="B59" i="1"/>
  <c r="B58" i="1"/>
  <c r="B57" i="1"/>
  <c r="B55" i="1"/>
  <c r="B54" i="1"/>
  <c r="B53" i="1"/>
  <c r="B52" i="1"/>
  <c r="B50" i="1"/>
  <c r="B49" i="1"/>
  <c r="B48" i="1"/>
  <c r="B47" i="1"/>
  <c r="B45" i="1"/>
  <c r="B44" i="1"/>
  <c r="B43" i="1"/>
  <c r="B42" i="1"/>
  <c r="B40" i="1"/>
  <c r="B39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F10" i="1"/>
  <c r="BD10" i="1"/>
  <c r="AR10" i="1"/>
  <c r="AO10" i="1"/>
  <c r="AM10" i="1"/>
  <c r="AG10" i="1"/>
  <c r="AE10" i="1"/>
  <c r="AC10" i="1"/>
  <c r="AA10" i="1"/>
  <c r="Y10" i="1"/>
  <c r="W10" i="1"/>
  <c r="T10" i="1"/>
  <c r="R10" i="1"/>
  <c r="P10" i="1"/>
  <c r="N10" i="1"/>
  <c r="L10" i="1"/>
  <c r="J10" i="1"/>
  <c r="H10" i="1"/>
  <c r="F10" i="1"/>
  <c r="D10" i="1"/>
  <c r="B10" i="1" l="1"/>
  <c r="B70" i="1"/>
  <c r="B69" i="1"/>
  <c r="B72" i="1"/>
  <c r="D80" i="1"/>
  <c r="B74" i="1"/>
  <c r="D79" i="1"/>
  <c r="B73" i="1"/>
  <c r="F84" i="1"/>
  <c r="F90" i="1" s="1"/>
  <c r="F96" i="1" s="1"/>
  <c r="B78" i="1"/>
  <c r="D90" i="1"/>
  <c r="F81" i="1"/>
  <c r="F87" i="1" s="1"/>
  <c r="F93" i="1" s="1"/>
  <c r="F99" i="1" s="1"/>
  <c r="B75" i="1"/>
  <c r="D87" i="1"/>
  <c r="B68" i="1"/>
  <c r="B81" i="1" l="1"/>
  <c r="B84" i="1"/>
  <c r="B87" i="1"/>
  <c r="D93" i="1"/>
  <c r="B79" i="1"/>
  <c r="D85" i="1"/>
  <c r="B90" i="1"/>
  <c r="D96" i="1"/>
  <c r="B96" i="1" s="1"/>
  <c r="D86" i="1"/>
  <c r="B80" i="1"/>
  <c r="D92" i="1" l="1"/>
  <c r="B86" i="1"/>
  <c r="B85" i="1"/>
  <c r="D91" i="1"/>
  <c r="D99" i="1"/>
  <c r="B99" i="1" s="1"/>
  <c r="B93" i="1"/>
  <c r="D97" i="1" l="1"/>
  <c r="B97" i="1" s="1"/>
  <c r="B91" i="1"/>
  <c r="B92" i="1"/>
  <c r="D98" i="1"/>
  <c r="D102" i="1" l="1"/>
  <c r="B98" i="1"/>
  <c r="B102" i="1" s="1"/>
</calcChain>
</file>

<file path=xl/comments1.xml><?xml version="1.0" encoding="utf-8"?>
<comments xmlns="http://schemas.openxmlformats.org/spreadsheetml/2006/main">
  <authors>
    <author>Haidee</author>
  </authors>
  <commentList>
    <comment ref="B118" authorId="0" shapeId="0">
      <text>
        <r>
          <rPr>
            <sz val="9"/>
            <color indexed="81"/>
            <rFont val="Tahoma"/>
            <family val="2"/>
          </rPr>
          <t>published in q3 and q4 is 4838.4</t>
        </r>
        <r>
          <rPr>
            <sz val="9"/>
            <color indexed="81"/>
            <rFont val="Tahoma"/>
            <family val="2"/>
          </rPr>
          <t xml:space="preserve">
- changes when links are updated</t>
        </r>
      </text>
    </comment>
    <comment ref="AE118" authorId="0" shapeId="0">
      <text>
        <r>
          <rPr>
            <sz val="9"/>
            <color indexed="81"/>
            <rFont val="Tahoma"/>
            <family val="2"/>
          </rPr>
          <t>published value is 6880.4</t>
        </r>
      </text>
    </comment>
  </commentList>
</comments>
</file>

<file path=xl/sharedStrings.xml><?xml version="1.0" encoding="utf-8"?>
<sst xmlns="http://schemas.openxmlformats.org/spreadsheetml/2006/main" count="285" uniqueCount="52">
  <si>
    <t>Table 4.1</t>
  </si>
  <si>
    <t>Table 4.1 (continued)</t>
  </si>
  <si>
    <t>QUARTERLY INDICES ON GROSS REVENUE</t>
  </si>
  <si>
    <t>MANUFACTURING</t>
  </si>
  <si>
    <t xml:space="preserve">                            REVENUE WORKSHEET</t>
  </si>
  <si>
    <t>AT CURRENT PRICES</t>
  </si>
  <si>
    <t>(1978=100)</t>
  </si>
  <si>
    <t xml:space="preserve"> </t>
  </si>
  <si>
    <t>YEAR/     QUARTER</t>
  </si>
  <si>
    <t xml:space="preserve"> TOTAL</t>
  </si>
  <si>
    <t xml:space="preserve">  FOOD</t>
  </si>
  <si>
    <t xml:space="preserve"> BEVERAGE</t>
  </si>
  <si>
    <t xml:space="preserve"> TOBACCO</t>
  </si>
  <si>
    <t xml:space="preserve">  TEXTILE</t>
  </si>
  <si>
    <t>FOOTWEAR &amp; WEARING APPAREL</t>
  </si>
  <si>
    <t>WOOD &amp; WOOD PRODUCTS</t>
  </si>
  <si>
    <t>FURNITURE &amp; FIXTURES</t>
  </si>
  <si>
    <t>PAPER &amp; PAPER PRODUCTS</t>
  </si>
  <si>
    <t>PUBLISHING &amp; PRINTING</t>
  </si>
  <si>
    <t>YEAR/   QUARTER</t>
  </si>
  <si>
    <t>LEATHER</t>
  </si>
  <si>
    <t xml:space="preserve">  RUBBER</t>
  </si>
  <si>
    <t>CHEMICAL &amp; CHEMICAL PRODUCTS</t>
  </si>
  <si>
    <t>PETROLEUM       &amp; COAL</t>
  </si>
  <si>
    <t>NON-METALLIC MINERAL PROD.</t>
  </si>
  <si>
    <t>BASIC METALS</t>
  </si>
  <si>
    <t>METAL PRODUCTS</t>
  </si>
  <si>
    <t>MACHINERIES (except elect.)</t>
  </si>
  <si>
    <t>ELECTRICAL MACHINERIES</t>
  </si>
  <si>
    <t xml:space="preserve"> TRANSPORT EQUIPMENT</t>
  </si>
  <si>
    <t>MISCELLANEOUS</t>
  </si>
  <si>
    <t>Total</t>
  </si>
  <si>
    <t>ferrous</t>
  </si>
  <si>
    <t>non-ferrous</t>
  </si>
  <si>
    <t>micro-circuits</t>
  </si>
  <si>
    <t>appliances</t>
  </si>
  <si>
    <t>batteries</t>
  </si>
  <si>
    <t>lamps</t>
  </si>
  <si>
    <t>wires</t>
  </si>
  <si>
    <t>REV-SUM1</t>
  </si>
  <si>
    <t>REV-SUM2</t>
  </si>
  <si>
    <t>REV-SUM3</t>
  </si>
  <si>
    <t>weights</t>
  </si>
  <si>
    <t>1997, Ave.</t>
  </si>
  <si>
    <t>Q1</t>
  </si>
  <si>
    <t>Q2</t>
  </si>
  <si>
    <t>Q3</t>
  </si>
  <si>
    <t>Q4</t>
  </si>
  <si>
    <t>1998, Ave.</t>
  </si>
  <si>
    <t>1999, Ave.</t>
  </si>
  <si>
    <t>2000, Ave.</t>
  </si>
  <si>
    <t>2001, 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</si>
</sst>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#,##0.0_);\(#,##0.0\)"/>
    <numFmt numFmtId="167" formatCode="_(* #,##0.0000_);_(* \(#,##0.0000\);_(* &quot;-&quot;??_);_(@_)"/>
  </numFmts>
  <fonts count="23" x14ac:knownFonts="1">
    <font>
      <sz val="10"/>
      <name val="Arial"/>
    </font>
    <font>
      <sz val="12"/>
      <name val="Tms Rmn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ms Rmn"/>
    </font>
    <font>
      <sz val="8"/>
      <name val="Arial"/>
      <family val="2"/>
    </font>
    <font>
      <b/>
      <sz val="8"/>
      <name val="Arial"/>
      <family val="2"/>
    </font>
    <font>
      <sz val="8"/>
      <name val="Tms Rmn"/>
    </font>
    <font>
      <sz val="9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b/>
      <sz val="12"/>
      <name val="Tms Rmn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name val="Tms Rmn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43" fontId="10" fillId="0" borderId="0" applyFont="0" applyFill="0" applyBorder="0" applyAlignment="0" applyProtection="0"/>
  </cellStyleXfs>
  <cellXfs count="192">
    <xf numFmtId="0" fontId="0" fillId="0" borderId="0" xfId="0"/>
    <xf numFmtId="164" fontId="2" fillId="0" borderId="0" xfId="1" applyFont="1"/>
    <xf numFmtId="164" fontId="1" fillId="0" borderId="0" xfId="1" applyFont="1" applyFill="1"/>
    <xf numFmtId="164" fontId="1" fillId="0" borderId="0" xfId="1" applyFill="1"/>
    <xf numFmtId="164" fontId="1" fillId="0" borderId="0" xfId="1"/>
    <xf numFmtId="164" fontId="3" fillId="0" borderId="0" xfId="1" applyFont="1" applyAlignment="1" applyProtection="1">
      <alignment horizontal="left"/>
    </xf>
    <xf numFmtId="164" fontId="4" fillId="0" borderId="0" xfId="1" applyFont="1" applyFill="1"/>
    <xf numFmtId="164" fontId="4" fillId="0" borderId="0" xfId="1" applyFont="1"/>
    <xf numFmtId="164" fontId="3" fillId="0" borderId="0" xfId="1" applyFont="1" applyAlignment="1" applyProtection="1"/>
    <xf numFmtId="164" fontId="5" fillId="0" borderId="0" xfId="1" applyFont="1"/>
    <xf numFmtId="164" fontId="4" fillId="0" borderId="0" xfId="1" applyFont="1" applyAlignment="1" applyProtection="1">
      <alignment horizontal="center"/>
    </xf>
    <xf numFmtId="164" fontId="2" fillId="0" borderId="0" xfId="1" quotePrefix="1" applyFont="1" applyAlignment="1" applyProtection="1">
      <alignment horizontal="left"/>
    </xf>
    <xf numFmtId="164" fontId="6" fillId="0" borderId="0" xfId="1" applyFont="1" applyFill="1"/>
    <xf numFmtId="164" fontId="6" fillId="0" borderId="0" xfId="1" applyFont="1"/>
    <xf numFmtId="164" fontId="2" fillId="0" borderId="0" xfId="1" applyFont="1" applyBorder="1" applyAlignment="1" applyProtection="1">
      <alignment horizontal="left"/>
    </xf>
    <xf numFmtId="164" fontId="6" fillId="0" borderId="0" xfId="1" applyFont="1" applyFill="1" applyBorder="1"/>
    <xf numFmtId="164" fontId="6" fillId="0" borderId="0" xfId="1" applyFont="1" applyBorder="1"/>
    <xf numFmtId="164" fontId="2" fillId="0" borderId="0" xfId="1" applyFont="1" applyBorder="1" applyAlignment="1" applyProtection="1"/>
    <xf numFmtId="164" fontId="6" fillId="0" borderId="0" xfId="1" applyFont="1" applyAlignment="1" applyProtection="1">
      <alignment horizontal="center"/>
    </xf>
    <xf numFmtId="164" fontId="9" fillId="0" borderId="15" xfId="1" applyFont="1" applyBorder="1" applyAlignment="1">
      <alignment horizontal="center" vertical="center" wrapText="1"/>
    </xf>
    <xf numFmtId="164" fontId="9" fillId="0" borderId="0" xfId="1" applyFont="1" applyFill="1" applyBorder="1" applyAlignment="1">
      <alignment horizontal="center" vertical="center" wrapText="1"/>
    </xf>
    <xf numFmtId="164" fontId="9" fillId="0" borderId="0" xfId="1" applyFont="1" applyBorder="1" applyAlignment="1" applyProtection="1">
      <alignment horizontal="center" vertical="center" wrapText="1"/>
    </xf>
    <xf numFmtId="164" fontId="9" fillId="0" borderId="16" xfId="1" applyFont="1" applyBorder="1" applyAlignment="1" applyProtection="1">
      <alignment horizontal="center" vertical="center" wrapText="1"/>
    </xf>
    <xf numFmtId="164" fontId="9" fillId="0" borderId="16" xfId="1" applyFont="1" applyBorder="1" applyAlignment="1">
      <alignment horizontal="center" vertical="center" wrapText="1"/>
    </xf>
    <xf numFmtId="164" fontId="9" fillId="0" borderId="15" xfId="1" applyFont="1" applyBorder="1" applyAlignment="1" applyProtection="1">
      <alignment horizontal="center" vertical="center" wrapText="1"/>
    </xf>
    <xf numFmtId="164" fontId="9" fillId="0" borderId="17" xfId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 vertical="center" wrapText="1"/>
    </xf>
    <xf numFmtId="164" fontId="9" fillId="0" borderId="18" xfId="1" applyFont="1" applyBorder="1" applyAlignment="1" applyProtection="1">
      <alignment horizontal="center" vertical="center"/>
    </xf>
    <xf numFmtId="164" fontId="9" fillId="0" borderId="19" xfId="1" applyFont="1" applyBorder="1" applyAlignment="1" applyProtection="1">
      <alignment horizontal="center" vertical="center"/>
    </xf>
    <xf numFmtId="164" fontId="9" fillId="0" borderId="15" xfId="1" applyFont="1" applyBorder="1" applyAlignment="1" applyProtection="1">
      <alignment horizontal="center" vertical="center"/>
    </xf>
    <xf numFmtId="164" fontId="9" fillId="0" borderId="0" xfId="1" applyFont="1" applyBorder="1" applyAlignment="1" applyProtection="1">
      <alignment horizontal="center" vertical="center"/>
    </xf>
    <xf numFmtId="164" fontId="9" fillId="0" borderId="20" xfId="1" applyFont="1" applyBorder="1" applyAlignment="1" applyProtection="1">
      <alignment horizontal="center" vertical="center"/>
    </xf>
    <xf numFmtId="164" fontId="9" fillId="0" borderId="0" xfId="1" applyFont="1"/>
    <xf numFmtId="164" fontId="9" fillId="0" borderId="0" xfId="1" applyFont="1" applyAlignment="1" applyProtection="1">
      <alignment horizontal="center"/>
    </xf>
    <xf numFmtId="164" fontId="7" fillId="0" borderId="21" xfId="1" quotePrefix="1" applyFont="1" applyBorder="1" applyAlignment="1" applyProtection="1">
      <alignment horizontal="center"/>
    </xf>
    <xf numFmtId="165" fontId="6" fillId="0" borderId="22" xfId="2" applyNumberFormat="1" applyFont="1" applyFill="1" applyBorder="1" applyProtection="1"/>
    <xf numFmtId="39" fontId="11" fillId="0" borderId="23" xfId="1" applyNumberFormat="1" applyFont="1" applyFill="1" applyBorder="1" applyProtection="1"/>
    <xf numFmtId="165" fontId="7" fillId="0" borderId="22" xfId="1" applyNumberFormat="1" applyFont="1" applyBorder="1" applyProtection="1"/>
    <xf numFmtId="39" fontId="7" fillId="0" borderId="23" xfId="1" applyNumberFormat="1" applyFont="1" applyBorder="1" applyProtection="1"/>
    <xf numFmtId="165" fontId="7" fillId="0" borderId="24" xfId="1" applyNumberFormat="1" applyFont="1" applyBorder="1" applyProtection="1"/>
    <xf numFmtId="39" fontId="11" fillId="0" borderId="23" xfId="1" applyNumberFormat="1" applyFont="1" applyBorder="1" applyProtection="1"/>
    <xf numFmtId="165" fontId="7" fillId="0" borderId="23" xfId="1" applyNumberFormat="1" applyFont="1" applyBorder="1" applyProtection="1"/>
    <xf numFmtId="166" fontId="11" fillId="0" borderId="23" xfId="1" applyNumberFormat="1" applyFont="1" applyBorder="1" applyProtection="1"/>
    <xf numFmtId="166" fontId="7" fillId="0" borderId="23" xfId="1" applyNumberFormat="1" applyFont="1" applyBorder="1" applyProtection="1"/>
    <xf numFmtId="166" fontId="7" fillId="0" borderId="22" xfId="1" applyNumberFormat="1" applyFont="1" applyBorder="1" applyProtection="1"/>
    <xf numFmtId="166" fontId="7" fillId="0" borderId="24" xfId="1" applyNumberFormat="1" applyFont="1" applyBorder="1" applyProtection="1"/>
    <xf numFmtId="165" fontId="7" fillId="0" borderId="22" xfId="2" applyNumberFormat="1" applyFont="1" applyBorder="1" applyProtection="1"/>
    <xf numFmtId="165" fontId="7" fillId="0" borderId="24" xfId="2" applyNumberFormat="1" applyFont="1" applyBorder="1" applyProtection="1"/>
    <xf numFmtId="165" fontId="7" fillId="0" borderId="23" xfId="2" applyNumberFormat="1" applyFont="1" applyBorder="1" applyProtection="1"/>
    <xf numFmtId="164" fontId="12" fillId="0" borderId="0" xfId="1" applyFont="1" applyBorder="1"/>
    <xf numFmtId="39" fontId="7" fillId="0" borderId="0" xfId="1" applyNumberFormat="1" applyFont="1" applyProtection="1"/>
    <xf numFmtId="164" fontId="12" fillId="0" borderId="0" xfId="1" applyFont="1"/>
    <xf numFmtId="165" fontId="6" fillId="0" borderId="0" xfId="2" applyNumberFormat="1" applyFont="1" applyFill="1" applyBorder="1" applyProtection="1"/>
    <xf numFmtId="39" fontId="11" fillId="0" borderId="0" xfId="1" applyNumberFormat="1" applyFont="1" applyFill="1" applyProtection="1"/>
    <xf numFmtId="165" fontId="6" fillId="0" borderId="0" xfId="1" applyNumberFormat="1" applyFont="1" applyProtection="1"/>
    <xf numFmtId="39" fontId="6" fillId="0" borderId="0" xfId="1" applyNumberFormat="1" applyFont="1" applyProtection="1"/>
    <xf numFmtId="165" fontId="6" fillId="0" borderId="0" xfId="1" applyNumberFormat="1" applyFont="1" applyBorder="1" applyProtection="1"/>
    <xf numFmtId="39" fontId="6" fillId="0" borderId="0" xfId="1" applyNumberFormat="1" applyFont="1" applyBorder="1" applyProtection="1"/>
    <xf numFmtId="39" fontId="11" fillId="0" borderId="0" xfId="1" applyNumberFormat="1" applyFont="1" applyBorder="1" applyProtection="1"/>
    <xf numFmtId="166" fontId="6" fillId="0" borderId="0" xfId="1" applyNumberFormat="1" applyFont="1" applyProtection="1"/>
    <xf numFmtId="166" fontId="6" fillId="0" borderId="0" xfId="1" applyNumberFormat="1" applyFont="1" applyBorder="1" applyProtection="1"/>
    <xf numFmtId="165" fontId="6" fillId="0" borderId="0" xfId="2" applyNumberFormat="1" applyFont="1" applyProtection="1"/>
    <xf numFmtId="165" fontId="6" fillId="0" borderId="0" xfId="2" applyNumberFormat="1" applyFont="1" applyBorder="1" applyProtection="1"/>
    <xf numFmtId="165" fontId="6" fillId="0" borderId="0" xfId="1" applyNumberFormat="1" applyFont="1" applyFill="1" applyProtection="1"/>
    <xf numFmtId="39" fontId="6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Protection="1"/>
    <xf numFmtId="166" fontId="11" fillId="0" borderId="0" xfId="1" applyNumberFormat="1" applyFont="1" applyBorder="1" applyProtection="1"/>
    <xf numFmtId="164" fontId="7" fillId="0" borderId="22" xfId="1" quotePrefix="1" applyFont="1" applyBorder="1" applyAlignment="1" applyProtection="1">
      <alignment horizontal="center"/>
    </xf>
    <xf numFmtId="39" fontId="11" fillId="0" borderId="0" xfId="1" applyNumberFormat="1" applyFont="1" applyFill="1" applyBorder="1" applyProtection="1"/>
    <xf numFmtId="166" fontId="13" fillId="0" borderId="0" xfId="1" applyNumberFormat="1" applyFont="1" applyProtection="1"/>
    <xf numFmtId="164" fontId="7" fillId="0" borderId="22" xfId="1" applyFont="1" applyBorder="1" applyAlignment="1" applyProtection="1">
      <alignment horizontal="center"/>
    </xf>
    <xf numFmtId="165" fontId="7" fillId="0" borderId="22" xfId="2" applyNumberFormat="1" applyFont="1" applyFill="1" applyBorder="1" applyProtection="1"/>
    <xf numFmtId="165" fontId="6" fillId="0" borderId="0" xfId="1" applyNumberFormat="1" applyFont="1" applyFill="1" applyBorder="1" applyProtection="1"/>
    <xf numFmtId="39" fontId="6" fillId="0" borderId="0" xfId="1" applyNumberFormat="1" applyFont="1" applyFill="1" applyProtection="1"/>
    <xf numFmtId="166" fontId="6" fillId="0" borderId="0" xfId="1" applyNumberFormat="1" applyFont="1" applyFill="1" applyBorder="1" applyProtection="1"/>
    <xf numFmtId="165" fontId="6" fillId="0" borderId="0" xfId="2" applyNumberFormat="1" applyFont="1" applyFill="1" applyProtection="1"/>
    <xf numFmtId="39" fontId="6" fillId="0" borderId="0" xfId="1" applyNumberFormat="1" applyFont="1" applyFill="1" applyBorder="1" applyProtection="1"/>
    <xf numFmtId="164" fontId="6" fillId="0" borderId="0" xfId="1" applyFont="1" applyBorder="1" applyAlignment="1" applyProtection="1">
      <alignment horizontal="center"/>
    </xf>
    <xf numFmtId="164" fontId="1" fillId="0" borderId="0" xfId="1" applyFill="1" applyBorder="1"/>
    <xf numFmtId="165" fontId="6" fillId="0" borderId="0" xfId="2" applyNumberFormat="1" applyFont="1" applyBorder="1"/>
    <xf numFmtId="164" fontId="1" fillId="0" borderId="0" xfId="1" applyBorder="1"/>
    <xf numFmtId="164" fontId="10" fillId="0" borderId="0" xfId="1" applyFont="1" applyFill="1" applyBorder="1"/>
    <xf numFmtId="164" fontId="10" fillId="0" borderId="0" xfId="1" applyFont="1" applyBorder="1"/>
    <xf numFmtId="164" fontId="7" fillId="0" borderId="25" xfId="1" quotePrefix="1" applyFont="1" applyBorder="1" applyAlignment="1" applyProtection="1">
      <alignment horizontal="center"/>
    </xf>
    <xf numFmtId="165" fontId="7" fillId="0" borderId="26" xfId="2" applyNumberFormat="1" applyFont="1" applyFill="1" applyBorder="1" applyProtection="1"/>
    <xf numFmtId="39" fontId="11" fillId="0" borderId="26" xfId="1" applyNumberFormat="1" applyFont="1" applyFill="1" applyBorder="1" applyProtection="1"/>
    <xf numFmtId="165" fontId="7" fillId="0" borderId="26" xfId="1" applyNumberFormat="1" applyFont="1" applyBorder="1" applyProtection="1"/>
    <xf numFmtId="39" fontId="7" fillId="0" borderId="26" xfId="1" applyNumberFormat="1" applyFont="1" applyBorder="1" applyProtection="1"/>
    <xf numFmtId="39" fontId="11" fillId="0" borderId="26" xfId="1" applyNumberFormat="1" applyFont="1" applyBorder="1" applyProtection="1"/>
    <xf numFmtId="165" fontId="7" fillId="0" borderId="27" xfId="1" applyNumberFormat="1" applyFont="1" applyBorder="1" applyProtection="1"/>
    <xf numFmtId="166" fontId="7" fillId="0" borderId="26" xfId="1" applyNumberFormat="1" applyFont="1" applyBorder="1" applyProtection="1"/>
    <xf numFmtId="166" fontId="11" fillId="0" borderId="26" xfId="1" applyNumberFormat="1" applyFont="1" applyBorder="1" applyProtection="1"/>
    <xf numFmtId="166" fontId="11" fillId="0" borderId="27" xfId="1" applyNumberFormat="1" applyFont="1" applyBorder="1" applyProtection="1"/>
    <xf numFmtId="165" fontId="7" fillId="0" borderId="26" xfId="2" applyNumberFormat="1" applyFont="1" applyBorder="1" applyProtection="1"/>
    <xf numFmtId="165" fontId="7" fillId="0" borderId="27" xfId="2" applyNumberFormat="1" applyFont="1" applyBorder="1" applyProtection="1"/>
    <xf numFmtId="164" fontId="6" fillId="0" borderId="28" xfId="1" applyFont="1" applyBorder="1" applyAlignment="1" applyProtection="1">
      <alignment horizontal="center"/>
    </xf>
    <xf numFmtId="165" fontId="6" fillId="0" borderId="29" xfId="2" applyNumberFormat="1" applyFont="1" applyBorder="1"/>
    <xf numFmtId="164" fontId="14" fillId="0" borderId="0" xfId="1" applyFont="1" applyBorder="1"/>
    <xf numFmtId="39" fontId="7" fillId="0" borderId="0" xfId="1" applyNumberFormat="1" applyFont="1" applyBorder="1" applyProtection="1"/>
    <xf numFmtId="164" fontId="6" fillId="0" borderId="28" xfId="1" quotePrefix="1" applyFont="1" applyBorder="1" applyAlignment="1" applyProtection="1">
      <alignment horizontal="center"/>
    </xf>
    <xf numFmtId="164" fontId="15" fillId="0" borderId="0" xfId="1" applyFont="1" applyFill="1" applyBorder="1" applyAlignment="1">
      <alignment horizontal="center" vertical="top"/>
    </xf>
    <xf numFmtId="164" fontId="16" fillId="0" borderId="0" xfId="1" applyFont="1" applyFill="1" applyBorder="1" applyAlignment="1">
      <alignment horizontal="center" vertical="top"/>
    </xf>
    <xf numFmtId="164" fontId="1" fillId="0" borderId="29" xfId="1" applyBorder="1"/>
    <xf numFmtId="164" fontId="6" fillId="0" borderId="30" xfId="1" applyFont="1" applyBorder="1" applyAlignment="1" applyProtection="1">
      <alignment horizontal="center"/>
    </xf>
    <xf numFmtId="165" fontId="6" fillId="0" borderId="31" xfId="2" applyNumberFormat="1" applyFont="1" applyFill="1" applyBorder="1" applyProtection="1"/>
    <xf numFmtId="164" fontId="16" fillId="0" borderId="31" xfId="1" applyFont="1" applyFill="1" applyBorder="1" applyAlignment="1">
      <alignment horizontal="center" vertical="top"/>
    </xf>
    <xf numFmtId="165" fontId="6" fillId="0" borderId="31" xfId="2" applyNumberFormat="1" applyFont="1" applyBorder="1"/>
    <xf numFmtId="165" fontId="6" fillId="0" borderId="32" xfId="2" applyNumberFormat="1" applyFont="1" applyBorder="1"/>
    <xf numFmtId="164" fontId="6" fillId="0" borderId="28" xfId="1" applyFont="1" applyBorder="1" applyAlignment="1" applyProtection="1">
      <alignment horizontal="center" vertical="top"/>
    </xf>
    <xf numFmtId="165" fontId="6" fillId="0" borderId="0" xfId="2" applyNumberFormat="1" applyFont="1" applyFill="1" applyBorder="1" applyAlignment="1" applyProtection="1">
      <alignment vertical="top"/>
    </xf>
    <xf numFmtId="165" fontId="6" fillId="0" borderId="0" xfId="2" applyNumberFormat="1" applyFont="1" applyBorder="1" applyAlignment="1">
      <alignment vertical="top"/>
    </xf>
    <xf numFmtId="165" fontId="6" fillId="0" borderId="29" xfId="2" applyNumberFormat="1" applyFont="1" applyBorder="1" applyAlignment="1">
      <alignment vertical="top"/>
    </xf>
    <xf numFmtId="165" fontId="6" fillId="2" borderId="0" xfId="2" applyNumberFormat="1" applyFont="1" applyFill="1" applyBorder="1" applyAlignment="1">
      <alignment vertical="top"/>
    </xf>
    <xf numFmtId="164" fontId="10" fillId="0" borderId="0" xfId="1" applyFont="1" applyBorder="1" applyAlignment="1">
      <alignment vertical="top"/>
    </xf>
    <xf numFmtId="39" fontId="6" fillId="0" borderId="0" xfId="1" applyNumberFormat="1" applyFont="1" applyBorder="1" applyAlignment="1" applyProtection="1">
      <alignment vertical="top"/>
    </xf>
    <xf numFmtId="164" fontId="17" fillId="0" borderId="0" xfId="1" applyFont="1" applyBorder="1" applyAlignment="1">
      <alignment vertical="top"/>
    </xf>
    <xf numFmtId="39" fontId="18" fillId="0" borderId="0" xfId="1" applyNumberFormat="1" applyFont="1" applyBorder="1" applyAlignment="1" applyProtection="1">
      <alignment vertical="top"/>
    </xf>
    <xf numFmtId="164" fontId="6" fillId="0" borderId="30" xfId="1" applyFont="1" applyBorder="1" applyAlignment="1" applyProtection="1">
      <alignment horizontal="center" vertical="top"/>
    </xf>
    <xf numFmtId="165" fontId="6" fillId="0" borderId="31" xfId="2" applyNumberFormat="1" applyFont="1" applyFill="1" applyBorder="1" applyAlignment="1" applyProtection="1">
      <alignment vertical="top"/>
    </xf>
    <xf numFmtId="165" fontId="6" fillId="0" borderId="31" xfId="2" applyNumberFormat="1" applyFont="1" applyBorder="1" applyAlignment="1">
      <alignment vertical="top"/>
    </xf>
    <xf numFmtId="165" fontId="6" fillId="0" borderId="32" xfId="2" applyNumberFormat="1" applyFont="1" applyBorder="1" applyAlignment="1">
      <alignment vertical="top"/>
    </xf>
    <xf numFmtId="165" fontId="6" fillId="2" borderId="31" xfId="2" applyNumberFormat="1" applyFont="1" applyFill="1" applyBorder="1" applyAlignment="1">
      <alignment vertical="top"/>
    </xf>
    <xf numFmtId="167" fontId="0" fillId="0" borderId="0" xfId="2" applyNumberFormat="1" applyFont="1"/>
    <xf numFmtId="167" fontId="1" fillId="0" borderId="0" xfId="2" applyNumberFormat="1" applyFont="1" applyFill="1"/>
    <xf numFmtId="164" fontId="19" fillId="0" borderId="28" xfId="1" applyFont="1" applyBorder="1" applyAlignment="1" applyProtection="1">
      <alignment horizontal="center" vertical="top"/>
    </xf>
    <xf numFmtId="165" fontId="19" fillId="0" borderId="0" xfId="2" applyNumberFormat="1" applyFont="1" applyFill="1" applyBorder="1" applyAlignment="1" applyProtection="1">
      <alignment vertical="top"/>
    </xf>
    <xf numFmtId="164" fontId="20" fillId="0" borderId="0" xfId="1" applyFont="1" applyFill="1" applyBorder="1" applyAlignment="1">
      <alignment horizontal="center" vertical="top"/>
    </xf>
    <xf numFmtId="165" fontId="19" fillId="0" borderId="0" xfId="2" applyNumberFormat="1" applyFont="1" applyBorder="1" applyAlignment="1">
      <alignment vertical="top"/>
    </xf>
    <xf numFmtId="165" fontId="19" fillId="0" borderId="29" xfId="2" applyNumberFormat="1" applyFont="1" applyBorder="1" applyAlignment="1">
      <alignment vertical="top"/>
    </xf>
    <xf numFmtId="165" fontId="19" fillId="2" borderId="0" xfId="2" applyNumberFormat="1" applyFont="1" applyFill="1" applyBorder="1" applyAlignment="1">
      <alignment vertical="top"/>
    </xf>
    <xf numFmtId="164" fontId="19" fillId="0" borderId="30" xfId="1" applyFont="1" applyBorder="1" applyAlignment="1" applyProtection="1">
      <alignment horizontal="center" vertical="top"/>
    </xf>
    <xf numFmtId="165" fontId="19" fillId="0" borderId="31" xfId="2" applyNumberFormat="1" applyFont="1" applyFill="1" applyBorder="1" applyAlignment="1" applyProtection="1">
      <alignment vertical="top"/>
    </xf>
    <xf numFmtId="164" fontId="20" fillId="0" borderId="31" xfId="1" applyFont="1" applyFill="1" applyBorder="1" applyAlignment="1">
      <alignment horizontal="center" vertical="top"/>
    </xf>
    <xf numFmtId="165" fontId="19" fillId="0" borderId="31" xfId="2" applyNumberFormat="1" applyFont="1" applyBorder="1" applyAlignment="1">
      <alignment vertical="top"/>
    </xf>
    <xf numFmtId="165" fontId="19" fillId="0" borderId="32" xfId="2" applyNumberFormat="1" applyFont="1" applyBorder="1" applyAlignment="1">
      <alignment vertical="top"/>
    </xf>
    <xf numFmtId="164" fontId="10" fillId="0" borderId="31" xfId="1" applyFont="1" applyBorder="1" applyAlignment="1">
      <alignment vertical="top"/>
    </xf>
    <xf numFmtId="39" fontId="6" fillId="0" borderId="31" xfId="1" applyNumberFormat="1" applyFont="1" applyBorder="1" applyAlignment="1" applyProtection="1">
      <alignment vertical="top"/>
    </xf>
    <xf numFmtId="164" fontId="20" fillId="0" borderId="25" xfId="1" quotePrefix="1" applyFont="1" applyBorder="1" applyAlignment="1" applyProtection="1">
      <alignment horizontal="center"/>
    </xf>
    <xf numFmtId="165" fontId="19" fillId="2" borderId="31" xfId="2" applyNumberFormat="1" applyFont="1" applyFill="1" applyBorder="1" applyAlignment="1">
      <alignment vertical="top"/>
    </xf>
    <xf numFmtId="165" fontId="19" fillId="0" borderId="26" xfId="2" applyNumberFormat="1" applyFont="1" applyFill="1" applyBorder="1" applyAlignment="1" applyProtection="1">
      <alignment vertical="top"/>
    </xf>
    <xf numFmtId="164" fontId="20" fillId="0" borderId="26" xfId="1" applyFont="1" applyFill="1" applyBorder="1" applyAlignment="1">
      <alignment horizontal="center" vertical="top"/>
    </xf>
    <xf numFmtId="165" fontId="19" fillId="0" borderId="26" xfId="2" applyNumberFormat="1" applyFont="1" applyBorder="1" applyAlignment="1">
      <alignment vertical="top"/>
    </xf>
    <xf numFmtId="165" fontId="19" fillId="0" borderId="27" xfId="2" applyNumberFormat="1" applyFont="1" applyBorder="1" applyAlignment="1">
      <alignment vertical="top"/>
    </xf>
    <xf numFmtId="165" fontId="6" fillId="0" borderId="27" xfId="2" applyNumberFormat="1" applyFont="1" applyBorder="1" applyAlignment="1">
      <alignment vertical="top"/>
    </xf>
    <xf numFmtId="0" fontId="19" fillId="0" borderId="28" xfId="0" applyFont="1" applyBorder="1" applyAlignment="1" applyProtection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39" fontId="6" fillId="0" borderId="0" xfId="0" applyNumberFormat="1" applyFont="1" applyBorder="1" applyAlignment="1" applyProtection="1">
      <alignment vertical="top"/>
    </xf>
    <xf numFmtId="165" fontId="19" fillId="0" borderId="26" xfId="2" applyNumberFormat="1" applyFont="1" applyFill="1" applyBorder="1"/>
    <xf numFmtId="165" fontId="19" fillId="0" borderId="27" xfId="2" applyNumberFormat="1" applyFont="1" applyFill="1" applyBorder="1"/>
    <xf numFmtId="164" fontId="6" fillId="0" borderId="27" xfId="1" applyFont="1" applyFill="1" applyBorder="1"/>
    <xf numFmtId="164" fontId="21" fillId="0" borderId="0" xfId="1" applyFont="1" applyFill="1" applyBorder="1"/>
    <xf numFmtId="164" fontId="21" fillId="0" borderId="29" xfId="1" applyFont="1" applyBorder="1"/>
    <xf numFmtId="164" fontId="21" fillId="0" borderId="0" xfId="1" applyFont="1" applyBorder="1"/>
    <xf numFmtId="164" fontId="21" fillId="0" borderId="30" xfId="1" applyFont="1" applyBorder="1"/>
    <xf numFmtId="164" fontId="21" fillId="0" borderId="31" xfId="1" applyFont="1" applyFill="1" applyBorder="1"/>
    <xf numFmtId="164" fontId="21" fillId="0" borderId="31" xfId="1" applyFont="1" applyBorder="1"/>
    <xf numFmtId="164" fontId="21" fillId="0" borderId="32" xfId="1" applyFont="1" applyBorder="1"/>
    <xf numFmtId="164" fontId="1" fillId="0" borderId="32" xfId="1" applyBorder="1"/>
    <xf numFmtId="164" fontId="21" fillId="0" borderId="0" xfId="1" applyFont="1"/>
    <xf numFmtId="165" fontId="19" fillId="0" borderId="0" xfId="2" applyNumberFormat="1" applyFont="1" applyFill="1"/>
    <xf numFmtId="164" fontId="21" fillId="0" borderId="0" xfId="1" applyFont="1" applyFill="1"/>
    <xf numFmtId="164" fontId="7" fillId="0" borderId="2" xfId="1" applyFont="1" applyBorder="1" applyAlignment="1" applyProtection="1">
      <alignment horizontal="center" vertical="center" wrapText="1"/>
    </xf>
    <xf numFmtId="164" fontId="1" fillId="0" borderId="2" xfId="1" applyBorder="1" applyAlignment="1">
      <alignment horizontal="center" vertical="center" wrapText="1"/>
    </xf>
    <xf numFmtId="164" fontId="1" fillId="0" borderId="8" xfId="1" applyBorder="1" applyAlignment="1">
      <alignment horizontal="center" vertical="center" wrapText="1"/>
    </xf>
    <xf numFmtId="164" fontId="7" fillId="0" borderId="1" xfId="1" applyFont="1" applyBorder="1" applyAlignment="1" applyProtection="1">
      <alignment horizontal="center" vertical="center" wrapText="1"/>
    </xf>
    <xf numFmtId="164" fontId="1" fillId="0" borderId="7" xfId="1" applyBorder="1" applyAlignment="1">
      <alignment horizontal="center" vertical="center" wrapText="1"/>
    </xf>
    <xf numFmtId="164" fontId="7" fillId="0" borderId="2" xfId="1" applyFont="1" applyFill="1" applyBorder="1" applyAlignment="1" applyProtection="1">
      <alignment horizontal="center" vertical="center" wrapText="1"/>
    </xf>
    <xf numFmtId="164" fontId="1" fillId="0" borderId="2" xfId="1" applyFill="1" applyBorder="1" applyAlignment="1">
      <alignment horizontal="center" vertical="center" wrapText="1"/>
    </xf>
    <xf numFmtId="164" fontId="1" fillId="0" borderId="8" xfId="1" applyFill="1" applyBorder="1" applyAlignment="1">
      <alignment horizontal="center" vertical="center" wrapText="1"/>
    </xf>
    <xf numFmtId="164" fontId="7" fillId="0" borderId="8" xfId="1" applyFont="1" applyBorder="1" applyAlignment="1" applyProtection="1">
      <alignment horizontal="center" vertical="center" wrapText="1"/>
    </xf>
    <xf numFmtId="164" fontId="7" fillId="0" borderId="5" xfId="1" applyFont="1" applyBorder="1" applyAlignment="1" applyProtection="1">
      <alignment horizontal="center" vertical="center"/>
    </xf>
    <xf numFmtId="164" fontId="7" fillId="0" borderId="11" xfId="1" applyFont="1" applyBorder="1" applyAlignment="1" applyProtection="1">
      <alignment horizontal="center" vertical="center"/>
    </xf>
    <xf numFmtId="164" fontId="7" fillId="0" borderId="2" xfId="1" applyFont="1" applyBorder="1" applyAlignment="1">
      <alignment horizontal="center" vertical="center" wrapText="1"/>
    </xf>
    <xf numFmtId="164" fontId="7" fillId="0" borderId="8" xfId="1" applyFont="1" applyBorder="1" applyAlignment="1">
      <alignment horizontal="center" vertical="center" wrapText="1"/>
    </xf>
    <xf numFmtId="164" fontId="7" fillId="0" borderId="3" xfId="1" applyFont="1" applyBorder="1" applyAlignment="1">
      <alignment horizontal="center" vertical="center" wrapText="1"/>
    </xf>
    <xf numFmtId="164" fontId="7" fillId="0" borderId="9" xfId="1" applyFont="1" applyBorder="1" applyAlignment="1">
      <alignment horizontal="center" vertical="center" wrapText="1"/>
    </xf>
    <xf numFmtId="164" fontId="7" fillId="0" borderId="4" xfId="1" applyFont="1" applyBorder="1" applyAlignment="1" applyProtection="1">
      <alignment horizontal="center" vertical="center" wrapText="1"/>
    </xf>
    <xf numFmtId="164" fontId="1" fillId="0" borderId="10" xfId="1" applyBorder="1" applyAlignment="1">
      <alignment horizontal="center" vertical="center" wrapText="1"/>
    </xf>
    <xf numFmtId="164" fontId="7" fillId="0" borderId="5" xfId="1" applyFont="1" applyBorder="1" applyAlignment="1" applyProtection="1">
      <alignment horizontal="center" vertical="center" wrapText="1"/>
    </xf>
    <xf numFmtId="164" fontId="7" fillId="0" borderId="11" xfId="1" applyFont="1" applyBorder="1" applyAlignment="1" applyProtection="1">
      <alignment horizontal="center" vertical="center" wrapText="1"/>
    </xf>
    <xf numFmtId="164" fontId="1" fillId="0" borderId="5" xfId="1" applyBorder="1" applyAlignment="1">
      <alignment horizontal="center" vertical="center" wrapText="1"/>
    </xf>
    <xf numFmtId="164" fontId="1" fillId="0" borderId="11" xfId="1" applyBorder="1" applyAlignment="1">
      <alignment horizontal="center" vertical="center" wrapText="1"/>
    </xf>
    <xf numFmtId="164" fontId="7" fillId="0" borderId="5" xfId="1" applyFont="1" applyBorder="1" applyAlignment="1">
      <alignment horizontal="center" vertical="center" wrapText="1"/>
    </xf>
    <xf numFmtId="164" fontId="7" fillId="0" borderId="11" xfId="1" applyFont="1" applyBorder="1" applyAlignment="1">
      <alignment horizontal="center" vertical="center" wrapText="1"/>
    </xf>
    <xf numFmtId="164" fontId="8" fillId="0" borderId="11" xfId="1" applyFont="1" applyBorder="1" applyAlignment="1">
      <alignment horizontal="center" vertical="center" wrapText="1"/>
    </xf>
    <xf numFmtId="164" fontId="7" fillId="0" borderId="6" xfId="1" applyFont="1" applyBorder="1" applyAlignment="1">
      <alignment horizontal="center" vertical="center" wrapText="1"/>
    </xf>
    <xf numFmtId="164" fontId="7" fillId="0" borderId="12" xfId="1" applyFont="1" applyBorder="1" applyAlignment="1">
      <alignment horizontal="center" vertical="center" wrapText="1"/>
    </xf>
    <xf numFmtId="164" fontId="7" fillId="0" borderId="13" xfId="1" applyFont="1" applyBorder="1" applyAlignment="1" applyProtection="1">
      <alignment horizontal="center" vertical="center" wrapText="1"/>
    </xf>
    <xf numFmtId="164" fontId="7" fillId="0" borderId="14" xfId="1" applyFont="1" applyBorder="1" applyAlignment="1" applyProtection="1">
      <alignment horizontal="center" vertical="center" wrapText="1"/>
    </xf>
    <xf numFmtId="164" fontId="7" fillId="0" borderId="6" xfId="1" applyFont="1" applyBorder="1" applyAlignment="1" applyProtection="1">
      <alignment horizontal="center" vertical="center" wrapText="1"/>
    </xf>
    <xf numFmtId="164" fontId="1" fillId="0" borderId="12" xfId="1" applyBorder="1" applyAlignment="1">
      <alignment horizontal="center" vertical="center" wrapText="1"/>
    </xf>
  </cellXfs>
  <cellStyles count="3">
    <cellStyle name="Comm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7\QEI%20Q1%202017\Final%20Tables\MFG_REV%20Q1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_REV"/>
      <sheetName val="gr-yoy"/>
      <sheetName val="analysis"/>
    </sheetNames>
    <sheetDataSet>
      <sheetData sheetId="0"/>
      <sheetData sheetId="1"/>
      <sheetData sheetId="2">
        <row r="62">
          <cell r="D62">
            <v>1.2276164391831055</v>
          </cell>
          <cell r="F62">
            <v>1.2057603995956865</v>
          </cell>
          <cell r="H62">
            <v>1.0736322962133538</v>
          </cell>
          <cell r="J62">
            <v>0.94005749603286759</v>
          </cell>
          <cell r="L62">
            <v>1.1712783362429628</v>
          </cell>
          <cell r="N62">
            <v>0.89600868206204876</v>
          </cell>
          <cell r="P62">
            <v>0.87729219203147557</v>
          </cell>
          <cell r="R62">
            <v>1.0731278395425217</v>
          </cell>
          <cell r="T62">
            <v>1.0744169393611669</v>
          </cell>
          <cell r="W62">
            <v>1.3106197925393368</v>
          </cell>
          <cell r="Y62">
            <v>1.1163305014483778</v>
          </cell>
          <cell r="AA62">
            <v>1.1303217436456721</v>
          </cell>
          <cell r="AC62">
            <v>1.2729366563550584</v>
          </cell>
          <cell r="AE62">
            <v>1.0836420663324577</v>
          </cell>
          <cell r="AG62">
            <v>1.411424203758735</v>
          </cell>
          <cell r="AI62">
            <v>1.3584296378818954</v>
          </cell>
          <cell r="AK62">
            <v>1.3451111459283784</v>
          </cell>
          <cell r="AM62">
            <v>1.1192729371197949</v>
          </cell>
          <cell r="AO62">
            <v>1.0507517147029564</v>
          </cell>
          <cell r="AR62">
            <v>0.86755084411172911</v>
          </cell>
          <cell r="AT62">
            <v>0.80874172039595771</v>
          </cell>
          <cell r="AV62">
            <v>0.93669652053137487</v>
          </cell>
          <cell r="AX62">
            <v>0.92643269908386183</v>
          </cell>
          <cell r="AZ62">
            <v>1.3480530105275801</v>
          </cell>
          <cell r="BB62">
            <v>0.96969736598336986</v>
          </cell>
          <cell r="BD62">
            <v>1.0365461566062557</v>
          </cell>
          <cell r="BF62">
            <v>0.90581914060008939</v>
          </cell>
        </row>
        <row r="63">
          <cell r="D63">
            <v>1.2737640254325568</v>
          </cell>
          <cell r="F63">
            <v>1.1840341870869886</v>
          </cell>
          <cell r="H63">
            <v>1.4516207181690999</v>
          </cell>
          <cell r="J63">
            <v>0.87306984486144978</v>
          </cell>
          <cell r="L63">
            <v>1.1010199630083357</v>
          </cell>
          <cell r="N63">
            <v>0.84135738554149841</v>
          </cell>
          <cell r="P63">
            <v>0.82452512858294247</v>
          </cell>
          <cell r="R63">
            <v>1.0831018323684061</v>
          </cell>
          <cell r="T63">
            <v>1.0078484382655819</v>
          </cell>
          <cell r="W63">
            <v>1.1000240140675956</v>
          </cell>
          <cell r="Y63">
            <v>1.1641743715308088</v>
          </cell>
          <cell r="AA63">
            <v>1.0825359472882394</v>
          </cell>
          <cell r="AC63">
            <v>1.371770187105533</v>
          </cell>
          <cell r="AE63">
            <v>1.1720380642028267</v>
          </cell>
          <cell r="AG63">
            <v>1.2177298013497824</v>
          </cell>
          <cell r="AI63">
            <v>1.2804946713850851</v>
          </cell>
          <cell r="AK63">
            <v>1.2089273959910427</v>
          </cell>
          <cell r="AM63">
            <v>1.1508688300753032</v>
          </cell>
          <cell r="AO63">
            <v>1.128977972981851</v>
          </cell>
          <cell r="AR63">
            <v>0.96142697953512479</v>
          </cell>
          <cell r="AT63">
            <v>0.95183393053986276</v>
          </cell>
          <cell r="AV63">
            <v>0.87626846752372545</v>
          </cell>
          <cell r="AX63">
            <v>0.80051765101266359</v>
          </cell>
          <cell r="AZ63">
            <v>1.1198143778701732</v>
          </cell>
          <cell r="BB63">
            <v>0.87561833586043836</v>
          </cell>
          <cell r="BD63">
            <v>0.97051046732341928</v>
          </cell>
          <cell r="BF63">
            <v>0.96795558366052625</v>
          </cell>
        </row>
        <row r="64">
          <cell r="D64">
            <v>1.1331235160919333</v>
          </cell>
          <cell r="F64">
            <v>1.2169232494585192</v>
          </cell>
          <cell r="H64">
            <v>0.95462202207390878</v>
          </cell>
          <cell r="J64">
            <v>0.95554137471359124</v>
          </cell>
          <cell r="L64">
            <v>1.0743740863681506</v>
          </cell>
          <cell r="N64">
            <v>1.2190235299154422</v>
          </cell>
          <cell r="P64">
            <v>0.84147255680942457</v>
          </cell>
          <cell r="R64">
            <v>1.0525995456931363</v>
          </cell>
          <cell r="T64">
            <v>1.1498317619027942</v>
          </cell>
          <cell r="W64">
            <v>1.2229607922016628</v>
          </cell>
          <cell r="Y64">
            <v>1.0757835004587522</v>
          </cell>
          <cell r="AA64">
            <v>1.1209663081275463</v>
          </cell>
          <cell r="AC64">
            <v>1.1404994128927595</v>
          </cell>
          <cell r="AE64">
            <v>1.1750761337606779</v>
          </cell>
          <cell r="AG64">
            <v>1.1687732186967188</v>
          </cell>
          <cell r="AI64">
            <v>1.2656001003217852</v>
          </cell>
          <cell r="AK64">
            <v>0.68442080115637216</v>
          </cell>
          <cell r="AM64">
            <v>1.1523530443047039</v>
          </cell>
          <cell r="AO64">
            <v>1.08852239775864</v>
          </cell>
          <cell r="AR64">
            <v>0.91423172039802003</v>
          </cell>
          <cell r="AT64">
            <v>0.89668481938322342</v>
          </cell>
          <cell r="AV64">
            <v>0.95628101698537737</v>
          </cell>
          <cell r="AX64">
            <v>0.81450609604379198</v>
          </cell>
          <cell r="AZ64">
            <v>1.1631604850962314</v>
          </cell>
          <cell r="BB64">
            <v>0.94117179434893705</v>
          </cell>
          <cell r="BD64">
            <v>1.0735646005112378</v>
          </cell>
          <cell r="BF64">
            <v>0.99749346804314687</v>
          </cell>
        </row>
        <row r="66">
          <cell r="D66">
            <v>1.0729071722174075</v>
          </cell>
          <cell r="F66">
            <v>1.0842332372900207</v>
          </cell>
          <cell r="H66">
            <v>0.87079055686366091</v>
          </cell>
          <cell r="J66">
            <v>1.0563894843175383</v>
          </cell>
          <cell r="L66">
            <v>0.8421882771372835</v>
          </cell>
          <cell r="N66">
            <v>1.2226394932332223</v>
          </cell>
          <cell r="P66">
            <v>0.7511111544538529</v>
          </cell>
          <cell r="R66">
            <v>1.0003116261154026</v>
          </cell>
          <cell r="T66">
            <v>1.0016722915705918</v>
          </cell>
          <cell r="W66">
            <v>0.5193939450716496</v>
          </cell>
          <cell r="Y66">
            <v>0.88391864604272907</v>
          </cell>
          <cell r="AA66">
            <v>1.0668644561403564</v>
          </cell>
          <cell r="AC66">
            <v>0.52847628303012928</v>
          </cell>
          <cell r="AE66">
            <v>1.2278545016438545</v>
          </cell>
          <cell r="AG66">
            <v>0.73354364916191261</v>
          </cell>
          <cell r="AI66">
            <v>0.69151762795989502</v>
          </cell>
          <cell r="AK66">
            <v>0.73354364916191261</v>
          </cell>
          <cell r="AM66">
            <v>0.87925790589072395</v>
          </cell>
          <cell r="AO66">
            <v>0.82450230054988949</v>
          </cell>
          <cell r="AR66">
            <v>0.80001959417862001</v>
          </cell>
          <cell r="AT66">
            <v>0.94013834938899477</v>
          </cell>
          <cell r="AV66">
            <v>0.71674010395792054</v>
          </cell>
          <cell r="AX66">
            <v>0.85141214311508495</v>
          </cell>
          <cell r="AZ66">
            <v>0.53872581409179021</v>
          </cell>
          <cell r="BB66">
            <v>0.36785137050267447</v>
          </cell>
          <cell r="BD66">
            <v>0.93662010404041651</v>
          </cell>
          <cell r="BF66">
            <v>0.89192847476716963</v>
          </cell>
        </row>
        <row r="67">
          <cell r="D67">
            <v>0.94141005161743307</v>
          </cell>
          <cell r="F67">
            <v>1.0021537581404232</v>
          </cell>
          <cell r="H67">
            <v>0.98356942018928151</v>
          </cell>
          <cell r="J67">
            <v>0.89973045742102387</v>
          </cell>
          <cell r="L67">
            <v>0.95293395107196532</v>
          </cell>
          <cell r="N67">
            <v>0.99515154794407601</v>
          </cell>
          <cell r="P67">
            <v>0.77342754683970361</v>
          </cell>
          <cell r="R67">
            <v>0.80073432929756172</v>
          </cell>
          <cell r="T67">
            <v>0.95219075255837105</v>
          </cell>
          <cell r="W67">
            <v>0.54904441198386578</v>
          </cell>
          <cell r="Y67">
            <v>0.69196048764687423</v>
          </cell>
          <cell r="AA67">
            <v>1.0068345485114474</v>
          </cell>
          <cell r="AC67">
            <v>0.59434113066353178</v>
          </cell>
          <cell r="AE67">
            <v>1.0330480936094091</v>
          </cell>
          <cell r="AG67">
            <v>0.74567040784052863</v>
          </cell>
          <cell r="AI67">
            <v>0.7297471698241017</v>
          </cell>
          <cell r="AK67">
            <v>0.77638817162968743</v>
          </cell>
          <cell r="AM67">
            <v>0.86532734921775578</v>
          </cell>
          <cell r="AO67">
            <v>0.80368775153013683</v>
          </cell>
          <cell r="AR67">
            <v>1.02059102325134</v>
          </cell>
          <cell r="AT67">
            <v>1.2085850176524211</v>
          </cell>
          <cell r="AV67">
            <v>1.0197883379487795</v>
          </cell>
          <cell r="AX67">
            <v>0.54815010540464471</v>
          </cell>
          <cell r="AZ67">
            <v>0.74227061357020208</v>
          </cell>
          <cell r="BB67">
            <v>0.45540521955873742</v>
          </cell>
          <cell r="BD67">
            <v>1.0041826741963329</v>
          </cell>
          <cell r="BF67">
            <v>0.97817093102823494</v>
          </cell>
        </row>
        <row r="68">
          <cell r="D68">
            <v>0.9578834999443232</v>
          </cell>
          <cell r="F68">
            <v>0.95684148557364535</v>
          </cell>
          <cell r="H68">
            <v>0.99207017965530331</v>
          </cell>
          <cell r="J68">
            <v>0.93089023925161229</v>
          </cell>
          <cell r="L68">
            <v>0.83931077836218271</v>
          </cell>
          <cell r="N68">
            <v>0.89616265648978954</v>
          </cell>
          <cell r="P68">
            <v>0.71385870750907143</v>
          </cell>
          <cell r="R68">
            <v>0.85365668062668865</v>
          </cell>
          <cell r="T68">
            <v>1.0198685923096245</v>
          </cell>
          <cell r="W68">
            <v>0.61128098938084652</v>
          </cell>
          <cell r="Y68">
            <v>0.71886191014162548</v>
          </cell>
          <cell r="AA68">
            <v>0.96078074246681189</v>
          </cell>
          <cell r="AC68">
            <v>0.61093507141591352</v>
          </cell>
          <cell r="AE68">
            <v>1.0606334369794168</v>
          </cell>
          <cell r="AG68">
            <v>0.70974532486318154</v>
          </cell>
          <cell r="AI68">
            <v>0.63234513489467603</v>
          </cell>
          <cell r="AK68">
            <v>0.93078252345976897</v>
          </cell>
          <cell r="AM68">
            <v>0.88961543265798371</v>
          </cell>
          <cell r="AO68">
            <v>0.91346049369825111</v>
          </cell>
          <cell r="AR68">
            <v>0.86226610930271241</v>
          </cell>
          <cell r="AT68">
            <v>0.83842768917578858</v>
          </cell>
          <cell r="AV68">
            <v>1.0493612649514592</v>
          </cell>
          <cell r="AX68">
            <v>0.68297216037806829</v>
          </cell>
          <cell r="AZ68">
            <v>0.96403171049958591</v>
          </cell>
          <cell r="BB68">
            <v>0.82709632212284989</v>
          </cell>
          <cell r="BD68">
            <v>1.0925013778389534</v>
          </cell>
          <cell r="BF68">
            <v>0.93027854216347328</v>
          </cell>
        </row>
        <row r="69">
          <cell r="D69">
            <v>1.0085397971591261</v>
          </cell>
          <cell r="F69">
            <v>0.89147075755473326</v>
          </cell>
          <cell r="H69">
            <v>1.1458055055958212</v>
          </cell>
          <cell r="J69">
            <v>0.93596587478209858</v>
          </cell>
          <cell r="L69">
            <v>0.89876193481993893</v>
          </cell>
          <cell r="N69">
            <v>0.97291426362903644</v>
          </cell>
          <cell r="P69">
            <v>0.94409880829023174</v>
          </cell>
          <cell r="R69">
            <v>0.92015646354032654</v>
          </cell>
          <cell r="T69">
            <v>1.0635205851202927</v>
          </cell>
          <cell r="W69">
            <v>0.71858789864497741</v>
          </cell>
          <cell r="Y69">
            <v>1.1044672888983862</v>
          </cell>
          <cell r="AA69">
            <v>1.0573001639908226</v>
          </cell>
          <cell r="AC69">
            <v>1.043464102794792</v>
          </cell>
          <cell r="AE69">
            <v>1.1169180890584798</v>
          </cell>
          <cell r="AG69">
            <v>1.0323504675587429</v>
          </cell>
          <cell r="AI69">
            <v>0.90974853442871995</v>
          </cell>
          <cell r="AK69">
            <v>1.6198736715064488</v>
          </cell>
          <cell r="AM69">
            <v>0.79924482516079942</v>
          </cell>
          <cell r="AO69">
            <v>0.98261378987850034</v>
          </cell>
          <cell r="AR69">
            <v>1.102745373176665</v>
          </cell>
          <cell r="AT69">
            <v>0.98149725490051332</v>
          </cell>
          <cell r="AV69">
            <v>1.1529387178551465</v>
          </cell>
          <cell r="AX69">
            <v>1.1276771998681003</v>
          </cell>
          <cell r="AZ69">
            <v>1.3366733885623978</v>
          </cell>
          <cell r="BB69">
            <v>1.4650505118152268</v>
          </cell>
          <cell r="BD69">
            <v>1.1551998309738498</v>
          </cell>
          <cell r="BF69">
            <v>0.98279267253320768</v>
          </cell>
        </row>
        <row r="71">
          <cell r="D71">
            <v>1.1253960899142679</v>
          </cell>
          <cell r="F71">
            <v>1.0295094222509935</v>
          </cell>
          <cell r="H71">
            <v>1.0525843300839695</v>
          </cell>
          <cell r="J71">
            <v>0.86484288026396383</v>
          </cell>
          <cell r="L71">
            <v>0.94753457144305875</v>
          </cell>
          <cell r="N71">
            <v>1.0489405207215912</v>
          </cell>
          <cell r="P71">
            <v>1.1304400575787128</v>
          </cell>
          <cell r="R71">
            <v>1.0782964629140608</v>
          </cell>
          <cell r="T71">
            <v>1.1544359816642749</v>
          </cell>
          <cell r="W71">
            <v>1.4016033755323345</v>
          </cell>
          <cell r="Y71">
            <v>1.4611739503704713</v>
          </cell>
          <cell r="AA71">
            <v>1.1376114663006391</v>
          </cell>
          <cell r="AC71">
            <v>2.2138690819984785</v>
          </cell>
          <cell r="AE71">
            <v>1.1104467254463604</v>
          </cell>
          <cell r="AG71">
            <v>1.1816217509216018</v>
          </cell>
          <cell r="AI71">
            <v>1.1441989002007256</v>
          </cell>
          <cell r="AK71">
            <v>1.253814748826608</v>
          </cell>
          <cell r="AM71">
            <v>1.0916136874886389</v>
          </cell>
          <cell r="AO71">
            <v>1.0651438584846251</v>
          </cell>
          <cell r="AR71">
            <v>1.5227057284486623</v>
          </cell>
          <cell r="AT71">
            <v>1.5431890477513053</v>
          </cell>
          <cell r="AV71">
            <v>1.6389971733917943</v>
          </cell>
          <cell r="AX71">
            <v>0.99650515392368577</v>
          </cell>
          <cell r="AZ71">
            <v>1.4572555165536998</v>
          </cell>
          <cell r="BB71">
            <v>1.488911788011821</v>
          </cell>
          <cell r="BD71">
            <v>1.3517042477164185</v>
          </cell>
          <cell r="BF71">
            <v>1.2076312378708665</v>
          </cell>
        </row>
        <row r="72">
          <cell r="D72">
            <v>1.1253960899142679</v>
          </cell>
          <cell r="F72">
            <v>1.1211811099773135</v>
          </cell>
          <cell r="H72">
            <v>0.51280908931820368</v>
          </cell>
          <cell r="J72">
            <v>1.0636621395742503</v>
          </cell>
          <cell r="L72">
            <v>0.92957574319326497</v>
          </cell>
          <cell r="N72">
            <v>1.0320714930660768</v>
          </cell>
          <cell r="P72">
            <v>1.0596924658690874</v>
          </cell>
          <cell r="R72">
            <v>1.21759741848054</v>
          </cell>
          <cell r="T72">
            <v>1.0601062197752507</v>
          </cell>
          <cell r="W72">
            <v>1.2346700817951966</v>
          </cell>
          <cell r="Y72">
            <v>1.4047323532326299</v>
          </cell>
          <cell r="AA72">
            <v>1.136082533745451</v>
          </cell>
          <cell r="AC72">
            <v>1.3990809799451547</v>
          </cell>
          <cell r="AE72">
            <v>1.1291044009338118</v>
          </cell>
          <cell r="AG72">
            <v>1.2944003168696023</v>
          </cell>
          <cell r="AI72">
            <v>1.3380538082563902</v>
          </cell>
          <cell r="AK72">
            <v>1.3347628781819587</v>
          </cell>
          <cell r="AM72">
            <v>1.1244329864787401</v>
          </cell>
          <cell r="AO72">
            <v>1.0243303948206228</v>
          </cell>
          <cell r="AR72">
            <v>1.4953448131452569</v>
          </cell>
          <cell r="AT72">
            <v>1.5004377662067716</v>
          </cell>
          <cell r="AV72">
            <v>0.99059981260549812</v>
          </cell>
          <cell r="AX72">
            <v>0.9513703590760082</v>
          </cell>
          <cell r="AZ72">
            <v>1.3364764986105206</v>
          </cell>
          <cell r="BB72">
            <v>1.7725341303820987</v>
          </cell>
          <cell r="BD72">
            <v>1.3665676749437414</v>
          </cell>
          <cell r="BF72">
            <v>1.2096038720959568</v>
          </cell>
        </row>
        <row r="73">
          <cell r="D73">
            <v>0.98728659202737878</v>
          </cell>
          <cell r="F73">
            <v>1.1722332200236827</v>
          </cell>
          <cell r="H73">
            <v>0.47497561467828192</v>
          </cell>
          <cell r="J73">
            <v>1.0757782899659516</v>
          </cell>
          <cell r="L73">
            <v>1.0192317035536953</v>
          </cell>
          <cell r="N73">
            <v>1.0045522003883605</v>
          </cell>
          <cell r="P73">
            <v>1.1702980047639198</v>
          </cell>
          <cell r="R73">
            <v>1.1469946715761916</v>
          </cell>
          <cell r="T73">
            <v>1.0077397913506749</v>
          </cell>
          <cell r="W73">
            <v>1.223354752421451</v>
          </cell>
          <cell r="Y73">
            <v>1.2972112763189454</v>
          </cell>
          <cell r="AA73">
            <v>1.0971432465445861</v>
          </cell>
          <cell r="AC73">
            <v>1.258588554966805</v>
          </cell>
          <cell r="AE73">
            <v>1.1573865327707278</v>
          </cell>
          <cell r="AG73">
            <v>1.2053160285195967</v>
          </cell>
          <cell r="AI73">
            <v>1.2701250902038337</v>
          </cell>
          <cell r="AK73">
            <v>1.0802918691017926</v>
          </cell>
          <cell r="AM73">
            <v>1.1304149549858176</v>
          </cell>
          <cell r="AO73">
            <v>1.1097978395953456</v>
          </cell>
          <cell r="AR73">
            <v>1.1899568103075262</v>
          </cell>
          <cell r="AT73">
            <v>1.2378442363249516</v>
          </cell>
          <cell r="AV73">
            <v>0.99610027591480321</v>
          </cell>
          <cell r="AX73">
            <v>1.1009944689018503</v>
          </cell>
          <cell r="AZ73">
            <v>1.1723653580385502</v>
          </cell>
          <cell r="BB73">
            <v>1.080159061822364</v>
          </cell>
          <cell r="BD73">
            <v>1.3492589973896911</v>
          </cell>
          <cell r="BF73">
            <v>1.2493746798017478</v>
          </cell>
        </row>
        <row r="74">
          <cell r="D74">
            <v>1.1131371019450365</v>
          </cell>
          <cell r="F74">
            <v>1.1156924766653926</v>
          </cell>
          <cell r="H74">
            <v>0.53400728734597092</v>
          </cell>
          <cell r="J74">
            <v>1.2705234260667475</v>
          </cell>
          <cell r="L74">
            <v>1.1387419483109822</v>
          </cell>
          <cell r="N74">
            <v>1.03089881808002</v>
          </cell>
          <cell r="P74">
            <v>1.1684666903006586</v>
          </cell>
          <cell r="R74">
            <v>1.0815049342430094</v>
          </cell>
          <cell r="T74">
            <v>1.0629577574286815</v>
          </cell>
          <cell r="W74">
            <v>0.94313950024180926</v>
          </cell>
          <cell r="Y74">
            <v>1.1648052414369197</v>
          </cell>
          <cell r="AA74">
            <v>1.126313155497787</v>
          </cell>
          <cell r="AC74">
            <v>1.1409968248988145</v>
          </cell>
          <cell r="AE74">
            <v>1.1185303581764416</v>
          </cell>
          <cell r="AG74">
            <v>1.0225758175040878</v>
          </cell>
          <cell r="AI74">
            <v>0.9203556823114647</v>
          </cell>
          <cell r="AK74">
            <v>1.1221519374855025</v>
          </cell>
          <cell r="AM74">
            <v>1.1432100856104999</v>
          </cell>
          <cell r="AO74">
            <v>0.96726499337799643</v>
          </cell>
          <cell r="AR74">
            <v>1.0315019930554787</v>
          </cell>
          <cell r="AT74">
            <v>0.97713215405760456</v>
          </cell>
          <cell r="AV74">
            <v>1.069828270994184</v>
          </cell>
          <cell r="AX74">
            <v>0.89661657117127391</v>
          </cell>
          <cell r="AZ74">
            <v>0.94409208801915567</v>
          </cell>
          <cell r="BB74">
            <v>1.1258797400344625</v>
          </cell>
          <cell r="BD74">
            <v>1.111270628431847</v>
          </cell>
          <cell r="BF74">
            <v>1.2139181075971872</v>
          </cell>
        </row>
        <row r="76">
          <cell r="D76">
            <v>1.0683953664194787</v>
          </cell>
          <cell r="F76">
            <v>1.0800719984753282</v>
          </cell>
          <cell r="H76">
            <v>0.41859395618225281</v>
          </cell>
          <cell r="J76">
            <v>1.0645670356028183</v>
          </cell>
          <cell r="L76">
            <v>1.1584696178010896</v>
          </cell>
          <cell r="N76">
            <v>0.9557027430112881</v>
          </cell>
          <cell r="P76">
            <v>1.0030159163097685</v>
          </cell>
          <cell r="R76">
            <v>1.0119770335637908</v>
          </cell>
          <cell r="T76">
            <v>0.86768867805894123</v>
          </cell>
          <cell r="W76">
            <v>1.0119924273771554</v>
          </cell>
          <cell r="Y76">
            <v>1.1371856688507347</v>
          </cell>
          <cell r="AA76">
            <v>1.1394244794699275</v>
          </cell>
          <cell r="AC76">
            <v>1.2653481182242994</v>
          </cell>
          <cell r="AE76">
            <v>1.1056834236035979</v>
          </cell>
          <cell r="AG76">
            <v>1.3849792982684384</v>
          </cell>
          <cell r="AI76">
            <v>0.95269168239629731</v>
          </cell>
          <cell r="AK76">
            <v>1.6218789163637826</v>
          </cell>
          <cell r="AM76">
            <v>1.1760008749672159</v>
          </cell>
          <cell r="AO76">
            <v>1.0784750108023178</v>
          </cell>
          <cell r="AR76">
            <v>1.0247144163750583</v>
          </cell>
          <cell r="AT76">
            <v>0.9924413146926554</v>
          </cell>
          <cell r="AV76">
            <v>0.97448474557119158</v>
          </cell>
          <cell r="AX76">
            <v>0.56335019895513738</v>
          </cell>
          <cell r="AZ76">
            <v>1.1026855505433737</v>
          </cell>
          <cell r="BB76">
            <v>1.36941951715462</v>
          </cell>
          <cell r="BD76">
            <v>1.0502328769379348</v>
          </cell>
          <cell r="BF76">
            <v>1.2465461272003218</v>
          </cell>
        </row>
        <row r="77">
          <cell r="D77">
            <v>1.2115338753090499</v>
          </cell>
          <cell r="F77">
            <v>1.099791712866045</v>
          </cell>
          <cell r="H77">
            <v>0.85174641847132671</v>
          </cell>
          <cell r="J77">
            <v>1.0533742278519491</v>
          </cell>
          <cell r="L77">
            <v>1.0650112388662683</v>
          </cell>
          <cell r="N77">
            <v>1.0223446104867155</v>
          </cell>
          <cell r="P77">
            <v>1.2624036616905343</v>
          </cell>
          <cell r="R77">
            <v>1.0943464918295522</v>
          </cell>
          <cell r="T77">
            <v>0.94045264303193576</v>
          </cell>
          <cell r="W77">
            <v>0.66664794703148034</v>
          </cell>
          <cell r="Y77">
            <v>1.1301768156766545</v>
          </cell>
          <cell r="AA77">
            <v>1.032039159600084</v>
          </cell>
          <cell r="AC77">
            <v>1.2796266681710449</v>
          </cell>
          <cell r="AE77">
            <v>0.9624865288437483</v>
          </cell>
          <cell r="AG77">
            <v>1.0243931516778155</v>
          </cell>
          <cell r="AI77">
            <v>0.82308562553612341</v>
          </cell>
          <cell r="AK77">
            <v>1.1347124722220125</v>
          </cell>
          <cell r="AM77">
            <v>1.0599785266953563</v>
          </cell>
          <cell r="AO77">
            <v>0.83921798933438063</v>
          </cell>
          <cell r="AR77">
            <v>0.89913006530390038</v>
          </cell>
          <cell r="AT77">
            <v>0.86493932339034085</v>
          </cell>
          <cell r="AV77">
            <v>1.130047581720536</v>
          </cell>
          <cell r="AX77">
            <v>0.88360361563955714</v>
          </cell>
          <cell r="AZ77">
            <v>0.62160771826697669</v>
          </cell>
          <cell r="BB77">
            <v>0.9115254300511324</v>
          </cell>
          <cell r="BD77">
            <v>0.80928029505019383</v>
          </cell>
          <cell r="BF77">
            <v>1.1916031282105564</v>
          </cell>
        </row>
        <row r="78">
          <cell r="D78">
            <v>0.8599283243313558</v>
          </cell>
          <cell r="F78">
            <v>1.0865343793976414</v>
          </cell>
          <cell r="H78">
            <v>0.99701680047133889</v>
          </cell>
          <cell r="J78">
            <v>0.87989351796608717</v>
          </cell>
          <cell r="L78">
            <v>1.1035350796508854</v>
          </cell>
          <cell r="N78">
            <v>1.0124822104270725</v>
          </cell>
          <cell r="P78">
            <v>1.1904813864092048</v>
          </cell>
          <cell r="R78">
            <v>1.1785530838549976</v>
          </cell>
          <cell r="T78">
            <v>1.0111205315754006</v>
          </cell>
          <cell r="W78">
            <v>0.99154875395225439</v>
          </cell>
          <cell r="Y78">
            <v>1.1842518958213337</v>
          </cell>
          <cell r="AA78">
            <v>1.1451847806093909</v>
          </cell>
          <cell r="AC78">
            <v>1.3418427816821923</v>
          </cell>
          <cell r="AE78">
            <v>1.0556241536667266</v>
          </cell>
          <cell r="AG78">
            <v>1.167200497723081</v>
          </cell>
          <cell r="AI78">
            <v>0.98879921723315167</v>
          </cell>
          <cell r="AK78">
            <v>1.2007080167607715</v>
          </cell>
          <cell r="AM78">
            <v>0.92161844233944068</v>
          </cell>
          <cell r="AO78">
            <v>1.0441971189879209</v>
          </cell>
          <cell r="AR78">
            <v>0.93064139066594664</v>
          </cell>
          <cell r="AT78">
            <v>1.0074482422626567</v>
          </cell>
          <cell r="AV78">
            <v>0.85671583518878824</v>
          </cell>
          <cell r="AX78">
            <v>0.92906274298702074</v>
          </cell>
          <cell r="AZ78">
            <v>0.83587715447828903</v>
          </cell>
          <cell r="BB78">
            <v>1.1218975183166666</v>
          </cell>
          <cell r="BD78">
            <v>1.0124889495039227</v>
          </cell>
          <cell r="BF78">
            <v>1.0959543433361727</v>
          </cell>
        </row>
        <row r="79">
          <cell r="D79">
            <v>1.0740331073321825</v>
          </cell>
          <cell r="F79">
            <v>0.99253014534380724</v>
          </cell>
          <cell r="H79">
            <v>1.0140615362342085</v>
          </cell>
          <cell r="J79">
            <v>0.9109789323957328</v>
          </cell>
          <cell r="L79">
            <v>1.0072543836902212</v>
          </cell>
          <cell r="N79">
            <v>0.97842877034456144</v>
          </cell>
          <cell r="P79">
            <v>1.1869118678730781</v>
          </cell>
          <cell r="R79">
            <v>0.93855426291263866</v>
          </cell>
          <cell r="T79">
            <v>1.0207659335675683</v>
          </cell>
          <cell r="W79">
            <v>0.96616775411245703</v>
          </cell>
          <cell r="Y79">
            <v>0.9260878219850589</v>
          </cell>
          <cell r="AA79">
            <v>1.0885097977377847</v>
          </cell>
          <cell r="AC79">
            <v>0.98770040371463375</v>
          </cell>
          <cell r="AE79">
            <v>1.058973746307913</v>
          </cell>
          <cell r="AG79">
            <v>1.0441216621144849</v>
          </cell>
          <cell r="AI79">
            <v>0.83972477464570627</v>
          </cell>
          <cell r="AK79">
            <v>1.0570964947257713</v>
          </cell>
          <cell r="AM79">
            <v>1.0085425307997189</v>
          </cell>
          <cell r="AO79">
            <v>0.95584002703427973</v>
          </cell>
          <cell r="AR79">
            <v>1.2423453891001857</v>
          </cell>
          <cell r="AT79">
            <v>0.97993172855700073</v>
          </cell>
          <cell r="AV79">
            <v>0.99440965506088874</v>
          </cell>
          <cell r="AX79">
            <v>0.92179036613014564</v>
          </cell>
          <cell r="AZ79">
            <v>1.0141767782769266</v>
          </cell>
          <cell r="BB79">
            <v>1.285582787300831</v>
          </cell>
          <cell r="BD79">
            <v>1.1585453835272284</v>
          </cell>
          <cell r="BF79">
            <v>1.0084144675855164</v>
          </cell>
        </row>
        <row r="81">
          <cell r="D81">
            <v>1.0308792177217019</v>
          </cell>
          <cell r="F81">
            <v>1.0868299653978188</v>
          </cell>
          <cell r="H81">
            <v>1.1536463782971014</v>
          </cell>
          <cell r="J81">
            <v>0.98077192544622671</v>
          </cell>
          <cell r="L81">
            <v>0.89152796600755679</v>
          </cell>
          <cell r="N81">
            <v>1.0019730038283312</v>
          </cell>
          <cell r="P81">
            <v>1.633588023539625</v>
          </cell>
          <cell r="R81">
            <v>0.92060665849410961</v>
          </cell>
          <cell r="T81">
            <v>0.99748845185516566</v>
          </cell>
          <cell r="W81">
            <v>0.85140233489180006</v>
          </cell>
          <cell r="Y81">
            <v>1.0698464914850809</v>
          </cell>
          <cell r="AA81">
            <v>1.0767745496155292</v>
          </cell>
          <cell r="AC81">
            <v>1.1942255494589948</v>
          </cell>
          <cell r="AE81">
            <v>1.1734320055563077</v>
          </cell>
          <cell r="AG81">
            <v>0.6759694870500621</v>
          </cell>
          <cell r="AI81">
            <v>1.3086137238721933</v>
          </cell>
          <cell r="AK81">
            <v>0.46829565470479267</v>
          </cell>
          <cell r="AM81">
            <v>0.81307699622883756</v>
          </cell>
          <cell r="AO81">
            <v>0.98608756107085604</v>
          </cell>
          <cell r="AR81">
            <v>1.138751807216712</v>
          </cell>
          <cell r="AT81">
            <v>1.0386894649362426</v>
          </cell>
          <cell r="AV81">
            <v>0.93451347619011349</v>
          </cell>
          <cell r="AX81">
            <v>0.61259763480661256</v>
          </cell>
          <cell r="AZ81">
            <v>1.5299575431878054</v>
          </cell>
          <cell r="BB81">
            <v>1.1308406651242469</v>
          </cell>
          <cell r="BD81">
            <v>1.0035224651991275</v>
          </cell>
          <cell r="BF81">
            <v>0.83046224152119863</v>
          </cell>
        </row>
        <row r="82">
          <cell r="D82">
            <v>1.105448591491843</v>
          </cell>
          <cell r="F82">
            <v>0.95386970688975814</v>
          </cell>
          <cell r="H82">
            <v>1.1291709095213933</v>
          </cell>
          <cell r="J82">
            <v>1.0636621395742503</v>
          </cell>
          <cell r="L82">
            <v>1.7564374275881434</v>
          </cell>
          <cell r="N82">
            <v>1.3163961737973491</v>
          </cell>
          <cell r="P82">
            <v>1.6666292478568865</v>
          </cell>
          <cell r="R82">
            <v>0.90636166647117122</v>
          </cell>
          <cell r="T82">
            <v>0.96992544390001068</v>
          </cell>
          <cell r="W82">
            <v>1.2356980017589021</v>
          </cell>
          <cell r="Y82">
            <v>0.96276579368249715</v>
          </cell>
          <cell r="AA82">
            <v>1.0422787357159047</v>
          </cell>
          <cell r="AC82">
            <v>0.79510599127662862</v>
          </cell>
          <cell r="AE82">
            <v>1.1323905532955933</v>
          </cell>
          <cell r="AG82">
            <v>0.47651356159449387</v>
          </cell>
          <cell r="AI82">
            <v>1.0941483215311063</v>
          </cell>
          <cell r="AK82">
            <v>0.22001536377430297</v>
          </cell>
          <cell r="AM82">
            <v>0.99096397385501489</v>
          </cell>
          <cell r="AO82">
            <v>1.001989670355905</v>
          </cell>
          <cell r="AR82">
            <v>1.2006874240810579</v>
          </cell>
          <cell r="AT82">
            <v>0.97549488716956567</v>
          </cell>
          <cell r="AV82">
            <v>0.58570565474466707</v>
          </cell>
          <cell r="AX82">
            <v>0.42710510912283634</v>
          </cell>
          <cell r="AZ82">
            <v>2.0809675787677437</v>
          </cell>
          <cell r="BB82">
            <v>1.1973251313211177</v>
          </cell>
          <cell r="BD82">
            <v>1.1888291751002733</v>
          </cell>
          <cell r="BF82">
            <v>0.87633954304966544</v>
          </cell>
        </row>
        <row r="83">
          <cell r="D83">
            <v>1.2191095459214587</v>
          </cell>
          <cell r="F83">
            <v>1.0401167988428912</v>
          </cell>
          <cell r="H83">
            <v>0.98716512563034098</v>
          </cell>
          <cell r="J83">
            <v>0.90627046474449724</v>
          </cell>
          <cell r="L83">
            <v>1.0594081091112959</v>
          </cell>
          <cell r="N83">
            <v>0.8552255306451263</v>
          </cell>
          <cell r="P83">
            <v>1.0098389411476858</v>
          </cell>
          <cell r="R83">
            <v>0.88944645426762337</v>
          </cell>
          <cell r="T83">
            <v>1.1813884843873934</v>
          </cell>
          <cell r="W83">
            <v>1.2356980017589021</v>
          </cell>
          <cell r="Y83">
            <v>0.96276579368249715</v>
          </cell>
          <cell r="AA83">
            <v>1.0165571902252091</v>
          </cell>
          <cell r="AC83">
            <v>0.89909008005116442</v>
          </cell>
          <cell r="AE83">
            <v>1.2254946080535538</v>
          </cell>
          <cell r="AG83">
            <v>0.73473714984394645</v>
          </cell>
          <cell r="AI83">
            <v>0.96890013128714803</v>
          </cell>
          <cell r="AK83">
            <v>0.63040058344868455</v>
          </cell>
          <cell r="AM83">
            <v>0.95732289147659044</v>
          </cell>
          <cell r="AO83">
            <v>1.0329550461264319</v>
          </cell>
          <cell r="AR83">
            <v>1.0730152014424159</v>
          </cell>
          <cell r="AT83">
            <v>0.90804069925330311</v>
          </cell>
          <cell r="AV83">
            <v>0.85010611227514543</v>
          </cell>
          <cell r="AX83">
            <v>1.074647524624992</v>
          </cell>
          <cell r="AZ83">
            <v>1.4055916327160212</v>
          </cell>
          <cell r="BB83">
            <v>0.86190143006202835</v>
          </cell>
          <cell r="BD83">
            <v>1.1654597840763996</v>
          </cell>
          <cell r="BF83">
            <v>0.84110737956249026</v>
          </cell>
        </row>
        <row r="84">
          <cell r="D84">
            <v>1.0552196285927642</v>
          </cell>
          <cell r="F84">
            <v>1.0330644124942514</v>
          </cell>
          <cell r="H84">
            <v>0.80615912396250955</v>
          </cell>
          <cell r="J84">
            <v>0.93916531043211149</v>
          </cell>
          <cell r="L84">
            <v>2.0007570748031638</v>
          </cell>
          <cell r="N84">
            <v>1.0612193960845551</v>
          </cell>
          <cell r="P84">
            <v>0.88426690184594581</v>
          </cell>
          <cell r="R84">
            <v>0.99921534405737689</v>
          </cell>
          <cell r="T84">
            <v>1.0782978811658877</v>
          </cell>
          <cell r="W84">
            <v>0.98596855137889683</v>
          </cell>
          <cell r="Y84">
            <v>0.7193015781512635</v>
          </cell>
          <cell r="AA84">
            <v>0.99540100631776685</v>
          </cell>
          <cell r="AC84">
            <v>0.88058142317696064</v>
          </cell>
          <cell r="AE84">
            <v>0.97697577326958929</v>
          </cell>
          <cell r="AG84">
            <v>1.0907045790479315</v>
          </cell>
          <cell r="AI84">
            <v>1.0371117850129439</v>
          </cell>
          <cell r="AK84">
            <v>1.1442973730829189</v>
          </cell>
          <cell r="AM84">
            <v>0.89119747344256262</v>
          </cell>
          <cell r="AO84">
            <v>1.0391093388476249</v>
          </cell>
          <cell r="AR84">
            <v>1.0889653822108536</v>
          </cell>
          <cell r="AT84">
            <v>1.0099718752975531</v>
          </cell>
          <cell r="AV84">
            <v>1.0254245377135218</v>
          </cell>
          <cell r="AX84">
            <v>1.4883221651161278</v>
          </cell>
          <cell r="AZ84">
            <v>1.1822813802447008</v>
          </cell>
          <cell r="BB84">
            <v>0.7388269526823642</v>
          </cell>
          <cell r="BD84">
            <v>1.0245558413451132</v>
          </cell>
          <cell r="BF84">
            <v>0.99565231080388772</v>
          </cell>
        </row>
        <row r="86">
          <cell r="D86">
            <v>1.1457929316902906</v>
          </cell>
          <cell r="F86">
            <v>1.0361249336510818</v>
          </cell>
          <cell r="H86">
            <v>0.93083874910951925</v>
          </cell>
          <cell r="J86">
            <v>0.88273010790261852</v>
          </cell>
          <cell r="L86">
            <v>1.0773139836441834</v>
          </cell>
          <cell r="N86">
            <v>0.90978645382368273</v>
          </cell>
          <cell r="P86">
            <v>0.86546488693286827</v>
          </cell>
          <cell r="R86">
            <v>0.79148696188770395</v>
          </cell>
          <cell r="T86">
            <v>0.90574986722437123</v>
          </cell>
          <cell r="W86">
            <v>1.2047657800212157</v>
          </cell>
          <cell r="Y86">
            <v>0.79148696188770395</v>
          </cell>
          <cell r="AA86">
            <v>1.0332533658301268</v>
          </cell>
          <cell r="AC86">
            <v>0.74815630764042385</v>
          </cell>
          <cell r="AE86">
            <v>1.2162440114343855</v>
          </cell>
          <cell r="AG86">
            <v>1.3910937571332491</v>
          </cell>
          <cell r="AI86">
            <v>0.88664776607043683</v>
          </cell>
          <cell r="AK86">
            <v>1.8955397481960616</v>
          </cell>
          <cell r="AM86">
            <v>0.93167980425024877</v>
          </cell>
          <cell r="AO86">
            <v>1.0087692134560993</v>
          </cell>
          <cell r="AR86">
            <v>1.0170078066232902</v>
          </cell>
          <cell r="AT86">
            <v>1.0043676020388934</v>
          </cell>
          <cell r="AV86">
            <v>0.89114147136460464</v>
          </cell>
          <cell r="AX86">
            <v>1.6955809309232424</v>
          </cell>
          <cell r="AZ86">
            <v>0.89376525783501515</v>
          </cell>
          <cell r="BB86">
            <v>0.60018377095469522</v>
          </cell>
          <cell r="BD86">
            <v>1.2216486902291706</v>
          </cell>
          <cell r="BF86">
            <v>1.1445636807027695</v>
          </cell>
        </row>
        <row r="87">
          <cell r="D87">
            <v>1.0390636061312959</v>
          </cell>
          <cell r="F87">
            <v>1.0033797596079372</v>
          </cell>
          <cell r="H87">
            <v>0.86543145890332074</v>
          </cell>
          <cell r="J87">
            <v>0.80019243516982597</v>
          </cell>
          <cell r="L87">
            <v>0.97485027239622402</v>
          </cell>
          <cell r="N87">
            <v>0.86917606419132765</v>
          </cell>
          <cell r="P87">
            <v>0.96731825736900723</v>
          </cell>
          <cell r="R87">
            <v>0.91088548487363707</v>
          </cell>
          <cell r="T87">
            <v>1.0231333112169527</v>
          </cell>
          <cell r="W87">
            <v>0.78361901440454274</v>
          </cell>
          <cell r="Y87">
            <v>1.0080453414413653</v>
          </cell>
          <cell r="AA87">
            <v>1.7220336351095002</v>
          </cell>
          <cell r="AC87">
            <v>0.98105575002673839</v>
          </cell>
          <cell r="AE87">
            <v>1.1774056888074829</v>
          </cell>
          <cell r="AG87">
            <v>1.5707013088694677</v>
          </cell>
          <cell r="AI87">
            <v>1.2238776031146215</v>
          </cell>
          <cell r="AK87">
            <v>2.3657914861075713</v>
          </cell>
          <cell r="AM87">
            <v>0.96375326584492504</v>
          </cell>
          <cell r="AO87">
            <v>0.96235279000417806</v>
          </cell>
          <cell r="AR87">
            <v>1.043477088254094</v>
          </cell>
          <cell r="AT87">
            <v>1.0591231811941171</v>
          </cell>
          <cell r="AV87">
            <v>0.87101056932532772</v>
          </cell>
          <cell r="AX87">
            <v>3.1353825069746954</v>
          </cell>
          <cell r="AZ87">
            <v>0.87101056932532772</v>
          </cell>
          <cell r="BB87">
            <v>0.87101056932532772</v>
          </cell>
          <cell r="BD87">
            <v>0.58930649030686189</v>
          </cell>
          <cell r="BF87">
            <v>0.84246275767342882</v>
          </cell>
        </row>
        <row r="88">
          <cell r="D88">
            <v>1.0377317450703127</v>
          </cell>
          <cell r="F88">
            <v>1.098867228277534</v>
          </cell>
          <cell r="H88">
            <v>1.1398621698795885</v>
          </cell>
          <cell r="J88">
            <v>1.113782056402153</v>
          </cell>
          <cell r="L88">
            <v>1.0023609169740395</v>
          </cell>
          <cell r="N88">
            <v>1.0283698305128814</v>
          </cell>
          <cell r="P88">
            <v>1.3284949357210474</v>
          </cell>
          <cell r="R88">
            <v>0.92448495800067731</v>
          </cell>
          <cell r="T88">
            <v>1.0584089483215071</v>
          </cell>
          <cell r="W88">
            <v>1.2276350835627663</v>
          </cell>
          <cell r="Y88">
            <v>1.0106276077538121</v>
          </cell>
          <cell r="AA88">
            <v>2.2288731504178125</v>
          </cell>
          <cell r="AC88">
            <v>1.0272706546710861</v>
          </cell>
          <cell r="AE88">
            <v>1.1783431112230338</v>
          </cell>
          <cell r="AG88">
            <v>1.29752260263111</v>
          </cell>
          <cell r="AI88">
            <v>1.1799208038785505</v>
          </cell>
          <cell r="AK88">
            <v>1.378059459108806</v>
          </cell>
          <cell r="AM88">
            <v>0.914714984125091</v>
          </cell>
          <cell r="AO88">
            <v>1.0016394860529518</v>
          </cell>
          <cell r="AR88">
            <v>1.0016394860529518</v>
          </cell>
          <cell r="AT88">
            <v>1.0154587630855041</v>
          </cell>
          <cell r="AV88">
            <v>0.87374605772737324</v>
          </cell>
          <cell r="AX88">
            <v>1.7826568818331585</v>
          </cell>
          <cell r="AZ88">
            <v>0.87374605772737324</v>
          </cell>
          <cell r="BB88">
            <v>0.87374605772737324</v>
          </cell>
          <cell r="BD88">
            <v>0.64782578216424602</v>
          </cell>
          <cell r="BF88">
            <v>0.84393510324816401</v>
          </cell>
        </row>
        <row r="89">
          <cell r="D89">
            <v>1.0568324817234123</v>
          </cell>
          <cell r="F89">
            <v>0.97952307773924296</v>
          </cell>
          <cell r="H89">
            <v>1.5583485427394692</v>
          </cell>
          <cell r="J89">
            <v>0.90583859686424795</v>
          </cell>
          <cell r="L89">
            <v>0.79141897166938602</v>
          </cell>
          <cell r="N89">
            <v>1.0182836916351226</v>
          </cell>
          <cell r="P89">
            <v>1.8239513253857647</v>
          </cell>
          <cell r="R89">
            <v>0.87170776924036741</v>
          </cell>
          <cell r="T89">
            <v>1.2727530396423938</v>
          </cell>
          <cell r="W89">
            <v>1.2119638334378215</v>
          </cell>
          <cell r="Y89">
            <v>1.0114456095801174</v>
          </cell>
          <cell r="AA89">
            <v>2.2644686446622346</v>
          </cell>
          <cell r="AC89">
            <v>0.85329298308446022</v>
          </cell>
          <cell r="AE89">
            <v>1.0209736096629967</v>
          </cell>
          <cell r="AG89">
            <v>0.93499179832962687</v>
          </cell>
          <cell r="AI89">
            <v>1.2151240543344837</v>
          </cell>
          <cell r="AK89">
            <v>0.76121041799620126</v>
          </cell>
          <cell r="AM89">
            <v>1.1142413782401357</v>
          </cell>
          <cell r="AO89">
            <v>1.0039641641018657</v>
          </cell>
          <cell r="AR89">
            <v>1.1488779790593397</v>
          </cell>
          <cell r="AT89">
            <v>1.1522596165019023</v>
          </cell>
          <cell r="AV89">
            <v>1.1230792826358142</v>
          </cell>
          <cell r="AX89">
            <v>1.1000349696201426</v>
          </cell>
          <cell r="AZ89">
            <v>1.1230792826358142</v>
          </cell>
          <cell r="BB89">
            <v>1.1230792826358142</v>
          </cell>
          <cell r="BD89">
            <v>0.98008306352819663</v>
          </cell>
          <cell r="BF89">
            <v>0.99604972640190592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B121" transitionEvaluation="1"/>
  <dimension ref="A1:BM125"/>
  <sheetViews>
    <sheetView showGridLines="0" tabSelected="1" view="pageBreakPreview" zoomScale="120" zoomScaleNormal="100" zoomScaleSheetLayoutView="120" workbookViewId="0">
      <pane xSplit="1" ySplit="10" topLeftCell="B121" activePane="bottomRight" state="frozen"/>
      <selection pane="topRight" activeCell="B1" sqref="B1"/>
      <selection pane="bottomLeft"/>
      <selection pane="bottomRight" activeCell="H126" sqref="H126"/>
    </sheetView>
  </sheetViews>
  <sheetFormatPr defaultColWidth="11" defaultRowHeight="15.75" x14ac:dyDescent="0.25"/>
  <cols>
    <col min="1" max="1" width="12.140625" style="4" customWidth="1"/>
    <col min="2" max="2" width="11" style="2" customWidth="1"/>
    <col min="3" max="3" width="2" style="3" customWidth="1"/>
    <col min="4" max="4" width="11" style="4" customWidth="1"/>
    <col min="5" max="5" width="1.85546875" style="4" customWidth="1"/>
    <col min="6" max="6" width="11" style="4" customWidth="1"/>
    <col min="7" max="7" width="1.85546875" style="4" customWidth="1"/>
    <col min="8" max="8" width="11" style="4" customWidth="1"/>
    <col min="9" max="9" width="1.85546875" style="4" customWidth="1"/>
    <col min="10" max="10" width="11" style="4" customWidth="1"/>
    <col min="11" max="11" width="1.85546875" style="4" customWidth="1"/>
    <col min="12" max="12" width="11" style="4" customWidth="1"/>
    <col min="13" max="13" width="1.85546875" style="4" customWidth="1"/>
    <col min="14" max="14" width="11" style="4" customWidth="1"/>
    <col min="15" max="15" width="1.85546875" style="4" customWidth="1"/>
    <col min="16" max="16" width="11" style="4" customWidth="1"/>
    <col min="17" max="17" width="1.85546875" style="4" customWidth="1"/>
    <col min="18" max="18" width="11" style="4" customWidth="1"/>
    <col min="19" max="19" width="1.85546875" style="4" customWidth="1"/>
    <col min="20" max="20" width="11" style="4" customWidth="1"/>
    <col min="21" max="21" width="1.85546875" style="4" customWidth="1"/>
    <col min="22" max="22" width="12.140625" style="4" customWidth="1"/>
    <col min="23" max="23" width="11" style="4"/>
    <col min="24" max="24" width="1.85546875" style="4" customWidth="1"/>
    <col min="25" max="25" width="11" style="4"/>
    <col min="26" max="26" width="1.85546875" style="4" customWidth="1"/>
    <col min="27" max="27" width="11" style="4"/>
    <col min="28" max="28" width="1.85546875" style="4" customWidth="1"/>
    <col min="29" max="29" width="11" style="4"/>
    <col min="30" max="30" width="1.85546875" style="4" customWidth="1"/>
    <col min="31" max="31" width="11" style="4"/>
    <col min="32" max="32" width="1.85546875" style="4" customWidth="1"/>
    <col min="33" max="33" width="11" style="4" customWidth="1"/>
    <col min="34" max="34" width="1.85546875" style="4" customWidth="1"/>
    <col min="35" max="35" width="11" style="4" customWidth="1"/>
    <col min="36" max="36" width="1.85546875" style="4" customWidth="1"/>
    <col min="37" max="37" width="11" style="4" customWidth="1"/>
    <col min="38" max="38" width="1.85546875" style="4" customWidth="1"/>
    <col min="39" max="39" width="11" style="4"/>
    <col min="40" max="40" width="1.85546875" style="4" customWidth="1"/>
    <col min="41" max="41" width="11" style="4"/>
    <col min="42" max="42" width="1.85546875" style="4" customWidth="1"/>
    <col min="43" max="43" width="12.140625" style="4" customWidth="1"/>
    <col min="44" max="44" width="11" style="4" customWidth="1"/>
    <col min="45" max="45" width="1.85546875" style="4" customWidth="1"/>
    <col min="46" max="46" width="11" style="4" customWidth="1"/>
    <col min="47" max="47" width="1.85546875" style="4" customWidth="1"/>
    <col min="48" max="48" width="11" style="4" customWidth="1"/>
    <col min="49" max="49" width="1.85546875" style="4" customWidth="1"/>
    <col min="50" max="50" width="11" style="4" customWidth="1"/>
    <col min="51" max="51" width="1.85546875" style="4" customWidth="1"/>
    <col min="52" max="52" width="11" style="4" customWidth="1"/>
    <col min="53" max="53" width="1.85546875" style="4" customWidth="1"/>
    <col min="54" max="54" width="11" style="4" customWidth="1"/>
    <col min="55" max="55" width="1.85546875" style="4" customWidth="1"/>
    <col min="56" max="56" width="11" style="4" customWidth="1"/>
    <col min="57" max="57" width="1.85546875" style="4" customWidth="1"/>
    <col min="58" max="58" width="12.42578125" style="4" customWidth="1"/>
    <col min="59" max="59" width="1.85546875" style="4" customWidth="1"/>
    <col min="60" max="60" width="12.140625" style="4" customWidth="1"/>
    <col min="61" max="64" width="11" style="4"/>
    <col min="65" max="65" width="3" style="4" customWidth="1"/>
    <col min="66" max="72" width="11" style="4"/>
    <col min="73" max="73" width="19" style="4" customWidth="1"/>
    <col min="74" max="77" width="11" style="4"/>
    <col min="78" max="78" width="1.85546875" style="4" customWidth="1"/>
    <col min="79" max="79" width="11" style="4"/>
    <col min="80" max="80" width="3" style="4" customWidth="1"/>
    <col min="81" max="81" width="11" style="4"/>
    <col min="82" max="82" width="1.85546875" style="4" customWidth="1"/>
    <col min="83" max="84" width="11" style="4"/>
    <col min="85" max="85" width="4.140625" style="4" customWidth="1"/>
    <col min="86" max="86" width="9.85546875" style="4" customWidth="1"/>
    <col min="87" max="87" width="5.28515625" style="4" customWidth="1"/>
    <col min="88" max="88" width="11" style="4"/>
    <col min="89" max="89" width="4.140625" style="4" customWidth="1"/>
    <col min="90" max="90" width="11" style="4"/>
    <col min="91" max="91" width="5.28515625" style="4" customWidth="1"/>
    <col min="92" max="92" width="11" style="4"/>
    <col min="93" max="93" width="3" style="4" customWidth="1"/>
    <col min="94" max="94" width="11" style="4"/>
    <col min="95" max="95" width="5.28515625" style="4" customWidth="1"/>
    <col min="96" max="96" width="11" style="4"/>
    <col min="97" max="97" width="4.140625" style="4" customWidth="1"/>
    <col min="98" max="98" width="11" style="4"/>
    <col min="99" max="99" width="4.140625" style="4" customWidth="1"/>
    <col min="100" max="103" width="11" style="4"/>
    <col min="104" max="105" width="3" style="4" customWidth="1"/>
    <col min="106" max="106" width="11" style="4"/>
    <col min="107" max="107" width="23.5703125" style="4" customWidth="1"/>
    <col min="108" max="111" width="11" style="4"/>
    <col min="112" max="112" width="3" style="4" customWidth="1"/>
    <col min="113" max="119" width="11" style="4"/>
    <col min="120" max="120" width="19" style="4" customWidth="1"/>
    <col min="121" max="124" width="11" style="4"/>
    <col min="125" max="125" width="1.85546875" style="4" customWidth="1"/>
    <col min="126" max="126" width="11" style="4"/>
    <col min="127" max="127" width="3" style="4" customWidth="1"/>
    <col min="128" max="128" width="11" style="4"/>
    <col min="129" max="129" width="1.85546875" style="4" customWidth="1"/>
    <col min="130" max="131" width="11" style="4"/>
    <col min="132" max="132" width="4.140625" style="4" customWidth="1"/>
    <col min="133" max="133" width="9.85546875" style="4" customWidth="1"/>
    <col min="134" max="134" width="5.28515625" style="4" customWidth="1"/>
    <col min="135" max="135" width="11" style="4"/>
    <col min="136" max="136" width="4.140625" style="4" customWidth="1"/>
    <col min="137" max="137" width="11" style="4"/>
    <col min="138" max="138" width="5.28515625" style="4" customWidth="1"/>
    <col min="139" max="139" width="11" style="4"/>
    <col min="140" max="140" width="3" style="4" customWidth="1"/>
    <col min="141" max="141" width="11" style="4"/>
    <col min="142" max="142" width="5.28515625" style="4" customWidth="1"/>
    <col min="143" max="143" width="11" style="4"/>
    <col min="144" max="144" width="4.140625" style="4" customWidth="1"/>
    <col min="145" max="145" width="11" style="4"/>
    <col min="146" max="146" width="4.140625" style="4" customWidth="1"/>
    <col min="147" max="150" width="11" style="4"/>
    <col min="151" max="152" width="3" style="4" customWidth="1"/>
    <col min="153" max="153" width="11" style="4"/>
    <col min="154" max="154" width="23.5703125" style="4" customWidth="1"/>
    <col min="155" max="158" width="11" style="4"/>
    <col min="159" max="159" width="3" style="4" customWidth="1"/>
    <col min="160" max="166" width="11" style="4"/>
    <col min="167" max="167" width="19" style="4" customWidth="1"/>
    <col min="168" max="171" width="11" style="4"/>
    <col min="172" max="172" width="1.85546875" style="4" customWidth="1"/>
    <col min="173" max="173" width="11" style="4"/>
    <col min="174" max="174" width="3" style="4" customWidth="1"/>
    <col min="175" max="175" width="11" style="4"/>
    <col min="176" max="176" width="1.85546875" style="4" customWidth="1"/>
    <col min="177" max="178" width="11" style="4"/>
    <col min="179" max="179" width="4.140625" style="4" customWidth="1"/>
    <col min="180" max="180" width="9.85546875" style="4" customWidth="1"/>
    <col min="181" max="181" width="5.28515625" style="4" customWidth="1"/>
    <col min="182" max="182" width="11" style="4"/>
    <col min="183" max="183" width="4.140625" style="4" customWidth="1"/>
    <col min="184" max="184" width="11" style="4"/>
    <col min="185" max="185" width="5.28515625" style="4" customWidth="1"/>
    <col min="186" max="186" width="11" style="4"/>
    <col min="187" max="187" width="3" style="4" customWidth="1"/>
    <col min="188" max="188" width="11" style="4"/>
    <col min="189" max="189" width="5.28515625" style="4" customWidth="1"/>
    <col min="190" max="190" width="11" style="4"/>
    <col min="191" max="191" width="4.140625" style="4" customWidth="1"/>
    <col min="192" max="192" width="11" style="4"/>
    <col min="193" max="193" width="4.140625" style="4" customWidth="1"/>
    <col min="194" max="197" width="11" style="4"/>
    <col min="198" max="199" width="3" style="4" customWidth="1"/>
    <col min="200" max="200" width="11" style="4"/>
    <col min="201" max="201" width="23.5703125" style="4" customWidth="1"/>
    <col min="202" max="205" width="11" style="4"/>
    <col min="206" max="206" width="3" style="4" customWidth="1"/>
    <col min="207" max="213" width="11" style="4"/>
    <col min="214" max="214" width="19" style="4" customWidth="1"/>
    <col min="215" max="218" width="11" style="4"/>
    <col min="219" max="219" width="1.85546875" style="4" customWidth="1"/>
    <col min="220" max="220" width="11" style="4"/>
    <col min="221" max="221" width="3" style="4" customWidth="1"/>
    <col min="222" max="222" width="11" style="4"/>
    <col min="223" max="223" width="1.85546875" style="4" customWidth="1"/>
    <col min="224" max="225" width="11" style="4"/>
    <col min="226" max="226" width="4.140625" style="4" customWidth="1"/>
    <col min="227" max="227" width="9.85546875" style="4" customWidth="1"/>
    <col min="228" max="228" width="5.28515625" style="4" customWidth="1"/>
    <col min="229" max="229" width="11" style="4"/>
    <col min="230" max="230" width="4.140625" style="4" customWidth="1"/>
    <col min="231" max="231" width="11" style="4"/>
    <col min="232" max="232" width="5.28515625" style="4" customWidth="1"/>
    <col min="233" max="233" width="11" style="4"/>
    <col min="234" max="234" width="3" style="4" customWidth="1"/>
    <col min="235" max="235" width="11" style="4"/>
    <col min="236" max="236" width="5.28515625" style="4" customWidth="1"/>
    <col min="237" max="237" width="11" style="4"/>
    <col min="238" max="238" width="4.140625" style="4" customWidth="1"/>
    <col min="239" max="239" width="11" style="4"/>
    <col min="240" max="240" width="4.140625" style="4" customWidth="1"/>
    <col min="241" max="244" width="11" style="4"/>
    <col min="245" max="246" width="3" style="4" customWidth="1"/>
    <col min="247" max="247" width="11" style="4"/>
    <col min="248" max="248" width="23.5703125" style="4" customWidth="1"/>
    <col min="249" max="256" width="11" style="4"/>
    <col min="257" max="257" width="12.140625" style="4" customWidth="1"/>
    <col min="258" max="258" width="11" style="4"/>
    <col min="259" max="259" width="2" style="4" customWidth="1"/>
    <col min="260" max="260" width="11" style="4"/>
    <col min="261" max="261" width="1.85546875" style="4" customWidth="1"/>
    <col min="262" max="262" width="11" style="4"/>
    <col min="263" max="263" width="1.85546875" style="4" customWidth="1"/>
    <col min="264" max="264" width="11" style="4"/>
    <col min="265" max="265" width="1.85546875" style="4" customWidth="1"/>
    <col min="266" max="266" width="11" style="4"/>
    <col min="267" max="267" width="1.85546875" style="4" customWidth="1"/>
    <col min="268" max="268" width="11" style="4"/>
    <col min="269" max="269" width="1.85546875" style="4" customWidth="1"/>
    <col min="270" max="270" width="11" style="4"/>
    <col min="271" max="271" width="1.85546875" style="4" customWidth="1"/>
    <col min="272" max="272" width="11" style="4"/>
    <col min="273" max="273" width="1.85546875" style="4" customWidth="1"/>
    <col min="274" max="274" width="11" style="4"/>
    <col min="275" max="275" width="1.85546875" style="4" customWidth="1"/>
    <col min="276" max="276" width="11" style="4"/>
    <col min="277" max="277" width="1.85546875" style="4" customWidth="1"/>
    <col min="278" max="278" width="12.140625" style="4" customWidth="1"/>
    <col min="279" max="279" width="11" style="4"/>
    <col min="280" max="280" width="1.85546875" style="4" customWidth="1"/>
    <col min="281" max="281" width="11" style="4"/>
    <col min="282" max="282" width="1.85546875" style="4" customWidth="1"/>
    <col min="283" max="283" width="11" style="4"/>
    <col min="284" max="284" width="1.85546875" style="4" customWidth="1"/>
    <col min="285" max="285" width="11" style="4"/>
    <col min="286" max="286" width="1.85546875" style="4" customWidth="1"/>
    <col min="287" max="287" width="11" style="4"/>
    <col min="288" max="288" width="1.85546875" style="4" customWidth="1"/>
    <col min="289" max="289" width="11" style="4"/>
    <col min="290" max="290" width="1.85546875" style="4" customWidth="1"/>
    <col min="291" max="291" width="11" style="4"/>
    <col min="292" max="292" width="1.85546875" style="4" customWidth="1"/>
    <col min="293" max="293" width="11" style="4"/>
    <col min="294" max="294" width="1.85546875" style="4" customWidth="1"/>
    <col min="295" max="295" width="11" style="4"/>
    <col min="296" max="296" width="1.85546875" style="4" customWidth="1"/>
    <col min="297" max="297" width="11" style="4"/>
    <col min="298" max="298" width="1.85546875" style="4" customWidth="1"/>
    <col min="299" max="299" width="12.140625" style="4" customWidth="1"/>
    <col min="300" max="300" width="11" style="4"/>
    <col min="301" max="301" width="1.85546875" style="4" customWidth="1"/>
    <col min="302" max="302" width="11" style="4"/>
    <col min="303" max="303" width="1.85546875" style="4" customWidth="1"/>
    <col min="304" max="304" width="11" style="4"/>
    <col min="305" max="305" width="1.85546875" style="4" customWidth="1"/>
    <col min="306" max="306" width="11" style="4"/>
    <col min="307" max="307" width="1.85546875" style="4" customWidth="1"/>
    <col min="308" max="308" width="11" style="4"/>
    <col min="309" max="309" width="1.85546875" style="4" customWidth="1"/>
    <col min="310" max="310" width="11" style="4"/>
    <col min="311" max="311" width="1.85546875" style="4" customWidth="1"/>
    <col min="312" max="312" width="11" style="4"/>
    <col min="313" max="313" width="1.85546875" style="4" customWidth="1"/>
    <col min="314" max="314" width="12.42578125" style="4" customWidth="1"/>
    <col min="315" max="315" width="1.85546875" style="4" customWidth="1"/>
    <col min="316" max="316" width="12.140625" style="4" customWidth="1"/>
    <col min="317" max="320" width="11" style="4"/>
    <col min="321" max="321" width="3" style="4" customWidth="1"/>
    <col min="322" max="328" width="11" style="4"/>
    <col min="329" max="329" width="19" style="4" customWidth="1"/>
    <col min="330" max="333" width="11" style="4"/>
    <col min="334" max="334" width="1.85546875" style="4" customWidth="1"/>
    <col min="335" max="335" width="11" style="4"/>
    <col min="336" max="336" width="3" style="4" customWidth="1"/>
    <col min="337" max="337" width="11" style="4"/>
    <col min="338" max="338" width="1.85546875" style="4" customWidth="1"/>
    <col min="339" max="340" width="11" style="4"/>
    <col min="341" max="341" width="4.140625" style="4" customWidth="1"/>
    <col min="342" max="342" width="9.85546875" style="4" customWidth="1"/>
    <col min="343" max="343" width="5.28515625" style="4" customWidth="1"/>
    <col min="344" max="344" width="11" style="4"/>
    <col min="345" max="345" width="4.140625" style="4" customWidth="1"/>
    <col min="346" max="346" width="11" style="4"/>
    <col min="347" max="347" width="5.28515625" style="4" customWidth="1"/>
    <col min="348" max="348" width="11" style="4"/>
    <col min="349" max="349" width="3" style="4" customWidth="1"/>
    <col min="350" max="350" width="11" style="4"/>
    <col min="351" max="351" width="5.28515625" style="4" customWidth="1"/>
    <col min="352" max="352" width="11" style="4"/>
    <col min="353" max="353" width="4.140625" style="4" customWidth="1"/>
    <col min="354" max="354" width="11" style="4"/>
    <col min="355" max="355" width="4.140625" style="4" customWidth="1"/>
    <col min="356" max="359" width="11" style="4"/>
    <col min="360" max="361" width="3" style="4" customWidth="1"/>
    <col min="362" max="362" width="11" style="4"/>
    <col min="363" max="363" width="23.5703125" style="4" customWidth="1"/>
    <col min="364" max="367" width="11" style="4"/>
    <col min="368" max="368" width="3" style="4" customWidth="1"/>
    <col min="369" max="375" width="11" style="4"/>
    <col min="376" max="376" width="19" style="4" customWidth="1"/>
    <col min="377" max="380" width="11" style="4"/>
    <col min="381" max="381" width="1.85546875" style="4" customWidth="1"/>
    <col min="382" max="382" width="11" style="4"/>
    <col min="383" max="383" width="3" style="4" customWidth="1"/>
    <col min="384" max="384" width="11" style="4"/>
    <col min="385" max="385" width="1.85546875" style="4" customWidth="1"/>
    <col min="386" max="387" width="11" style="4"/>
    <col min="388" max="388" width="4.140625" style="4" customWidth="1"/>
    <col min="389" max="389" width="9.85546875" style="4" customWidth="1"/>
    <col min="390" max="390" width="5.28515625" style="4" customWidth="1"/>
    <col min="391" max="391" width="11" style="4"/>
    <col min="392" max="392" width="4.140625" style="4" customWidth="1"/>
    <col min="393" max="393" width="11" style="4"/>
    <col min="394" max="394" width="5.28515625" style="4" customWidth="1"/>
    <col min="395" max="395" width="11" style="4"/>
    <col min="396" max="396" width="3" style="4" customWidth="1"/>
    <col min="397" max="397" width="11" style="4"/>
    <col min="398" max="398" width="5.28515625" style="4" customWidth="1"/>
    <col min="399" max="399" width="11" style="4"/>
    <col min="400" max="400" width="4.140625" style="4" customWidth="1"/>
    <col min="401" max="401" width="11" style="4"/>
    <col min="402" max="402" width="4.140625" style="4" customWidth="1"/>
    <col min="403" max="406" width="11" style="4"/>
    <col min="407" max="408" width="3" style="4" customWidth="1"/>
    <col min="409" max="409" width="11" style="4"/>
    <col min="410" max="410" width="23.5703125" style="4" customWidth="1"/>
    <col min="411" max="414" width="11" style="4"/>
    <col min="415" max="415" width="3" style="4" customWidth="1"/>
    <col min="416" max="422" width="11" style="4"/>
    <col min="423" max="423" width="19" style="4" customWidth="1"/>
    <col min="424" max="427" width="11" style="4"/>
    <col min="428" max="428" width="1.85546875" style="4" customWidth="1"/>
    <col min="429" max="429" width="11" style="4"/>
    <col min="430" max="430" width="3" style="4" customWidth="1"/>
    <col min="431" max="431" width="11" style="4"/>
    <col min="432" max="432" width="1.85546875" style="4" customWidth="1"/>
    <col min="433" max="434" width="11" style="4"/>
    <col min="435" max="435" width="4.140625" style="4" customWidth="1"/>
    <col min="436" max="436" width="9.85546875" style="4" customWidth="1"/>
    <col min="437" max="437" width="5.28515625" style="4" customWidth="1"/>
    <col min="438" max="438" width="11" style="4"/>
    <col min="439" max="439" width="4.140625" style="4" customWidth="1"/>
    <col min="440" max="440" width="11" style="4"/>
    <col min="441" max="441" width="5.28515625" style="4" customWidth="1"/>
    <col min="442" max="442" width="11" style="4"/>
    <col min="443" max="443" width="3" style="4" customWidth="1"/>
    <col min="444" max="444" width="11" style="4"/>
    <col min="445" max="445" width="5.28515625" style="4" customWidth="1"/>
    <col min="446" max="446" width="11" style="4"/>
    <col min="447" max="447" width="4.140625" style="4" customWidth="1"/>
    <col min="448" max="448" width="11" style="4"/>
    <col min="449" max="449" width="4.140625" style="4" customWidth="1"/>
    <col min="450" max="453" width="11" style="4"/>
    <col min="454" max="455" width="3" style="4" customWidth="1"/>
    <col min="456" max="456" width="11" style="4"/>
    <col min="457" max="457" width="23.5703125" style="4" customWidth="1"/>
    <col min="458" max="461" width="11" style="4"/>
    <col min="462" max="462" width="3" style="4" customWidth="1"/>
    <col min="463" max="469" width="11" style="4"/>
    <col min="470" max="470" width="19" style="4" customWidth="1"/>
    <col min="471" max="474" width="11" style="4"/>
    <col min="475" max="475" width="1.85546875" style="4" customWidth="1"/>
    <col min="476" max="476" width="11" style="4"/>
    <col min="477" max="477" width="3" style="4" customWidth="1"/>
    <col min="478" max="478" width="11" style="4"/>
    <col min="479" max="479" width="1.85546875" style="4" customWidth="1"/>
    <col min="480" max="481" width="11" style="4"/>
    <col min="482" max="482" width="4.140625" style="4" customWidth="1"/>
    <col min="483" max="483" width="9.85546875" style="4" customWidth="1"/>
    <col min="484" max="484" width="5.28515625" style="4" customWidth="1"/>
    <col min="485" max="485" width="11" style="4"/>
    <col min="486" max="486" width="4.140625" style="4" customWidth="1"/>
    <col min="487" max="487" width="11" style="4"/>
    <col min="488" max="488" width="5.28515625" style="4" customWidth="1"/>
    <col min="489" max="489" width="11" style="4"/>
    <col min="490" max="490" width="3" style="4" customWidth="1"/>
    <col min="491" max="491" width="11" style="4"/>
    <col min="492" max="492" width="5.28515625" style="4" customWidth="1"/>
    <col min="493" max="493" width="11" style="4"/>
    <col min="494" max="494" width="4.140625" style="4" customWidth="1"/>
    <col min="495" max="495" width="11" style="4"/>
    <col min="496" max="496" width="4.140625" style="4" customWidth="1"/>
    <col min="497" max="500" width="11" style="4"/>
    <col min="501" max="502" width="3" style="4" customWidth="1"/>
    <col min="503" max="503" width="11" style="4"/>
    <col min="504" max="504" width="23.5703125" style="4" customWidth="1"/>
    <col min="505" max="512" width="11" style="4"/>
    <col min="513" max="513" width="12.140625" style="4" customWidth="1"/>
    <col min="514" max="514" width="11" style="4"/>
    <col min="515" max="515" width="2" style="4" customWidth="1"/>
    <col min="516" max="516" width="11" style="4"/>
    <col min="517" max="517" width="1.85546875" style="4" customWidth="1"/>
    <col min="518" max="518" width="11" style="4"/>
    <col min="519" max="519" width="1.85546875" style="4" customWidth="1"/>
    <col min="520" max="520" width="11" style="4"/>
    <col min="521" max="521" width="1.85546875" style="4" customWidth="1"/>
    <col min="522" max="522" width="11" style="4"/>
    <col min="523" max="523" width="1.85546875" style="4" customWidth="1"/>
    <col min="524" max="524" width="11" style="4"/>
    <col min="525" max="525" width="1.85546875" style="4" customWidth="1"/>
    <col min="526" max="526" width="11" style="4"/>
    <col min="527" max="527" width="1.85546875" style="4" customWidth="1"/>
    <col min="528" max="528" width="11" style="4"/>
    <col min="529" max="529" width="1.85546875" style="4" customWidth="1"/>
    <col min="530" max="530" width="11" style="4"/>
    <col min="531" max="531" width="1.85546875" style="4" customWidth="1"/>
    <col min="532" max="532" width="11" style="4"/>
    <col min="533" max="533" width="1.85546875" style="4" customWidth="1"/>
    <col min="534" max="534" width="12.140625" style="4" customWidth="1"/>
    <col min="535" max="535" width="11" style="4"/>
    <col min="536" max="536" width="1.85546875" style="4" customWidth="1"/>
    <col min="537" max="537" width="11" style="4"/>
    <col min="538" max="538" width="1.85546875" style="4" customWidth="1"/>
    <col min="539" max="539" width="11" style="4"/>
    <col min="540" max="540" width="1.85546875" style="4" customWidth="1"/>
    <col min="541" max="541" width="11" style="4"/>
    <col min="542" max="542" width="1.85546875" style="4" customWidth="1"/>
    <col min="543" max="543" width="11" style="4"/>
    <col min="544" max="544" width="1.85546875" style="4" customWidth="1"/>
    <col min="545" max="545" width="11" style="4"/>
    <col min="546" max="546" width="1.85546875" style="4" customWidth="1"/>
    <col min="547" max="547" width="11" style="4"/>
    <col min="548" max="548" width="1.85546875" style="4" customWidth="1"/>
    <col min="549" max="549" width="11" style="4"/>
    <col min="550" max="550" width="1.85546875" style="4" customWidth="1"/>
    <col min="551" max="551" width="11" style="4"/>
    <col min="552" max="552" width="1.85546875" style="4" customWidth="1"/>
    <col min="553" max="553" width="11" style="4"/>
    <col min="554" max="554" width="1.85546875" style="4" customWidth="1"/>
    <col min="555" max="555" width="12.140625" style="4" customWidth="1"/>
    <col min="556" max="556" width="11" style="4"/>
    <col min="557" max="557" width="1.85546875" style="4" customWidth="1"/>
    <col min="558" max="558" width="11" style="4"/>
    <col min="559" max="559" width="1.85546875" style="4" customWidth="1"/>
    <col min="560" max="560" width="11" style="4"/>
    <col min="561" max="561" width="1.85546875" style="4" customWidth="1"/>
    <col min="562" max="562" width="11" style="4"/>
    <col min="563" max="563" width="1.85546875" style="4" customWidth="1"/>
    <col min="564" max="564" width="11" style="4"/>
    <col min="565" max="565" width="1.85546875" style="4" customWidth="1"/>
    <col min="566" max="566" width="11" style="4"/>
    <col min="567" max="567" width="1.85546875" style="4" customWidth="1"/>
    <col min="568" max="568" width="11" style="4"/>
    <col min="569" max="569" width="1.85546875" style="4" customWidth="1"/>
    <col min="570" max="570" width="12.42578125" style="4" customWidth="1"/>
    <col min="571" max="571" width="1.85546875" style="4" customWidth="1"/>
    <col min="572" max="572" width="12.140625" style="4" customWidth="1"/>
    <col min="573" max="576" width="11" style="4"/>
    <col min="577" max="577" width="3" style="4" customWidth="1"/>
    <col min="578" max="584" width="11" style="4"/>
    <col min="585" max="585" width="19" style="4" customWidth="1"/>
    <col min="586" max="589" width="11" style="4"/>
    <col min="590" max="590" width="1.85546875" style="4" customWidth="1"/>
    <col min="591" max="591" width="11" style="4"/>
    <col min="592" max="592" width="3" style="4" customWidth="1"/>
    <col min="593" max="593" width="11" style="4"/>
    <col min="594" max="594" width="1.85546875" style="4" customWidth="1"/>
    <col min="595" max="596" width="11" style="4"/>
    <col min="597" max="597" width="4.140625" style="4" customWidth="1"/>
    <col min="598" max="598" width="9.85546875" style="4" customWidth="1"/>
    <col min="599" max="599" width="5.28515625" style="4" customWidth="1"/>
    <col min="600" max="600" width="11" style="4"/>
    <col min="601" max="601" width="4.140625" style="4" customWidth="1"/>
    <col min="602" max="602" width="11" style="4"/>
    <col min="603" max="603" width="5.28515625" style="4" customWidth="1"/>
    <col min="604" max="604" width="11" style="4"/>
    <col min="605" max="605" width="3" style="4" customWidth="1"/>
    <col min="606" max="606" width="11" style="4"/>
    <col min="607" max="607" width="5.28515625" style="4" customWidth="1"/>
    <col min="608" max="608" width="11" style="4"/>
    <col min="609" max="609" width="4.140625" style="4" customWidth="1"/>
    <col min="610" max="610" width="11" style="4"/>
    <col min="611" max="611" width="4.140625" style="4" customWidth="1"/>
    <col min="612" max="615" width="11" style="4"/>
    <col min="616" max="617" width="3" style="4" customWidth="1"/>
    <col min="618" max="618" width="11" style="4"/>
    <col min="619" max="619" width="23.5703125" style="4" customWidth="1"/>
    <col min="620" max="623" width="11" style="4"/>
    <col min="624" max="624" width="3" style="4" customWidth="1"/>
    <col min="625" max="631" width="11" style="4"/>
    <col min="632" max="632" width="19" style="4" customWidth="1"/>
    <col min="633" max="636" width="11" style="4"/>
    <col min="637" max="637" width="1.85546875" style="4" customWidth="1"/>
    <col min="638" max="638" width="11" style="4"/>
    <col min="639" max="639" width="3" style="4" customWidth="1"/>
    <col min="640" max="640" width="11" style="4"/>
    <col min="641" max="641" width="1.85546875" style="4" customWidth="1"/>
    <col min="642" max="643" width="11" style="4"/>
    <col min="644" max="644" width="4.140625" style="4" customWidth="1"/>
    <col min="645" max="645" width="9.85546875" style="4" customWidth="1"/>
    <col min="646" max="646" width="5.28515625" style="4" customWidth="1"/>
    <col min="647" max="647" width="11" style="4"/>
    <col min="648" max="648" width="4.140625" style="4" customWidth="1"/>
    <col min="649" max="649" width="11" style="4"/>
    <col min="650" max="650" width="5.28515625" style="4" customWidth="1"/>
    <col min="651" max="651" width="11" style="4"/>
    <col min="652" max="652" width="3" style="4" customWidth="1"/>
    <col min="653" max="653" width="11" style="4"/>
    <col min="654" max="654" width="5.28515625" style="4" customWidth="1"/>
    <col min="655" max="655" width="11" style="4"/>
    <col min="656" max="656" width="4.140625" style="4" customWidth="1"/>
    <col min="657" max="657" width="11" style="4"/>
    <col min="658" max="658" width="4.140625" style="4" customWidth="1"/>
    <col min="659" max="662" width="11" style="4"/>
    <col min="663" max="664" width="3" style="4" customWidth="1"/>
    <col min="665" max="665" width="11" style="4"/>
    <col min="666" max="666" width="23.5703125" style="4" customWidth="1"/>
    <col min="667" max="670" width="11" style="4"/>
    <col min="671" max="671" width="3" style="4" customWidth="1"/>
    <col min="672" max="678" width="11" style="4"/>
    <col min="679" max="679" width="19" style="4" customWidth="1"/>
    <col min="680" max="683" width="11" style="4"/>
    <col min="684" max="684" width="1.85546875" style="4" customWidth="1"/>
    <col min="685" max="685" width="11" style="4"/>
    <col min="686" max="686" width="3" style="4" customWidth="1"/>
    <col min="687" max="687" width="11" style="4"/>
    <col min="688" max="688" width="1.85546875" style="4" customWidth="1"/>
    <col min="689" max="690" width="11" style="4"/>
    <col min="691" max="691" width="4.140625" style="4" customWidth="1"/>
    <col min="692" max="692" width="9.85546875" style="4" customWidth="1"/>
    <col min="693" max="693" width="5.28515625" style="4" customWidth="1"/>
    <col min="694" max="694" width="11" style="4"/>
    <col min="695" max="695" width="4.140625" style="4" customWidth="1"/>
    <col min="696" max="696" width="11" style="4"/>
    <col min="697" max="697" width="5.28515625" style="4" customWidth="1"/>
    <col min="698" max="698" width="11" style="4"/>
    <col min="699" max="699" width="3" style="4" customWidth="1"/>
    <col min="700" max="700" width="11" style="4"/>
    <col min="701" max="701" width="5.28515625" style="4" customWidth="1"/>
    <col min="702" max="702" width="11" style="4"/>
    <col min="703" max="703" width="4.140625" style="4" customWidth="1"/>
    <col min="704" max="704" width="11" style="4"/>
    <col min="705" max="705" width="4.140625" style="4" customWidth="1"/>
    <col min="706" max="709" width="11" style="4"/>
    <col min="710" max="711" width="3" style="4" customWidth="1"/>
    <col min="712" max="712" width="11" style="4"/>
    <col min="713" max="713" width="23.5703125" style="4" customWidth="1"/>
    <col min="714" max="717" width="11" style="4"/>
    <col min="718" max="718" width="3" style="4" customWidth="1"/>
    <col min="719" max="725" width="11" style="4"/>
    <col min="726" max="726" width="19" style="4" customWidth="1"/>
    <col min="727" max="730" width="11" style="4"/>
    <col min="731" max="731" width="1.85546875" style="4" customWidth="1"/>
    <col min="732" max="732" width="11" style="4"/>
    <col min="733" max="733" width="3" style="4" customWidth="1"/>
    <col min="734" max="734" width="11" style="4"/>
    <col min="735" max="735" width="1.85546875" style="4" customWidth="1"/>
    <col min="736" max="737" width="11" style="4"/>
    <col min="738" max="738" width="4.140625" style="4" customWidth="1"/>
    <col min="739" max="739" width="9.85546875" style="4" customWidth="1"/>
    <col min="740" max="740" width="5.28515625" style="4" customWidth="1"/>
    <col min="741" max="741" width="11" style="4"/>
    <col min="742" max="742" width="4.140625" style="4" customWidth="1"/>
    <col min="743" max="743" width="11" style="4"/>
    <col min="744" max="744" width="5.28515625" style="4" customWidth="1"/>
    <col min="745" max="745" width="11" style="4"/>
    <col min="746" max="746" width="3" style="4" customWidth="1"/>
    <col min="747" max="747" width="11" style="4"/>
    <col min="748" max="748" width="5.28515625" style="4" customWidth="1"/>
    <col min="749" max="749" width="11" style="4"/>
    <col min="750" max="750" width="4.140625" style="4" customWidth="1"/>
    <col min="751" max="751" width="11" style="4"/>
    <col min="752" max="752" width="4.140625" style="4" customWidth="1"/>
    <col min="753" max="756" width="11" style="4"/>
    <col min="757" max="758" width="3" style="4" customWidth="1"/>
    <col min="759" max="759" width="11" style="4"/>
    <col min="760" max="760" width="23.5703125" style="4" customWidth="1"/>
    <col min="761" max="768" width="11" style="4"/>
    <col min="769" max="769" width="12.140625" style="4" customWidth="1"/>
    <col min="770" max="770" width="11" style="4"/>
    <col min="771" max="771" width="2" style="4" customWidth="1"/>
    <col min="772" max="772" width="11" style="4"/>
    <col min="773" max="773" width="1.85546875" style="4" customWidth="1"/>
    <col min="774" max="774" width="11" style="4"/>
    <col min="775" max="775" width="1.85546875" style="4" customWidth="1"/>
    <col min="776" max="776" width="11" style="4"/>
    <col min="777" max="777" width="1.85546875" style="4" customWidth="1"/>
    <col min="778" max="778" width="11" style="4"/>
    <col min="779" max="779" width="1.85546875" style="4" customWidth="1"/>
    <col min="780" max="780" width="11" style="4"/>
    <col min="781" max="781" width="1.85546875" style="4" customWidth="1"/>
    <col min="782" max="782" width="11" style="4"/>
    <col min="783" max="783" width="1.85546875" style="4" customWidth="1"/>
    <col min="784" max="784" width="11" style="4"/>
    <col min="785" max="785" width="1.85546875" style="4" customWidth="1"/>
    <col min="786" max="786" width="11" style="4"/>
    <col min="787" max="787" width="1.85546875" style="4" customWidth="1"/>
    <col min="788" max="788" width="11" style="4"/>
    <col min="789" max="789" width="1.85546875" style="4" customWidth="1"/>
    <col min="790" max="790" width="12.140625" style="4" customWidth="1"/>
    <col min="791" max="791" width="11" style="4"/>
    <col min="792" max="792" width="1.85546875" style="4" customWidth="1"/>
    <col min="793" max="793" width="11" style="4"/>
    <col min="794" max="794" width="1.85546875" style="4" customWidth="1"/>
    <col min="795" max="795" width="11" style="4"/>
    <col min="796" max="796" width="1.85546875" style="4" customWidth="1"/>
    <col min="797" max="797" width="11" style="4"/>
    <col min="798" max="798" width="1.85546875" style="4" customWidth="1"/>
    <col min="799" max="799" width="11" style="4"/>
    <col min="800" max="800" width="1.85546875" style="4" customWidth="1"/>
    <col min="801" max="801" width="11" style="4"/>
    <col min="802" max="802" width="1.85546875" style="4" customWidth="1"/>
    <col min="803" max="803" width="11" style="4"/>
    <col min="804" max="804" width="1.85546875" style="4" customWidth="1"/>
    <col min="805" max="805" width="11" style="4"/>
    <col min="806" max="806" width="1.85546875" style="4" customWidth="1"/>
    <col min="807" max="807" width="11" style="4"/>
    <col min="808" max="808" width="1.85546875" style="4" customWidth="1"/>
    <col min="809" max="809" width="11" style="4"/>
    <col min="810" max="810" width="1.85546875" style="4" customWidth="1"/>
    <col min="811" max="811" width="12.140625" style="4" customWidth="1"/>
    <col min="812" max="812" width="11" style="4"/>
    <col min="813" max="813" width="1.85546875" style="4" customWidth="1"/>
    <col min="814" max="814" width="11" style="4"/>
    <col min="815" max="815" width="1.85546875" style="4" customWidth="1"/>
    <col min="816" max="816" width="11" style="4"/>
    <col min="817" max="817" width="1.85546875" style="4" customWidth="1"/>
    <col min="818" max="818" width="11" style="4"/>
    <col min="819" max="819" width="1.85546875" style="4" customWidth="1"/>
    <col min="820" max="820" width="11" style="4"/>
    <col min="821" max="821" width="1.85546875" style="4" customWidth="1"/>
    <col min="822" max="822" width="11" style="4"/>
    <col min="823" max="823" width="1.85546875" style="4" customWidth="1"/>
    <col min="824" max="824" width="11" style="4"/>
    <col min="825" max="825" width="1.85546875" style="4" customWidth="1"/>
    <col min="826" max="826" width="12.42578125" style="4" customWidth="1"/>
    <col min="827" max="827" width="1.85546875" style="4" customWidth="1"/>
    <col min="828" max="828" width="12.140625" style="4" customWidth="1"/>
    <col min="829" max="832" width="11" style="4"/>
    <col min="833" max="833" width="3" style="4" customWidth="1"/>
    <col min="834" max="840" width="11" style="4"/>
    <col min="841" max="841" width="19" style="4" customWidth="1"/>
    <col min="842" max="845" width="11" style="4"/>
    <col min="846" max="846" width="1.85546875" style="4" customWidth="1"/>
    <col min="847" max="847" width="11" style="4"/>
    <col min="848" max="848" width="3" style="4" customWidth="1"/>
    <col min="849" max="849" width="11" style="4"/>
    <col min="850" max="850" width="1.85546875" style="4" customWidth="1"/>
    <col min="851" max="852" width="11" style="4"/>
    <col min="853" max="853" width="4.140625" style="4" customWidth="1"/>
    <col min="854" max="854" width="9.85546875" style="4" customWidth="1"/>
    <col min="855" max="855" width="5.28515625" style="4" customWidth="1"/>
    <col min="856" max="856" width="11" style="4"/>
    <col min="857" max="857" width="4.140625" style="4" customWidth="1"/>
    <col min="858" max="858" width="11" style="4"/>
    <col min="859" max="859" width="5.28515625" style="4" customWidth="1"/>
    <col min="860" max="860" width="11" style="4"/>
    <col min="861" max="861" width="3" style="4" customWidth="1"/>
    <col min="862" max="862" width="11" style="4"/>
    <col min="863" max="863" width="5.28515625" style="4" customWidth="1"/>
    <col min="864" max="864" width="11" style="4"/>
    <col min="865" max="865" width="4.140625" style="4" customWidth="1"/>
    <col min="866" max="866" width="11" style="4"/>
    <col min="867" max="867" width="4.140625" style="4" customWidth="1"/>
    <col min="868" max="871" width="11" style="4"/>
    <col min="872" max="873" width="3" style="4" customWidth="1"/>
    <col min="874" max="874" width="11" style="4"/>
    <col min="875" max="875" width="23.5703125" style="4" customWidth="1"/>
    <col min="876" max="879" width="11" style="4"/>
    <col min="880" max="880" width="3" style="4" customWidth="1"/>
    <col min="881" max="887" width="11" style="4"/>
    <col min="888" max="888" width="19" style="4" customWidth="1"/>
    <col min="889" max="892" width="11" style="4"/>
    <col min="893" max="893" width="1.85546875" style="4" customWidth="1"/>
    <col min="894" max="894" width="11" style="4"/>
    <col min="895" max="895" width="3" style="4" customWidth="1"/>
    <col min="896" max="896" width="11" style="4"/>
    <col min="897" max="897" width="1.85546875" style="4" customWidth="1"/>
    <col min="898" max="899" width="11" style="4"/>
    <col min="900" max="900" width="4.140625" style="4" customWidth="1"/>
    <col min="901" max="901" width="9.85546875" style="4" customWidth="1"/>
    <col min="902" max="902" width="5.28515625" style="4" customWidth="1"/>
    <col min="903" max="903" width="11" style="4"/>
    <col min="904" max="904" width="4.140625" style="4" customWidth="1"/>
    <col min="905" max="905" width="11" style="4"/>
    <col min="906" max="906" width="5.28515625" style="4" customWidth="1"/>
    <col min="907" max="907" width="11" style="4"/>
    <col min="908" max="908" width="3" style="4" customWidth="1"/>
    <col min="909" max="909" width="11" style="4"/>
    <col min="910" max="910" width="5.28515625" style="4" customWidth="1"/>
    <col min="911" max="911" width="11" style="4"/>
    <col min="912" max="912" width="4.140625" style="4" customWidth="1"/>
    <col min="913" max="913" width="11" style="4"/>
    <col min="914" max="914" width="4.140625" style="4" customWidth="1"/>
    <col min="915" max="918" width="11" style="4"/>
    <col min="919" max="920" width="3" style="4" customWidth="1"/>
    <col min="921" max="921" width="11" style="4"/>
    <col min="922" max="922" width="23.5703125" style="4" customWidth="1"/>
    <col min="923" max="926" width="11" style="4"/>
    <col min="927" max="927" width="3" style="4" customWidth="1"/>
    <col min="928" max="934" width="11" style="4"/>
    <col min="935" max="935" width="19" style="4" customWidth="1"/>
    <col min="936" max="939" width="11" style="4"/>
    <col min="940" max="940" width="1.85546875" style="4" customWidth="1"/>
    <col min="941" max="941" width="11" style="4"/>
    <col min="942" max="942" width="3" style="4" customWidth="1"/>
    <col min="943" max="943" width="11" style="4"/>
    <col min="944" max="944" width="1.85546875" style="4" customWidth="1"/>
    <col min="945" max="946" width="11" style="4"/>
    <col min="947" max="947" width="4.140625" style="4" customWidth="1"/>
    <col min="948" max="948" width="9.85546875" style="4" customWidth="1"/>
    <col min="949" max="949" width="5.28515625" style="4" customWidth="1"/>
    <col min="950" max="950" width="11" style="4"/>
    <col min="951" max="951" width="4.140625" style="4" customWidth="1"/>
    <col min="952" max="952" width="11" style="4"/>
    <col min="953" max="953" width="5.28515625" style="4" customWidth="1"/>
    <col min="954" max="954" width="11" style="4"/>
    <col min="955" max="955" width="3" style="4" customWidth="1"/>
    <col min="956" max="956" width="11" style="4"/>
    <col min="957" max="957" width="5.28515625" style="4" customWidth="1"/>
    <col min="958" max="958" width="11" style="4"/>
    <col min="959" max="959" width="4.140625" style="4" customWidth="1"/>
    <col min="960" max="960" width="11" style="4"/>
    <col min="961" max="961" width="4.140625" style="4" customWidth="1"/>
    <col min="962" max="965" width="11" style="4"/>
    <col min="966" max="967" width="3" style="4" customWidth="1"/>
    <col min="968" max="968" width="11" style="4"/>
    <col min="969" max="969" width="23.5703125" style="4" customWidth="1"/>
    <col min="970" max="973" width="11" style="4"/>
    <col min="974" max="974" width="3" style="4" customWidth="1"/>
    <col min="975" max="981" width="11" style="4"/>
    <col min="982" max="982" width="19" style="4" customWidth="1"/>
    <col min="983" max="986" width="11" style="4"/>
    <col min="987" max="987" width="1.85546875" style="4" customWidth="1"/>
    <col min="988" max="988" width="11" style="4"/>
    <col min="989" max="989" width="3" style="4" customWidth="1"/>
    <col min="990" max="990" width="11" style="4"/>
    <col min="991" max="991" width="1.85546875" style="4" customWidth="1"/>
    <col min="992" max="993" width="11" style="4"/>
    <col min="994" max="994" width="4.140625" style="4" customWidth="1"/>
    <col min="995" max="995" width="9.85546875" style="4" customWidth="1"/>
    <col min="996" max="996" width="5.28515625" style="4" customWidth="1"/>
    <col min="997" max="997" width="11" style="4"/>
    <col min="998" max="998" width="4.140625" style="4" customWidth="1"/>
    <col min="999" max="999" width="11" style="4"/>
    <col min="1000" max="1000" width="5.28515625" style="4" customWidth="1"/>
    <col min="1001" max="1001" width="11" style="4"/>
    <col min="1002" max="1002" width="3" style="4" customWidth="1"/>
    <col min="1003" max="1003" width="11" style="4"/>
    <col min="1004" max="1004" width="5.28515625" style="4" customWidth="1"/>
    <col min="1005" max="1005" width="11" style="4"/>
    <col min="1006" max="1006" width="4.140625" style="4" customWidth="1"/>
    <col min="1007" max="1007" width="11" style="4"/>
    <col min="1008" max="1008" width="4.140625" style="4" customWidth="1"/>
    <col min="1009" max="1012" width="11" style="4"/>
    <col min="1013" max="1014" width="3" style="4" customWidth="1"/>
    <col min="1015" max="1015" width="11" style="4"/>
    <col min="1016" max="1016" width="23.5703125" style="4" customWidth="1"/>
    <col min="1017" max="1024" width="11" style="4"/>
    <col min="1025" max="1025" width="12.140625" style="4" customWidth="1"/>
    <col min="1026" max="1026" width="11" style="4"/>
    <col min="1027" max="1027" width="2" style="4" customWidth="1"/>
    <col min="1028" max="1028" width="11" style="4"/>
    <col min="1029" max="1029" width="1.85546875" style="4" customWidth="1"/>
    <col min="1030" max="1030" width="11" style="4"/>
    <col min="1031" max="1031" width="1.85546875" style="4" customWidth="1"/>
    <col min="1032" max="1032" width="11" style="4"/>
    <col min="1033" max="1033" width="1.85546875" style="4" customWidth="1"/>
    <col min="1034" max="1034" width="11" style="4"/>
    <col min="1035" max="1035" width="1.85546875" style="4" customWidth="1"/>
    <col min="1036" max="1036" width="11" style="4"/>
    <col min="1037" max="1037" width="1.85546875" style="4" customWidth="1"/>
    <col min="1038" max="1038" width="11" style="4"/>
    <col min="1039" max="1039" width="1.85546875" style="4" customWidth="1"/>
    <col min="1040" max="1040" width="11" style="4"/>
    <col min="1041" max="1041" width="1.85546875" style="4" customWidth="1"/>
    <col min="1042" max="1042" width="11" style="4"/>
    <col min="1043" max="1043" width="1.85546875" style="4" customWidth="1"/>
    <col min="1044" max="1044" width="11" style="4"/>
    <col min="1045" max="1045" width="1.85546875" style="4" customWidth="1"/>
    <col min="1046" max="1046" width="12.140625" style="4" customWidth="1"/>
    <col min="1047" max="1047" width="11" style="4"/>
    <col min="1048" max="1048" width="1.85546875" style="4" customWidth="1"/>
    <col min="1049" max="1049" width="11" style="4"/>
    <col min="1050" max="1050" width="1.85546875" style="4" customWidth="1"/>
    <col min="1051" max="1051" width="11" style="4"/>
    <col min="1052" max="1052" width="1.85546875" style="4" customWidth="1"/>
    <col min="1053" max="1053" width="11" style="4"/>
    <col min="1054" max="1054" width="1.85546875" style="4" customWidth="1"/>
    <col min="1055" max="1055" width="11" style="4"/>
    <col min="1056" max="1056" width="1.85546875" style="4" customWidth="1"/>
    <col min="1057" max="1057" width="11" style="4"/>
    <col min="1058" max="1058" width="1.85546875" style="4" customWidth="1"/>
    <col min="1059" max="1059" width="11" style="4"/>
    <col min="1060" max="1060" width="1.85546875" style="4" customWidth="1"/>
    <col min="1061" max="1061" width="11" style="4"/>
    <col min="1062" max="1062" width="1.85546875" style="4" customWidth="1"/>
    <col min="1063" max="1063" width="11" style="4"/>
    <col min="1064" max="1064" width="1.85546875" style="4" customWidth="1"/>
    <col min="1065" max="1065" width="11" style="4"/>
    <col min="1066" max="1066" width="1.85546875" style="4" customWidth="1"/>
    <col min="1067" max="1067" width="12.140625" style="4" customWidth="1"/>
    <col min="1068" max="1068" width="11" style="4"/>
    <col min="1069" max="1069" width="1.85546875" style="4" customWidth="1"/>
    <col min="1070" max="1070" width="11" style="4"/>
    <col min="1071" max="1071" width="1.85546875" style="4" customWidth="1"/>
    <col min="1072" max="1072" width="11" style="4"/>
    <col min="1073" max="1073" width="1.85546875" style="4" customWidth="1"/>
    <col min="1074" max="1074" width="11" style="4"/>
    <col min="1075" max="1075" width="1.85546875" style="4" customWidth="1"/>
    <col min="1076" max="1076" width="11" style="4"/>
    <col min="1077" max="1077" width="1.85546875" style="4" customWidth="1"/>
    <col min="1078" max="1078" width="11" style="4"/>
    <col min="1079" max="1079" width="1.85546875" style="4" customWidth="1"/>
    <col min="1080" max="1080" width="11" style="4"/>
    <col min="1081" max="1081" width="1.85546875" style="4" customWidth="1"/>
    <col min="1082" max="1082" width="12.42578125" style="4" customWidth="1"/>
    <col min="1083" max="1083" width="1.85546875" style="4" customWidth="1"/>
    <col min="1084" max="1084" width="12.140625" style="4" customWidth="1"/>
    <col min="1085" max="1088" width="11" style="4"/>
    <col min="1089" max="1089" width="3" style="4" customWidth="1"/>
    <col min="1090" max="1096" width="11" style="4"/>
    <col min="1097" max="1097" width="19" style="4" customWidth="1"/>
    <col min="1098" max="1101" width="11" style="4"/>
    <col min="1102" max="1102" width="1.85546875" style="4" customWidth="1"/>
    <col min="1103" max="1103" width="11" style="4"/>
    <col min="1104" max="1104" width="3" style="4" customWidth="1"/>
    <col min="1105" max="1105" width="11" style="4"/>
    <col min="1106" max="1106" width="1.85546875" style="4" customWidth="1"/>
    <col min="1107" max="1108" width="11" style="4"/>
    <col min="1109" max="1109" width="4.140625" style="4" customWidth="1"/>
    <col min="1110" max="1110" width="9.85546875" style="4" customWidth="1"/>
    <col min="1111" max="1111" width="5.28515625" style="4" customWidth="1"/>
    <col min="1112" max="1112" width="11" style="4"/>
    <col min="1113" max="1113" width="4.140625" style="4" customWidth="1"/>
    <col min="1114" max="1114" width="11" style="4"/>
    <col min="1115" max="1115" width="5.28515625" style="4" customWidth="1"/>
    <col min="1116" max="1116" width="11" style="4"/>
    <col min="1117" max="1117" width="3" style="4" customWidth="1"/>
    <col min="1118" max="1118" width="11" style="4"/>
    <col min="1119" max="1119" width="5.28515625" style="4" customWidth="1"/>
    <col min="1120" max="1120" width="11" style="4"/>
    <col min="1121" max="1121" width="4.140625" style="4" customWidth="1"/>
    <col min="1122" max="1122" width="11" style="4"/>
    <col min="1123" max="1123" width="4.140625" style="4" customWidth="1"/>
    <col min="1124" max="1127" width="11" style="4"/>
    <col min="1128" max="1129" width="3" style="4" customWidth="1"/>
    <col min="1130" max="1130" width="11" style="4"/>
    <col min="1131" max="1131" width="23.5703125" style="4" customWidth="1"/>
    <col min="1132" max="1135" width="11" style="4"/>
    <col min="1136" max="1136" width="3" style="4" customWidth="1"/>
    <col min="1137" max="1143" width="11" style="4"/>
    <col min="1144" max="1144" width="19" style="4" customWidth="1"/>
    <col min="1145" max="1148" width="11" style="4"/>
    <col min="1149" max="1149" width="1.85546875" style="4" customWidth="1"/>
    <col min="1150" max="1150" width="11" style="4"/>
    <col min="1151" max="1151" width="3" style="4" customWidth="1"/>
    <col min="1152" max="1152" width="11" style="4"/>
    <col min="1153" max="1153" width="1.85546875" style="4" customWidth="1"/>
    <col min="1154" max="1155" width="11" style="4"/>
    <col min="1156" max="1156" width="4.140625" style="4" customWidth="1"/>
    <col min="1157" max="1157" width="9.85546875" style="4" customWidth="1"/>
    <col min="1158" max="1158" width="5.28515625" style="4" customWidth="1"/>
    <col min="1159" max="1159" width="11" style="4"/>
    <col min="1160" max="1160" width="4.140625" style="4" customWidth="1"/>
    <col min="1161" max="1161" width="11" style="4"/>
    <col min="1162" max="1162" width="5.28515625" style="4" customWidth="1"/>
    <col min="1163" max="1163" width="11" style="4"/>
    <col min="1164" max="1164" width="3" style="4" customWidth="1"/>
    <col min="1165" max="1165" width="11" style="4"/>
    <col min="1166" max="1166" width="5.28515625" style="4" customWidth="1"/>
    <col min="1167" max="1167" width="11" style="4"/>
    <col min="1168" max="1168" width="4.140625" style="4" customWidth="1"/>
    <col min="1169" max="1169" width="11" style="4"/>
    <col min="1170" max="1170" width="4.140625" style="4" customWidth="1"/>
    <col min="1171" max="1174" width="11" style="4"/>
    <col min="1175" max="1176" width="3" style="4" customWidth="1"/>
    <col min="1177" max="1177" width="11" style="4"/>
    <col min="1178" max="1178" width="23.5703125" style="4" customWidth="1"/>
    <col min="1179" max="1182" width="11" style="4"/>
    <col min="1183" max="1183" width="3" style="4" customWidth="1"/>
    <col min="1184" max="1190" width="11" style="4"/>
    <col min="1191" max="1191" width="19" style="4" customWidth="1"/>
    <col min="1192" max="1195" width="11" style="4"/>
    <col min="1196" max="1196" width="1.85546875" style="4" customWidth="1"/>
    <col min="1197" max="1197" width="11" style="4"/>
    <col min="1198" max="1198" width="3" style="4" customWidth="1"/>
    <col min="1199" max="1199" width="11" style="4"/>
    <col min="1200" max="1200" width="1.85546875" style="4" customWidth="1"/>
    <col min="1201" max="1202" width="11" style="4"/>
    <col min="1203" max="1203" width="4.140625" style="4" customWidth="1"/>
    <col min="1204" max="1204" width="9.85546875" style="4" customWidth="1"/>
    <col min="1205" max="1205" width="5.28515625" style="4" customWidth="1"/>
    <col min="1206" max="1206" width="11" style="4"/>
    <col min="1207" max="1207" width="4.140625" style="4" customWidth="1"/>
    <col min="1208" max="1208" width="11" style="4"/>
    <col min="1209" max="1209" width="5.28515625" style="4" customWidth="1"/>
    <col min="1210" max="1210" width="11" style="4"/>
    <col min="1211" max="1211" width="3" style="4" customWidth="1"/>
    <col min="1212" max="1212" width="11" style="4"/>
    <col min="1213" max="1213" width="5.28515625" style="4" customWidth="1"/>
    <col min="1214" max="1214" width="11" style="4"/>
    <col min="1215" max="1215" width="4.140625" style="4" customWidth="1"/>
    <col min="1216" max="1216" width="11" style="4"/>
    <col min="1217" max="1217" width="4.140625" style="4" customWidth="1"/>
    <col min="1218" max="1221" width="11" style="4"/>
    <col min="1222" max="1223" width="3" style="4" customWidth="1"/>
    <col min="1224" max="1224" width="11" style="4"/>
    <col min="1225" max="1225" width="23.5703125" style="4" customWidth="1"/>
    <col min="1226" max="1229" width="11" style="4"/>
    <col min="1230" max="1230" width="3" style="4" customWidth="1"/>
    <col min="1231" max="1237" width="11" style="4"/>
    <col min="1238" max="1238" width="19" style="4" customWidth="1"/>
    <col min="1239" max="1242" width="11" style="4"/>
    <col min="1243" max="1243" width="1.85546875" style="4" customWidth="1"/>
    <col min="1244" max="1244" width="11" style="4"/>
    <col min="1245" max="1245" width="3" style="4" customWidth="1"/>
    <col min="1246" max="1246" width="11" style="4"/>
    <col min="1247" max="1247" width="1.85546875" style="4" customWidth="1"/>
    <col min="1248" max="1249" width="11" style="4"/>
    <col min="1250" max="1250" width="4.140625" style="4" customWidth="1"/>
    <col min="1251" max="1251" width="9.85546875" style="4" customWidth="1"/>
    <col min="1252" max="1252" width="5.28515625" style="4" customWidth="1"/>
    <col min="1253" max="1253" width="11" style="4"/>
    <col min="1254" max="1254" width="4.140625" style="4" customWidth="1"/>
    <col min="1255" max="1255" width="11" style="4"/>
    <col min="1256" max="1256" width="5.28515625" style="4" customWidth="1"/>
    <col min="1257" max="1257" width="11" style="4"/>
    <col min="1258" max="1258" width="3" style="4" customWidth="1"/>
    <col min="1259" max="1259" width="11" style="4"/>
    <col min="1260" max="1260" width="5.28515625" style="4" customWidth="1"/>
    <col min="1261" max="1261" width="11" style="4"/>
    <col min="1262" max="1262" width="4.140625" style="4" customWidth="1"/>
    <col min="1263" max="1263" width="11" style="4"/>
    <col min="1264" max="1264" width="4.140625" style="4" customWidth="1"/>
    <col min="1265" max="1268" width="11" style="4"/>
    <col min="1269" max="1270" width="3" style="4" customWidth="1"/>
    <col min="1271" max="1271" width="11" style="4"/>
    <col min="1272" max="1272" width="23.5703125" style="4" customWidth="1"/>
    <col min="1273" max="1280" width="11" style="4"/>
    <col min="1281" max="1281" width="12.140625" style="4" customWidth="1"/>
    <col min="1282" max="1282" width="11" style="4"/>
    <col min="1283" max="1283" width="2" style="4" customWidth="1"/>
    <col min="1284" max="1284" width="11" style="4"/>
    <col min="1285" max="1285" width="1.85546875" style="4" customWidth="1"/>
    <col min="1286" max="1286" width="11" style="4"/>
    <col min="1287" max="1287" width="1.85546875" style="4" customWidth="1"/>
    <col min="1288" max="1288" width="11" style="4"/>
    <col min="1289" max="1289" width="1.85546875" style="4" customWidth="1"/>
    <col min="1290" max="1290" width="11" style="4"/>
    <col min="1291" max="1291" width="1.85546875" style="4" customWidth="1"/>
    <col min="1292" max="1292" width="11" style="4"/>
    <col min="1293" max="1293" width="1.85546875" style="4" customWidth="1"/>
    <col min="1294" max="1294" width="11" style="4"/>
    <col min="1295" max="1295" width="1.85546875" style="4" customWidth="1"/>
    <col min="1296" max="1296" width="11" style="4"/>
    <col min="1297" max="1297" width="1.85546875" style="4" customWidth="1"/>
    <col min="1298" max="1298" width="11" style="4"/>
    <col min="1299" max="1299" width="1.85546875" style="4" customWidth="1"/>
    <col min="1300" max="1300" width="11" style="4"/>
    <col min="1301" max="1301" width="1.85546875" style="4" customWidth="1"/>
    <col min="1302" max="1302" width="12.140625" style="4" customWidth="1"/>
    <col min="1303" max="1303" width="11" style="4"/>
    <col min="1304" max="1304" width="1.85546875" style="4" customWidth="1"/>
    <col min="1305" max="1305" width="11" style="4"/>
    <col min="1306" max="1306" width="1.85546875" style="4" customWidth="1"/>
    <col min="1307" max="1307" width="11" style="4"/>
    <col min="1308" max="1308" width="1.85546875" style="4" customWidth="1"/>
    <col min="1309" max="1309" width="11" style="4"/>
    <col min="1310" max="1310" width="1.85546875" style="4" customWidth="1"/>
    <col min="1311" max="1311" width="11" style="4"/>
    <col min="1312" max="1312" width="1.85546875" style="4" customWidth="1"/>
    <col min="1313" max="1313" width="11" style="4"/>
    <col min="1314" max="1314" width="1.85546875" style="4" customWidth="1"/>
    <col min="1315" max="1315" width="11" style="4"/>
    <col min="1316" max="1316" width="1.85546875" style="4" customWidth="1"/>
    <col min="1317" max="1317" width="11" style="4"/>
    <col min="1318" max="1318" width="1.85546875" style="4" customWidth="1"/>
    <col min="1319" max="1319" width="11" style="4"/>
    <col min="1320" max="1320" width="1.85546875" style="4" customWidth="1"/>
    <col min="1321" max="1321" width="11" style="4"/>
    <col min="1322" max="1322" width="1.85546875" style="4" customWidth="1"/>
    <col min="1323" max="1323" width="12.140625" style="4" customWidth="1"/>
    <col min="1324" max="1324" width="11" style="4"/>
    <col min="1325" max="1325" width="1.85546875" style="4" customWidth="1"/>
    <col min="1326" max="1326" width="11" style="4"/>
    <col min="1327" max="1327" width="1.85546875" style="4" customWidth="1"/>
    <col min="1328" max="1328" width="11" style="4"/>
    <col min="1329" max="1329" width="1.85546875" style="4" customWidth="1"/>
    <col min="1330" max="1330" width="11" style="4"/>
    <col min="1331" max="1331" width="1.85546875" style="4" customWidth="1"/>
    <col min="1332" max="1332" width="11" style="4"/>
    <col min="1333" max="1333" width="1.85546875" style="4" customWidth="1"/>
    <col min="1334" max="1334" width="11" style="4"/>
    <col min="1335" max="1335" width="1.85546875" style="4" customWidth="1"/>
    <col min="1336" max="1336" width="11" style="4"/>
    <col min="1337" max="1337" width="1.85546875" style="4" customWidth="1"/>
    <col min="1338" max="1338" width="12.42578125" style="4" customWidth="1"/>
    <col min="1339" max="1339" width="1.85546875" style="4" customWidth="1"/>
    <col min="1340" max="1340" width="12.140625" style="4" customWidth="1"/>
    <col min="1341" max="1344" width="11" style="4"/>
    <col min="1345" max="1345" width="3" style="4" customWidth="1"/>
    <col min="1346" max="1352" width="11" style="4"/>
    <col min="1353" max="1353" width="19" style="4" customWidth="1"/>
    <col min="1354" max="1357" width="11" style="4"/>
    <col min="1358" max="1358" width="1.85546875" style="4" customWidth="1"/>
    <col min="1359" max="1359" width="11" style="4"/>
    <col min="1360" max="1360" width="3" style="4" customWidth="1"/>
    <col min="1361" max="1361" width="11" style="4"/>
    <col min="1362" max="1362" width="1.85546875" style="4" customWidth="1"/>
    <col min="1363" max="1364" width="11" style="4"/>
    <col min="1365" max="1365" width="4.140625" style="4" customWidth="1"/>
    <col min="1366" max="1366" width="9.85546875" style="4" customWidth="1"/>
    <col min="1367" max="1367" width="5.28515625" style="4" customWidth="1"/>
    <col min="1368" max="1368" width="11" style="4"/>
    <col min="1369" max="1369" width="4.140625" style="4" customWidth="1"/>
    <col min="1370" max="1370" width="11" style="4"/>
    <col min="1371" max="1371" width="5.28515625" style="4" customWidth="1"/>
    <col min="1372" max="1372" width="11" style="4"/>
    <col min="1373" max="1373" width="3" style="4" customWidth="1"/>
    <col min="1374" max="1374" width="11" style="4"/>
    <col min="1375" max="1375" width="5.28515625" style="4" customWidth="1"/>
    <col min="1376" max="1376" width="11" style="4"/>
    <col min="1377" max="1377" width="4.140625" style="4" customWidth="1"/>
    <col min="1378" max="1378" width="11" style="4"/>
    <col min="1379" max="1379" width="4.140625" style="4" customWidth="1"/>
    <col min="1380" max="1383" width="11" style="4"/>
    <col min="1384" max="1385" width="3" style="4" customWidth="1"/>
    <col min="1386" max="1386" width="11" style="4"/>
    <col min="1387" max="1387" width="23.5703125" style="4" customWidth="1"/>
    <col min="1388" max="1391" width="11" style="4"/>
    <col min="1392" max="1392" width="3" style="4" customWidth="1"/>
    <col min="1393" max="1399" width="11" style="4"/>
    <col min="1400" max="1400" width="19" style="4" customWidth="1"/>
    <col min="1401" max="1404" width="11" style="4"/>
    <col min="1405" max="1405" width="1.85546875" style="4" customWidth="1"/>
    <col min="1406" max="1406" width="11" style="4"/>
    <col min="1407" max="1407" width="3" style="4" customWidth="1"/>
    <col min="1408" max="1408" width="11" style="4"/>
    <col min="1409" max="1409" width="1.85546875" style="4" customWidth="1"/>
    <col min="1410" max="1411" width="11" style="4"/>
    <col min="1412" max="1412" width="4.140625" style="4" customWidth="1"/>
    <col min="1413" max="1413" width="9.85546875" style="4" customWidth="1"/>
    <col min="1414" max="1414" width="5.28515625" style="4" customWidth="1"/>
    <col min="1415" max="1415" width="11" style="4"/>
    <col min="1416" max="1416" width="4.140625" style="4" customWidth="1"/>
    <col min="1417" max="1417" width="11" style="4"/>
    <col min="1418" max="1418" width="5.28515625" style="4" customWidth="1"/>
    <col min="1419" max="1419" width="11" style="4"/>
    <col min="1420" max="1420" width="3" style="4" customWidth="1"/>
    <col min="1421" max="1421" width="11" style="4"/>
    <col min="1422" max="1422" width="5.28515625" style="4" customWidth="1"/>
    <col min="1423" max="1423" width="11" style="4"/>
    <col min="1424" max="1424" width="4.140625" style="4" customWidth="1"/>
    <col min="1425" max="1425" width="11" style="4"/>
    <col min="1426" max="1426" width="4.140625" style="4" customWidth="1"/>
    <col min="1427" max="1430" width="11" style="4"/>
    <col min="1431" max="1432" width="3" style="4" customWidth="1"/>
    <col min="1433" max="1433" width="11" style="4"/>
    <col min="1434" max="1434" width="23.5703125" style="4" customWidth="1"/>
    <col min="1435" max="1438" width="11" style="4"/>
    <col min="1439" max="1439" width="3" style="4" customWidth="1"/>
    <col min="1440" max="1446" width="11" style="4"/>
    <col min="1447" max="1447" width="19" style="4" customWidth="1"/>
    <col min="1448" max="1451" width="11" style="4"/>
    <col min="1452" max="1452" width="1.85546875" style="4" customWidth="1"/>
    <col min="1453" max="1453" width="11" style="4"/>
    <col min="1454" max="1454" width="3" style="4" customWidth="1"/>
    <col min="1455" max="1455" width="11" style="4"/>
    <col min="1456" max="1456" width="1.85546875" style="4" customWidth="1"/>
    <col min="1457" max="1458" width="11" style="4"/>
    <col min="1459" max="1459" width="4.140625" style="4" customWidth="1"/>
    <col min="1460" max="1460" width="9.85546875" style="4" customWidth="1"/>
    <col min="1461" max="1461" width="5.28515625" style="4" customWidth="1"/>
    <col min="1462" max="1462" width="11" style="4"/>
    <col min="1463" max="1463" width="4.140625" style="4" customWidth="1"/>
    <col min="1464" max="1464" width="11" style="4"/>
    <col min="1465" max="1465" width="5.28515625" style="4" customWidth="1"/>
    <col min="1466" max="1466" width="11" style="4"/>
    <col min="1467" max="1467" width="3" style="4" customWidth="1"/>
    <col min="1468" max="1468" width="11" style="4"/>
    <col min="1469" max="1469" width="5.28515625" style="4" customWidth="1"/>
    <col min="1470" max="1470" width="11" style="4"/>
    <col min="1471" max="1471" width="4.140625" style="4" customWidth="1"/>
    <col min="1472" max="1472" width="11" style="4"/>
    <col min="1473" max="1473" width="4.140625" style="4" customWidth="1"/>
    <col min="1474" max="1477" width="11" style="4"/>
    <col min="1478" max="1479" width="3" style="4" customWidth="1"/>
    <col min="1480" max="1480" width="11" style="4"/>
    <col min="1481" max="1481" width="23.5703125" style="4" customWidth="1"/>
    <col min="1482" max="1485" width="11" style="4"/>
    <col min="1486" max="1486" width="3" style="4" customWidth="1"/>
    <col min="1487" max="1493" width="11" style="4"/>
    <col min="1494" max="1494" width="19" style="4" customWidth="1"/>
    <col min="1495" max="1498" width="11" style="4"/>
    <col min="1499" max="1499" width="1.85546875" style="4" customWidth="1"/>
    <col min="1500" max="1500" width="11" style="4"/>
    <col min="1501" max="1501" width="3" style="4" customWidth="1"/>
    <col min="1502" max="1502" width="11" style="4"/>
    <col min="1503" max="1503" width="1.85546875" style="4" customWidth="1"/>
    <col min="1504" max="1505" width="11" style="4"/>
    <col min="1506" max="1506" width="4.140625" style="4" customWidth="1"/>
    <col min="1507" max="1507" width="9.85546875" style="4" customWidth="1"/>
    <col min="1508" max="1508" width="5.28515625" style="4" customWidth="1"/>
    <col min="1509" max="1509" width="11" style="4"/>
    <col min="1510" max="1510" width="4.140625" style="4" customWidth="1"/>
    <col min="1511" max="1511" width="11" style="4"/>
    <col min="1512" max="1512" width="5.28515625" style="4" customWidth="1"/>
    <col min="1513" max="1513" width="11" style="4"/>
    <col min="1514" max="1514" width="3" style="4" customWidth="1"/>
    <col min="1515" max="1515" width="11" style="4"/>
    <col min="1516" max="1516" width="5.28515625" style="4" customWidth="1"/>
    <col min="1517" max="1517" width="11" style="4"/>
    <col min="1518" max="1518" width="4.140625" style="4" customWidth="1"/>
    <col min="1519" max="1519" width="11" style="4"/>
    <col min="1520" max="1520" width="4.140625" style="4" customWidth="1"/>
    <col min="1521" max="1524" width="11" style="4"/>
    <col min="1525" max="1526" width="3" style="4" customWidth="1"/>
    <col min="1527" max="1527" width="11" style="4"/>
    <col min="1528" max="1528" width="23.5703125" style="4" customWidth="1"/>
    <col min="1529" max="1536" width="11" style="4"/>
    <col min="1537" max="1537" width="12.140625" style="4" customWidth="1"/>
    <col min="1538" max="1538" width="11" style="4"/>
    <col min="1539" max="1539" width="2" style="4" customWidth="1"/>
    <col min="1540" max="1540" width="11" style="4"/>
    <col min="1541" max="1541" width="1.85546875" style="4" customWidth="1"/>
    <col min="1542" max="1542" width="11" style="4"/>
    <col min="1543" max="1543" width="1.85546875" style="4" customWidth="1"/>
    <col min="1544" max="1544" width="11" style="4"/>
    <col min="1545" max="1545" width="1.85546875" style="4" customWidth="1"/>
    <col min="1546" max="1546" width="11" style="4"/>
    <col min="1547" max="1547" width="1.85546875" style="4" customWidth="1"/>
    <col min="1548" max="1548" width="11" style="4"/>
    <col min="1549" max="1549" width="1.85546875" style="4" customWidth="1"/>
    <col min="1550" max="1550" width="11" style="4"/>
    <col min="1551" max="1551" width="1.85546875" style="4" customWidth="1"/>
    <col min="1552" max="1552" width="11" style="4"/>
    <col min="1553" max="1553" width="1.85546875" style="4" customWidth="1"/>
    <col min="1554" max="1554" width="11" style="4"/>
    <col min="1555" max="1555" width="1.85546875" style="4" customWidth="1"/>
    <col min="1556" max="1556" width="11" style="4"/>
    <col min="1557" max="1557" width="1.85546875" style="4" customWidth="1"/>
    <col min="1558" max="1558" width="12.140625" style="4" customWidth="1"/>
    <col min="1559" max="1559" width="11" style="4"/>
    <col min="1560" max="1560" width="1.85546875" style="4" customWidth="1"/>
    <col min="1561" max="1561" width="11" style="4"/>
    <col min="1562" max="1562" width="1.85546875" style="4" customWidth="1"/>
    <col min="1563" max="1563" width="11" style="4"/>
    <col min="1564" max="1564" width="1.85546875" style="4" customWidth="1"/>
    <col min="1565" max="1565" width="11" style="4"/>
    <col min="1566" max="1566" width="1.85546875" style="4" customWidth="1"/>
    <col min="1567" max="1567" width="11" style="4"/>
    <col min="1568" max="1568" width="1.85546875" style="4" customWidth="1"/>
    <col min="1569" max="1569" width="11" style="4"/>
    <col min="1570" max="1570" width="1.85546875" style="4" customWidth="1"/>
    <col min="1571" max="1571" width="11" style="4"/>
    <col min="1572" max="1572" width="1.85546875" style="4" customWidth="1"/>
    <col min="1573" max="1573" width="11" style="4"/>
    <col min="1574" max="1574" width="1.85546875" style="4" customWidth="1"/>
    <col min="1575" max="1575" width="11" style="4"/>
    <col min="1576" max="1576" width="1.85546875" style="4" customWidth="1"/>
    <col min="1577" max="1577" width="11" style="4"/>
    <col min="1578" max="1578" width="1.85546875" style="4" customWidth="1"/>
    <col min="1579" max="1579" width="12.140625" style="4" customWidth="1"/>
    <col min="1580" max="1580" width="11" style="4"/>
    <col min="1581" max="1581" width="1.85546875" style="4" customWidth="1"/>
    <col min="1582" max="1582" width="11" style="4"/>
    <col min="1583" max="1583" width="1.85546875" style="4" customWidth="1"/>
    <col min="1584" max="1584" width="11" style="4"/>
    <col min="1585" max="1585" width="1.85546875" style="4" customWidth="1"/>
    <col min="1586" max="1586" width="11" style="4"/>
    <col min="1587" max="1587" width="1.85546875" style="4" customWidth="1"/>
    <col min="1588" max="1588" width="11" style="4"/>
    <col min="1589" max="1589" width="1.85546875" style="4" customWidth="1"/>
    <col min="1590" max="1590" width="11" style="4"/>
    <col min="1591" max="1591" width="1.85546875" style="4" customWidth="1"/>
    <col min="1592" max="1592" width="11" style="4"/>
    <col min="1593" max="1593" width="1.85546875" style="4" customWidth="1"/>
    <col min="1594" max="1594" width="12.42578125" style="4" customWidth="1"/>
    <col min="1595" max="1595" width="1.85546875" style="4" customWidth="1"/>
    <col min="1596" max="1596" width="12.140625" style="4" customWidth="1"/>
    <col min="1597" max="1600" width="11" style="4"/>
    <col min="1601" max="1601" width="3" style="4" customWidth="1"/>
    <col min="1602" max="1608" width="11" style="4"/>
    <col min="1609" max="1609" width="19" style="4" customWidth="1"/>
    <col min="1610" max="1613" width="11" style="4"/>
    <col min="1614" max="1614" width="1.85546875" style="4" customWidth="1"/>
    <col min="1615" max="1615" width="11" style="4"/>
    <col min="1616" max="1616" width="3" style="4" customWidth="1"/>
    <col min="1617" max="1617" width="11" style="4"/>
    <col min="1618" max="1618" width="1.85546875" style="4" customWidth="1"/>
    <col min="1619" max="1620" width="11" style="4"/>
    <col min="1621" max="1621" width="4.140625" style="4" customWidth="1"/>
    <col min="1622" max="1622" width="9.85546875" style="4" customWidth="1"/>
    <col min="1623" max="1623" width="5.28515625" style="4" customWidth="1"/>
    <col min="1624" max="1624" width="11" style="4"/>
    <col min="1625" max="1625" width="4.140625" style="4" customWidth="1"/>
    <col min="1626" max="1626" width="11" style="4"/>
    <col min="1627" max="1627" width="5.28515625" style="4" customWidth="1"/>
    <col min="1628" max="1628" width="11" style="4"/>
    <col min="1629" max="1629" width="3" style="4" customWidth="1"/>
    <col min="1630" max="1630" width="11" style="4"/>
    <col min="1631" max="1631" width="5.28515625" style="4" customWidth="1"/>
    <col min="1632" max="1632" width="11" style="4"/>
    <col min="1633" max="1633" width="4.140625" style="4" customWidth="1"/>
    <col min="1634" max="1634" width="11" style="4"/>
    <col min="1635" max="1635" width="4.140625" style="4" customWidth="1"/>
    <col min="1636" max="1639" width="11" style="4"/>
    <col min="1640" max="1641" width="3" style="4" customWidth="1"/>
    <col min="1642" max="1642" width="11" style="4"/>
    <col min="1643" max="1643" width="23.5703125" style="4" customWidth="1"/>
    <col min="1644" max="1647" width="11" style="4"/>
    <col min="1648" max="1648" width="3" style="4" customWidth="1"/>
    <col min="1649" max="1655" width="11" style="4"/>
    <col min="1656" max="1656" width="19" style="4" customWidth="1"/>
    <col min="1657" max="1660" width="11" style="4"/>
    <col min="1661" max="1661" width="1.85546875" style="4" customWidth="1"/>
    <col min="1662" max="1662" width="11" style="4"/>
    <col min="1663" max="1663" width="3" style="4" customWidth="1"/>
    <col min="1664" max="1664" width="11" style="4"/>
    <col min="1665" max="1665" width="1.85546875" style="4" customWidth="1"/>
    <col min="1666" max="1667" width="11" style="4"/>
    <col min="1668" max="1668" width="4.140625" style="4" customWidth="1"/>
    <col min="1669" max="1669" width="9.85546875" style="4" customWidth="1"/>
    <col min="1670" max="1670" width="5.28515625" style="4" customWidth="1"/>
    <col min="1671" max="1671" width="11" style="4"/>
    <col min="1672" max="1672" width="4.140625" style="4" customWidth="1"/>
    <col min="1673" max="1673" width="11" style="4"/>
    <col min="1674" max="1674" width="5.28515625" style="4" customWidth="1"/>
    <col min="1675" max="1675" width="11" style="4"/>
    <col min="1676" max="1676" width="3" style="4" customWidth="1"/>
    <col min="1677" max="1677" width="11" style="4"/>
    <col min="1678" max="1678" width="5.28515625" style="4" customWidth="1"/>
    <col min="1679" max="1679" width="11" style="4"/>
    <col min="1680" max="1680" width="4.140625" style="4" customWidth="1"/>
    <col min="1681" max="1681" width="11" style="4"/>
    <col min="1682" max="1682" width="4.140625" style="4" customWidth="1"/>
    <col min="1683" max="1686" width="11" style="4"/>
    <col min="1687" max="1688" width="3" style="4" customWidth="1"/>
    <col min="1689" max="1689" width="11" style="4"/>
    <col min="1690" max="1690" width="23.5703125" style="4" customWidth="1"/>
    <col min="1691" max="1694" width="11" style="4"/>
    <col min="1695" max="1695" width="3" style="4" customWidth="1"/>
    <col min="1696" max="1702" width="11" style="4"/>
    <col min="1703" max="1703" width="19" style="4" customWidth="1"/>
    <col min="1704" max="1707" width="11" style="4"/>
    <col min="1708" max="1708" width="1.85546875" style="4" customWidth="1"/>
    <col min="1709" max="1709" width="11" style="4"/>
    <col min="1710" max="1710" width="3" style="4" customWidth="1"/>
    <col min="1711" max="1711" width="11" style="4"/>
    <col min="1712" max="1712" width="1.85546875" style="4" customWidth="1"/>
    <col min="1713" max="1714" width="11" style="4"/>
    <col min="1715" max="1715" width="4.140625" style="4" customWidth="1"/>
    <col min="1716" max="1716" width="9.85546875" style="4" customWidth="1"/>
    <col min="1717" max="1717" width="5.28515625" style="4" customWidth="1"/>
    <col min="1718" max="1718" width="11" style="4"/>
    <col min="1719" max="1719" width="4.140625" style="4" customWidth="1"/>
    <col min="1720" max="1720" width="11" style="4"/>
    <col min="1721" max="1721" width="5.28515625" style="4" customWidth="1"/>
    <col min="1722" max="1722" width="11" style="4"/>
    <col min="1723" max="1723" width="3" style="4" customWidth="1"/>
    <col min="1724" max="1724" width="11" style="4"/>
    <col min="1725" max="1725" width="5.28515625" style="4" customWidth="1"/>
    <col min="1726" max="1726" width="11" style="4"/>
    <col min="1727" max="1727" width="4.140625" style="4" customWidth="1"/>
    <col min="1728" max="1728" width="11" style="4"/>
    <col min="1729" max="1729" width="4.140625" style="4" customWidth="1"/>
    <col min="1730" max="1733" width="11" style="4"/>
    <col min="1734" max="1735" width="3" style="4" customWidth="1"/>
    <col min="1736" max="1736" width="11" style="4"/>
    <col min="1737" max="1737" width="23.5703125" style="4" customWidth="1"/>
    <col min="1738" max="1741" width="11" style="4"/>
    <col min="1742" max="1742" width="3" style="4" customWidth="1"/>
    <col min="1743" max="1749" width="11" style="4"/>
    <col min="1750" max="1750" width="19" style="4" customWidth="1"/>
    <col min="1751" max="1754" width="11" style="4"/>
    <col min="1755" max="1755" width="1.85546875" style="4" customWidth="1"/>
    <col min="1756" max="1756" width="11" style="4"/>
    <col min="1757" max="1757" width="3" style="4" customWidth="1"/>
    <col min="1758" max="1758" width="11" style="4"/>
    <col min="1759" max="1759" width="1.85546875" style="4" customWidth="1"/>
    <col min="1760" max="1761" width="11" style="4"/>
    <col min="1762" max="1762" width="4.140625" style="4" customWidth="1"/>
    <col min="1763" max="1763" width="9.85546875" style="4" customWidth="1"/>
    <col min="1764" max="1764" width="5.28515625" style="4" customWidth="1"/>
    <col min="1765" max="1765" width="11" style="4"/>
    <col min="1766" max="1766" width="4.140625" style="4" customWidth="1"/>
    <col min="1767" max="1767" width="11" style="4"/>
    <col min="1768" max="1768" width="5.28515625" style="4" customWidth="1"/>
    <col min="1769" max="1769" width="11" style="4"/>
    <col min="1770" max="1770" width="3" style="4" customWidth="1"/>
    <col min="1771" max="1771" width="11" style="4"/>
    <col min="1772" max="1772" width="5.28515625" style="4" customWidth="1"/>
    <col min="1773" max="1773" width="11" style="4"/>
    <col min="1774" max="1774" width="4.140625" style="4" customWidth="1"/>
    <col min="1775" max="1775" width="11" style="4"/>
    <col min="1776" max="1776" width="4.140625" style="4" customWidth="1"/>
    <col min="1777" max="1780" width="11" style="4"/>
    <col min="1781" max="1782" width="3" style="4" customWidth="1"/>
    <col min="1783" max="1783" width="11" style="4"/>
    <col min="1784" max="1784" width="23.5703125" style="4" customWidth="1"/>
    <col min="1785" max="1792" width="11" style="4"/>
    <col min="1793" max="1793" width="12.140625" style="4" customWidth="1"/>
    <col min="1794" max="1794" width="11" style="4"/>
    <col min="1795" max="1795" width="2" style="4" customWidth="1"/>
    <col min="1796" max="1796" width="11" style="4"/>
    <col min="1797" max="1797" width="1.85546875" style="4" customWidth="1"/>
    <col min="1798" max="1798" width="11" style="4"/>
    <col min="1799" max="1799" width="1.85546875" style="4" customWidth="1"/>
    <col min="1800" max="1800" width="11" style="4"/>
    <col min="1801" max="1801" width="1.85546875" style="4" customWidth="1"/>
    <col min="1802" max="1802" width="11" style="4"/>
    <col min="1803" max="1803" width="1.85546875" style="4" customWidth="1"/>
    <col min="1804" max="1804" width="11" style="4"/>
    <col min="1805" max="1805" width="1.85546875" style="4" customWidth="1"/>
    <col min="1806" max="1806" width="11" style="4"/>
    <col min="1807" max="1807" width="1.85546875" style="4" customWidth="1"/>
    <col min="1808" max="1808" width="11" style="4"/>
    <col min="1809" max="1809" width="1.85546875" style="4" customWidth="1"/>
    <col min="1810" max="1810" width="11" style="4"/>
    <col min="1811" max="1811" width="1.85546875" style="4" customWidth="1"/>
    <col min="1812" max="1812" width="11" style="4"/>
    <col min="1813" max="1813" width="1.85546875" style="4" customWidth="1"/>
    <col min="1814" max="1814" width="12.140625" style="4" customWidth="1"/>
    <col min="1815" max="1815" width="11" style="4"/>
    <col min="1816" max="1816" width="1.85546875" style="4" customWidth="1"/>
    <col min="1817" max="1817" width="11" style="4"/>
    <col min="1818" max="1818" width="1.85546875" style="4" customWidth="1"/>
    <col min="1819" max="1819" width="11" style="4"/>
    <col min="1820" max="1820" width="1.85546875" style="4" customWidth="1"/>
    <col min="1821" max="1821" width="11" style="4"/>
    <col min="1822" max="1822" width="1.85546875" style="4" customWidth="1"/>
    <col min="1823" max="1823" width="11" style="4"/>
    <col min="1824" max="1824" width="1.85546875" style="4" customWidth="1"/>
    <col min="1825" max="1825" width="11" style="4"/>
    <col min="1826" max="1826" width="1.85546875" style="4" customWidth="1"/>
    <col min="1827" max="1827" width="11" style="4"/>
    <col min="1828" max="1828" width="1.85546875" style="4" customWidth="1"/>
    <col min="1829" max="1829" width="11" style="4"/>
    <col min="1830" max="1830" width="1.85546875" style="4" customWidth="1"/>
    <col min="1831" max="1831" width="11" style="4"/>
    <col min="1832" max="1832" width="1.85546875" style="4" customWidth="1"/>
    <col min="1833" max="1833" width="11" style="4"/>
    <col min="1834" max="1834" width="1.85546875" style="4" customWidth="1"/>
    <col min="1835" max="1835" width="12.140625" style="4" customWidth="1"/>
    <col min="1836" max="1836" width="11" style="4"/>
    <col min="1837" max="1837" width="1.85546875" style="4" customWidth="1"/>
    <col min="1838" max="1838" width="11" style="4"/>
    <col min="1839" max="1839" width="1.85546875" style="4" customWidth="1"/>
    <col min="1840" max="1840" width="11" style="4"/>
    <col min="1841" max="1841" width="1.85546875" style="4" customWidth="1"/>
    <col min="1842" max="1842" width="11" style="4"/>
    <col min="1843" max="1843" width="1.85546875" style="4" customWidth="1"/>
    <col min="1844" max="1844" width="11" style="4"/>
    <col min="1845" max="1845" width="1.85546875" style="4" customWidth="1"/>
    <col min="1846" max="1846" width="11" style="4"/>
    <col min="1847" max="1847" width="1.85546875" style="4" customWidth="1"/>
    <col min="1848" max="1848" width="11" style="4"/>
    <col min="1849" max="1849" width="1.85546875" style="4" customWidth="1"/>
    <col min="1850" max="1850" width="12.42578125" style="4" customWidth="1"/>
    <col min="1851" max="1851" width="1.85546875" style="4" customWidth="1"/>
    <col min="1852" max="1852" width="12.140625" style="4" customWidth="1"/>
    <col min="1853" max="1856" width="11" style="4"/>
    <col min="1857" max="1857" width="3" style="4" customWidth="1"/>
    <col min="1858" max="1864" width="11" style="4"/>
    <col min="1865" max="1865" width="19" style="4" customWidth="1"/>
    <col min="1866" max="1869" width="11" style="4"/>
    <col min="1870" max="1870" width="1.85546875" style="4" customWidth="1"/>
    <col min="1871" max="1871" width="11" style="4"/>
    <col min="1872" max="1872" width="3" style="4" customWidth="1"/>
    <col min="1873" max="1873" width="11" style="4"/>
    <col min="1874" max="1874" width="1.85546875" style="4" customWidth="1"/>
    <col min="1875" max="1876" width="11" style="4"/>
    <col min="1877" max="1877" width="4.140625" style="4" customWidth="1"/>
    <col min="1878" max="1878" width="9.85546875" style="4" customWidth="1"/>
    <col min="1879" max="1879" width="5.28515625" style="4" customWidth="1"/>
    <col min="1880" max="1880" width="11" style="4"/>
    <col min="1881" max="1881" width="4.140625" style="4" customWidth="1"/>
    <col min="1882" max="1882" width="11" style="4"/>
    <col min="1883" max="1883" width="5.28515625" style="4" customWidth="1"/>
    <col min="1884" max="1884" width="11" style="4"/>
    <col min="1885" max="1885" width="3" style="4" customWidth="1"/>
    <col min="1886" max="1886" width="11" style="4"/>
    <col min="1887" max="1887" width="5.28515625" style="4" customWidth="1"/>
    <col min="1888" max="1888" width="11" style="4"/>
    <col min="1889" max="1889" width="4.140625" style="4" customWidth="1"/>
    <col min="1890" max="1890" width="11" style="4"/>
    <col min="1891" max="1891" width="4.140625" style="4" customWidth="1"/>
    <col min="1892" max="1895" width="11" style="4"/>
    <col min="1896" max="1897" width="3" style="4" customWidth="1"/>
    <col min="1898" max="1898" width="11" style="4"/>
    <col min="1899" max="1899" width="23.5703125" style="4" customWidth="1"/>
    <col min="1900" max="1903" width="11" style="4"/>
    <col min="1904" max="1904" width="3" style="4" customWidth="1"/>
    <col min="1905" max="1911" width="11" style="4"/>
    <col min="1912" max="1912" width="19" style="4" customWidth="1"/>
    <col min="1913" max="1916" width="11" style="4"/>
    <col min="1917" max="1917" width="1.85546875" style="4" customWidth="1"/>
    <col min="1918" max="1918" width="11" style="4"/>
    <col min="1919" max="1919" width="3" style="4" customWidth="1"/>
    <col min="1920" max="1920" width="11" style="4"/>
    <col min="1921" max="1921" width="1.85546875" style="4" customWidth="1"/>
    <col min="1922" max="1923" width="11" style="4"/>
    <col min="1924" max="1924" width="4.140625" style="4" customWidth="1"/>
    <col min="1925" max="1925" width="9.85546875" style="4" customWidth="1"/>
    <col min="1926" max="1926" width="5.28515625" style="4" customWidth="1"/>
    <col min="1927" max="1927" width="11" style="4"/>
    <col min="1928" max="1928" width="4.140625" style="4" customWidth="1"/>
    <col min="1929" max="1929" width="11" style="4"/>
    <col min="1930" max="1930" width="5.28515625" style="4" customWidth="1"/>
    <col min="1931" max="1931" width="11" style="4"/>
    <col min="1932" max="1932" width="3" style="4" customWidth="1"/>
    <col min="1933" max="1933" width="11" style="4"/>
    <col min="1934" max="1934" width="5.28515625" style="4" customWidth="1"/>
    <col min="1935" max="1935" width="11" style="4"/>
    <col min="1936" max="1936" width="4.140625" style="4" customWidth="1"/>
    <col min="1937" max="1937" width="11" style="4"/>
    <col min="1938" max="1938" width="4.140625" style="4" customWidth="1"/>
    <col min="1939" max="1942" width="11" style="4"/>
    <col min="1943" max="1944" width="3" style="4" customWidth="1"/>
    <col min="1945" max="1945" width="11" style="4"/>
    <col min="1946" max="1946" width="23.5703125" style="4" customWidth="1"/>
    <col min="1947" max="1950" width="11" style="4"/>
    <col min="1951" max="1951" width="3" style="4" customWidth="1"/>
    <col min="1952" max="1958" width="11" style="4"/>
    <col min="1959" max="1959" width="19" style="4" customWidth="1"/>
    <col min="1960" max="1963" width="11" style="4"/>
    <col min="1964" max="1964" width="1.85546875" style="4" customWidth="1"/>
    <col min="1965" max="1965" width="11" style="4"/>
    <col min="1966" max="1966" width="3" style="4" customWidth="1"/>
    <col min="1967" max="1967" width="11" style="4"/>
    <col min="1968" max="1968" width="1.85546875" style="4" customWidth="1"/>
    <col min="1969" max="1970" width="11" style="4"/>
    <col min="1971" max="1971" width="4.140625" style="4" customWidth="1"/>
    <col min="1972" max="1972" width="9.85546875" style="4" customWidth="1"/>
    <col min="1973" max="1973" width="5.28515625" style="4" customWidth="1"/>
    <col min="1974" max="1974" width="11" style="4"/>
    <col min="1975" max="1975" width="4.140625" style="4" customWidth="1"/>
    <col min="1976" max="1976" width="11" style="4"/>
    <col min="1977" max="1977" width="5.28515625" style="4" customWidth="1"/>
    <col min="1978" max="1978" width="11" style="4"/>
    <col min="1979" max="1979" width="3" style="4" customWidth="1"/>
    <col min="1980" max="1980" width="11" style="4"/>
    <col min="1981" max="1981" width="5.28515625" style="4" customWidth="1"/>
    <col min="1982" max="1982" width="11" style="4"/>
    <col min="1983" max="1983" width="4.140625" style="4" customWidth="1"/>
    <col min="1984" max="1984" width="11" style="4"/>
    <col min="1985" max="1985" width="4.140625" style="4" customWidth="1"/>
    <col min="1986" max="1989" width="11" style="4"/>
    <col min="1990" max="1991" width="3" style="4" customWidth="1"/>
    <col min="1992" max="1992" width="11" style="4"/>
    <col min="1993" max="1993" width="23.5703125" style="4" customWidth="1"/>
    <col min="1994" max="1997" width="11" style="4"/>
    <col min="1998" max="1998" width="3" style="4" customWidth="1"/>
    <col min="1999" max="2005" width="11" style="4"/>
    <col min="2006" max="2006" width="19" style="4" customWidth="1"/>
    <col min="2007" max="2010" width="11" style="4"/>
    <col min="2011" max="2011" width="1.85546875" style="4" customWidth="1"/>
    <col min="2012" max="2012" width="11" style="4"/>
    <col min="2013" max="2013" width="3" style="4" customWidth="1"/>
    <col min="2014" max="2014" width="11" style="4"/>
    <col min="2015" max="2015" width="1.85546875" style="4" customWidth="1"/>
    <col min="2016" max="2017" width="11" style="4"/>
    <col min="2018" max="2018" width="4.140625" style="4" customWidth="1"/>
    <col min="2019" max="2019" width="9.85546875" style="4" customWidth="1"/>
    <col min="2020" max="2020" width="5.28515625" style="4" customWidth="1"/>
    <col min="2021" max="2021" width="11" style="4"/>
    <col min="2022" max="2022" width="4.140625" style="4" customWidth="1"/>
    <col min="2023" max="2023" width="11" style="4"/>
    <col min="2024" max="2024" width="5.28515625" style="4" customWidth="1"/>
    <col min="2025" max="2025" width="11" style="4"/>
    <col min="2026" max="2026" width="3" style="4" customWidth="1"/>
    <col min="2027" max="2027" width="11" style="4"/>
    <col min="2028" max="2028" width="5.28515625" style="4" customWidth="1"/>
    <col min="2029" max="2029" width="11" style="4"/>
    <col min="2030" max="2030" width="4.140625" style="4" customWidth="1"/>
    <col min="2031" max="2031" width="11" style="4"/>
    <col min="2032" max="2032" width="4.140625" style="4" customWidth="1"/>
    <col min="2033" max="2036" width="11" style="4"/>
    <col min="2037" max="2038" width="3" style="4" customWidth="1"/>
    <col min="2039" max="2039" width="11" style="4"/>
    <col min="2040" max="2040" width="23.5703125" style="4" customWidth="1"/>
    <col min="2041" max="2048" width="11" style="4"/>
    <col min="2049" max="2049" width="12.140625" style="4" customWidth="1"/>
    <col min="2050" max="2050" width="11" style="4"/>
    <col min="2051" max="2051" width="2" style="4" customWidth="1"/>
    <col min="2052" max="2052" width="11" style="4"/>
    <col min="2053" max="2053" width="1.85546875" style="4" customWidth="1"/>
    <col min="2054" max="2054" width="11" style="4"/>
    <col min="2055" max="2055" width="1.85546875" style="4" customWidth="1"/>
    <col min="2056" max="2056" width="11" style="4"/>
    <col min="2057" max="2057" width="1.85546875" style="4" customWidth="1"/>
    <col min="2058" max="2058" width="11" style="4"/>
    <col min="2059" max="2059" width="1.85546875" style="4" customWidth="1"/>
    <col min="2060" max="2060" width="11" style="4"/>
    <col min="2061" max="2061" width="1.85546875" style="4" customWidth="1"/>
    <col min="2062" max="2062" width="11" style="4"/>
    <col min="2063" max="2063" width="1.85546875" style="4" customWidth="1"/>
    <col min="2064" max="2064" width="11" style="4"/>
    <col min="2065" max="2065" width="1.85546875" style="4" customWidth="1"/>
    <col min="2066" max="2066" width="11" style="4"/>
    <col min="2067" max="2067" width="1.85546875" style="4" customWidth="1"/>
    <col min="2068" max="2068" width="11" style="4"/>
    <col min="2069" max="2069" width="1.85546875" style="4" customWidth="1"/>
    <col min="2070" max="2070" width="12.140625" style="4" customWidth="1"/>
    <col min="2071" max="2071" width="11" style="4"/>
    <col min="2072" max="2072" width="1.85546875" style="4" customWidth="1"/>
    <col min="2073" max="2073" width="11" style="4"/>
    <col min="2074" max="2074" width="1.85546875" style="4" customWidth="1"/>
    <col min="2075" max="2075" width="11" style="4"/>
    <col min="2076" max="2076" width="1.85546875" style="4" customWidth="1"/>
    <col min="2077" max="2077" width="11" style="4"/>
    <col min="2078" max="2078" width="1.85546875" style="4" customWidth="1"/>
    <col min="2079" max="2079" width="11" style="4"/>
    <col min="2080" max="2080" width="1.85546875" style="4" customWidth="1"/>
    <col min="2081" max="2081" width="11" style="4"/>
    <col min="2082" max="2082" width="1.85546875" style="4" customWidth="1"/>
    <col min="2083" max="2083" width="11" style="4"/>
    <col min="2084" max="2084" width="1.85546875" style="4" customWidth="1"/>
    <col min="2085" max="2085" width="11" style="4"/>
    <col min="2086" max="2086" width="1.85546875" style="4" customWidth="1"/>
    <col min="2087" max="2087" width="11" style="4"/>
    <col min="2088" max="2088" width="1.85546875" style="4" customWidth="1"/>
    <col min="2089" max="2089" width="11" style="4"/>
    <col min="2090" max="2090" width="1.85546875" style="4" customWidth="1"/>
    <col min="2091" max="2091" width="12.140625" style="4" customWidth="1"/>
    <col min="2092" max="2092" width="11" style="4"/>
    <col min="2093" max="2093" width="1.85546875" style="4" customWidth="1"/>
    <col min="2094" max="2094" width="11" style="4"/>
    <col min="2095" max="2095" width="1.85546875" style="4" customWidth="1"/>
    <col min="2096" max="2096" width="11" style="4"/>
    <col min="2097" max="2097" width="1.85546875" style="4" customWidth="1"/>
    <col min="2098" max="2098" width="11" style="4"/>
    <col min="2099" max="2099" width="1.85546875" style="4" customWidth="1"/>
    <col min="2100" max="2100" width="11" style="4"/>
    <col min="2101" max="2101" width="1.85546875" style="4" customWidth="1"/>
    <col min="2102" max="2102" width="11" style="4"/>
    <col min="2103" max="2103" width="1.85546875" style="4" customWidth="1"/>
    <col min="2104" max="2104" width="11" style="4"/>
    <col min="2105" max="2105" width="1.85546875" style="4" customWidth="1"/>
    <col min="2106" max="2106" width="12.42578125" style="4" customWidth="1"/>
    <col min="2107" max="2107" width="1.85546875" style="4" customWidth="1"/>
    <col min="2108" max="2108" width="12.140625" style="4" customWidth="1"/>
    <col min="2109" max="2112" width="11" style="4"/>
    <col min="2113" max="2113" width="3" style="4" customWidth="1"/>
    <col min="2114" max="2120" width="11" style="4"/>
    <col min="2121" max="2121" width="19" style="4" customWidth="1"/>
    <col min="2122" max="2125" width="11" style="4"/>
    <col min="2126" max="2126" width="1.85546875" style="4" customWidth="1"/>
    <col min="2127" max="2127" width="11" style="4"/>
    <col min="2128" max="2128" width="3" style="4" customWidth="1"/>
    <col min="2129" max="2129" width="11" style="4"/>
    <col min="2130" max="2130" width="1.85546875" style="4" customWidth="1"/>
    <col min="2131" max="2132" width="11" style="4"/>
    <col min="2133" max="2133" width="4.140625" style="4" customWidth="1"/>
    <col min="2134" max="2134" width="9.85546875" style="4" customWidth="1"/>
    <col min="2135" max="2135" width="5.28515625" style="4" customWidth="1"/>
    <col min="2136" max="2136" width="11" style="4"/>
    <col min="2137" max="2137" width="4.140625" style="4" customWidth="1"/>
    <col min="2138" max="2138" width="11" style="4"/>
    <col min="2139" max="2139" width="5.28515625" style="4" customWidth="1"/>
    <col min="2140" max="2140" width="11" style="4"/>
    <col min="2141" max="2141" width="3" style="4" customWidth="1"/>
    <col min="2142" max="2142" width="11" style="4"/>
    <col min="2143" max="2143" width="5.28515625" style="4" customWidth="1"/>
    <col min="2144" max="2144" width="11" style="4"/>
    <col min="2145" max="2145" width="4.140625" style="4" customWidth="1"/>
    <col min="2146" max="2146" width="11" style="4"/>
    <col min="2147" max="2147" width="4.140625" style="4" customWidth="1"/>
    <col min="2148" max="2151" width="11" style="4"/>
    <col min="2152" max="2153" width="3" style="4" customWidth="1"/>
    <col min="2154" max="2154" width="11" style="4"/>
    <col min="2155" max="2155" width="23.5703125" style="4" customWidth="1"/>
    <col min="2156" max="2159" width="11" style="4"/>
    <col min="2160" max="2160" width="3" style="4" customWidth="1"/>
    <col min="2161" max="2167" width="11" style="4"/>
    <col min="2168" max="2168" width="19" style="4" customWidth="1"/>
    <col min="2169" max="2172" width="11" style="4"/>
    <col min="2173" max="2173" width="1.85546875" style="4" customWidth="1"/>
    <col min="2174" max="2174" width="11" style="4"/>
    <col min="2175" max="2175" width="3" style="4" customWidth="1"/>
    <col min="2176" max="2176" width="11" style="4"/>
    <col min="2177" max="2177" width="1.85546875" style="4" customWidth="1"/>
    <col min="2178" max="2179" width="11" style="4"/>
    <col min="2180" max="2180" width="4.140625" style="4" customWidth="1"/>
    <col min="2181" max="2181" width="9.85546875" style="4" customWidth="1"/>
    <col min="2182" max="2182" width="5.28515625" style="4" customWidth="1"/>
    <col min="2183" max="2183" width="11" style="4"/>
    <col min="2184" max="2184" width="4.140625" style="4" customWidth="1"/>
    <col min="2185" max="2185" width="11" style="4"/>
    <col min="2186" max="2186" width="5.28515625" style="4" customWidth="1"/>
    <col min="2187" max="2187" width="11" style="4"/>
    <col min="2188" max="2188" width="3" style="4" customWidth="1"/>
    <col min="2189" max="2189" width="11" style="4"/>
    <col min="2190" max="2190" width="5.28515625" style="4" customWidth="1"/>
    <col min="2191" max="2191" width="11" style="4"/>
    <col min="2192" max="2192" width="4.140625" style="4" customWidth="1"/>
    <col min="2193" max="2193" width="11" style="4"/>
    <col min="2194" max="2194" width="4.140625" style="4" customWidth="1"/>
    <col min="2195" max="2198" width="11" style="4"/>
    <col min="2199" max="2200" width="3" style="4" customWidth="1"/>
    <col min="2201" max="2201" width="11" style="4"/>
    <col min="2202" max="2202" width="23.5703125" style="4" customWidth="1"/>
    <col min="2203" max="2206" width="11" style="4"/>
    <col min="2207" max="2207" width="3" style="4" customWidth="1"/>
    <col min="2208" max="2214" width="11" style="4"/>
    <col min="2215" max="2215" width="19" style="4" customWidth="1"/>
    <col min="2216" max="2219" width="11" style="4"/>
    <col min="2220" max="2220" width="1.85546875" style="4" customWidth="1"/>
    <col min="2221" max="2221" width="11" style="4"/>
    <col min="2222" max="2222" width="3" style="4" customWidth="1"/>
    <col min="2223" max="2223" width="11" style="4"/>
    <col min="2224" max="2224" width="1.85546875" style="4" customWidth="1"/>
    <col min="2225" max="2226" width="11" style="4"/>
    <col min="2227" max="2227" width="4.140625" style="4" customWidth="1"/>
    <col min="2228" max="2228" width="9.85546875" style="4" customWidth="1"/>
    <col min="2229" max="2229" width="5.28515625" style="4" customWidth="1"/>
    <col min="2230" max="2230" width="11" style="4"/>
    <col min="2231" max="2231" width="4.140625" style="4" customWidth="1"/>
    <col min="2232" max="2232" width="11" style="4"/>
    <col min="2233" max="2233" width="5.28515625" style="4" customWidth="1"/>
    <col min="2234" max="2234" width="11" style="4"/>
    <col min="2235" max="2235" width="3" style="4" customWidth="1"/>
    <col min="2236" max="2236" width="11" style="4"/>
    <col min="2237" max="2237" width="5.28515625" style="4" customWidth="1"/>
    <col min="2238" max="2238" width="11" style="4"/>
    <col min="2239" max="2239" width="4.140625" style="4" customWidth="1"/>
    <col min="2240" max="2240" width="11" style="4"/>
    <col min="2241" max="2241" width="4.140625" style="4" customWidth="1"/>
    <col min="2242" max="2245" width="11" style="4"/>
    <col min="2246" max="2247" width="3" style="4" customWidth="1"/>
    <col min="2248" max="2248" width="11" style="4"/>
    <col min="2249" max="2249" width="23.5703125" style="4" customWidth="1"/>
    <col min="2250" max="2253" width="11" style="4"/>
    <col min="2254" max="2254" width="3" style="4" customWidth="1"/>
    <col min="2255" max="2261" width="11" style="4"/>
    <col min="2262" max="2262" width="19" style="4" customWidth="1"/>
    <col min="2263" max="2266" width="11" style="4"/>
    <col min="2267" max="2267" width="1.85546875" style="4" customWidth="1"/>
    <col min="2268" max="2268" width="11" style="4"/>
    <col min="2269" max="2269" width="3" style="4" customWidth="1"/>
    <col min="2270" max="2270" width="11" style="4"/>
    <col min="2271" max="2271" width="1.85546875" style="4" customWidth="1"/>
    <col min="2272" max="2273" width="11" style="4"/>
    <col min="2274" max="2274" width="4.140625" style="4" customWidth="1"/>
    <col min="2275" max="2275" width="9.85546875" style="4" customWidth="1"/>
    <col min="2276" max="2276" width="5.28515625" style="4" customWidth="1"/>
    <col min="2277" max="2277" width="11" style="4"/>
    <col min="2278" max="2278" width="4.140625" style="4" customWidth="1"/>
    <col min="2279" max="2279" width="11" style="4"/>
    <col min="2280" max="2280" width="5.28515625" style="4" customWidth="1"/>
    <col min="2281" max="2281" width="11" style="4"/>
    <col min="2282" max="2282" width="3" style="4" customWidth="1"/>
    <col min="2283" max="2283" width="11" style="4"/>
    <col min="2284" max="2284" width="5.28515625" style="4" customWidth="1"/>
    <col min="2285" max="2285" width="11" style="4"/>
    <col min="2286" max="2286" width="4.140625" style="4" customWidth="1"/>
    <col min="2287" max="2287" width="11" style="4"/>
    <col min="2288" max="2288" width="4.140625" style="4" customWidth="1"/>
    <col min="2289" max="2292" width="11" style="4"/>
    <col min="2293" max="2294" width="3" style="4" customWidth="1"/>
    <col min="2295" max="2295" width="11" style="4"/>
    <col min="2296" max="2296" width="23.5703125" style="4" customWidth="1"/>
    <col min="2297" max="2304" width="11" style="4"/>
    <col min="2305" max="2305" width="12.140625" style="4" customWidth="1"/>
    <col min="2306" max="2306" width="11" style="4"/>
    <col min="2307" max="2307" width="2" style="4" customWidth="1"/>
    <col min="2308" max="2308" width="11" style="4"/>
    <col min="2309" max="2309" width="1.85546875" style="4" customWidth="1"/>
    <col min="2310" max="2310" width="11" style="4"/>
    <col min="2311" max="2311" width="1.85546875" style="4" customWidth="1"/>
    <col min="2312" max="2312" width="11" style="4"/>
    <col min="2313" max="2313" width="1.85546875" style="4" customWidth="1"/>
    <col min="2314" max="2314" width="11" style="4"/>
    <col min="2315" max="2315" width="1.85546875" style="4" customWidth="1"/>
    <col min="2316" max="2316" width="11" style="4"/>
    <col min="2317" max="2317" width="1.85546875" style="4" customWidth="1"/>
    <col min="2318" max="2318" width="11" style="4"/>
    <col min="2319" max="2319" width="1.85546875" style="4" customWidth="1"/>
    <col min="2320" max="2320" width="11" style="4"/>
    <col min="2321" max="2321" width="1.85546875" style="4" customWidth="1"/>
    <col min="2322" max="2322" width="11" style="4"/>
    <col min="2323" max="2323" width="1.85546875" style="4" customWidth="1"/>
    <col min="2324" max="2324" width="11" style="4"/>
    <col min="2325" max="2325" width="1.85546875" style="4" customWidth="1"/>
    <col min="2326" max="2326" width="12.140625" style="4" customWidth="1"/>
    <col min="2327" max="2327" width="11" style="4"/>
    <col min="2328" max="2328" width="1.85546875" style="4" customWidth="1"/>
    <col min="2329" max="2329" width="11" style="4"/>
    <col min="2330" max="2330" width="1.85546875" style="4" customWidth="1"/>
    <col min="2331" max="2331" width="11" style="4"/>
    <col min="2332" max="2332" width="1.85546875" style="4" customWidth="1"/>
    <col min="2333" max="2333" width="11" style="4"/>
    <col min="2334" max="2334" width="1.85546875" style="4" customWidth="1"/>
    <col min="2335" max="2335" width="11" style="4"/>
    <col min="2336" max="2336" width="1.85546875" style="4" customWidth="1"/>
    <col min="2337" max="2337" width="11" style="4"/>
    <col min="2338" max="2338" width="1.85546875" style="4" customWidth="1"/>
    <col min="2339" max="2339" width="11" style="4"/>
    <col min="2340" max="2340" width="1.85546875" style="4" customWidth="1"/>
    <col min="2341" max="2341" width="11" style="4"/>
    <col min="2342" max="2342" width="1.85546875" style="4" customWidth="1"/>
    <col min="2343" max="2343" width="11" style="4"/>
    <col min="2344" max="2344" width="1.85546875" style="4" customWidth="1"/>
    <col min="2345" max="2345" width="11" style="4"/>
    <col min="2346" max="2346" width="1.85546875" style="4" customWidth="1"/>
    <col min="2347" max="2347" width="12.140625" style="4" customWidth="1"/>
    <col min="2348" max="2348" width="11" style="4"/>
    <col min="2349" max="2349" width="1.85546875" style="4" customWidth="1"/>
    <col min="2350" max="2350" width="11" style="4"/>
    <col min="2351" max="2351" width="1.85546875" style="4" customWidth="1"/>
    <col min="2352" max="2352" width="11" style="4"/>
    <col min="2353" max="2353" width="1.85546875" style="4" customWidth="1"/>
    <col min="2354" max="2354" width="11" style="4"/>
    <col min="2355" max="2355" width="1.85546875" style="4" customWidth="1"/>
    <col min="2356" max="2356" width="11" style="4"/>
    <col min="2357" max="2357" width="1.85546875" style="4" customWidth="1"/>
    <col min="2358" max="2358" width="11" style="4"/>
    <col min="2359" max="2359" width="1.85546875" style="4" customWidth="1"/>
    <col min="2360" max="2360" width="11" style="4"/>
    <col min="2361" max="2361" width="1.85546875" style="4" customWidth="1"/>
    <col min="2362" max="2362" width="12.42578125" style="4" customWidth="1"/>
    <col min="2363" max="2363" width="1.85546875" style="4" customWidth="1"/>
    <col min="2364" max="2364" width="12.140625" style="4" customWidth="1"/>
    <col min="2365" max="2368" width="11" style="4"/>
    <col min="2369" max="2369" width="3" style="4" customWidth="1"/>
    <col min="2370" max="2376" width="11" style="4"/>
    <col min="2377" max="2377" width="19" style="4" customWidth="1"/>
    <col min="2378" max="2381" width="11" style="4"/>
    <col min="2382" max="2382" width="1.85546875" style="4" customWidth="1"/>
    <col min="2383" max="2383" width="11" style="4"/>
    <col min="2384" max="2384" width="3" style="4" customWidth="1"/>
    <col min="2385" max="2385" width="11" style="4"/>
    <col min="2386" max="2386" width="1.85546875" style="4" customWidth="1"/>
    <col min="2387" max="2388" width="11" style="4"/>
    <col min="2389" max="2389" width="4.140625" style="4" customWidth="1"/>
    <col min="2390" max="2390" width="9.85546875" style="4" customWidth="1"/>
    <col min="2391" max="2391" width="5.28515625" style="4" customWidth="1"/>
    <col min="2392" max="2392" width="11" style="4"/>
    <col min="2393" max="2393" width="4.140625" style="4" customWidth="1"/>
    <col min="2394" max="2394" width="11" style="4"/>
    <col min="2395" max="2395" width="5.28515625" style="4" customWidth="1"/>
    <col min="2396" max="2396" width="11" style="4"/>
    <col min="2397" max="2397" width="3" style="4" customWidth="1"/>
    <col min="2398" max="2398" width="11" style="4"/>
    <col min="2399" max="2399" width="5.28515625" style="4" customWidth="1"/>
    <col min="2400" max="2400" width="11" style="4"/>
    <col min="2401" max="2401" width="4.140625" style="4" customWidth="1"/>
    <col min="2402" max="2402" width="11" style="4"/>
    <col min="2403" max="2403" width="4.140625" style="4" customWidth="1"/>
    <col min="2404" max="2407" width="11" style="4"/>
    <col min="2408" max="2409" width="3" style="4" customWidth="1"/>
    <col min="2410" max="2410" width="11" style="4"/>
    <col min="2411" max="2411" width="23.5703125" style="4" customWidth="1"/>
    <col min="2412" max="2415" width="11" style="4"/>
    <col min="2416" max="2416" width="3" style="4" customWidth="1"/>
    <col min="2417" max="2423" width="11" style="4"/>
    <col min="2424" max="2424" width="19" style="4" customWidth="1"/>
    <col min="2425" max="2428" width="11" style="4"/>
    <col min="2429" max="2429" width="1.85546875" style="4" customWidth="1"/>
    <col min="2430" max="2430" width="11" style="4"/>
    <col min="2431" max="2431" width="3" style="4" customWidth="1"/>
    <col min="2432" max="2432" width="11" style="4"/>
    <col min="2433" max="2433" width="1.85546875" style="4" customWidth="1"/>
    <col min="2434" max="2435" width="11" style="4"/>
    <col min="2436" max="2436" width="4.140625" style="4" customWidth="1"/>
    <col min="2437" max="2437" width="9.85546875" style="4" customWidth="1"/>
    <col min="2438" max="2438" width="5.28515625" style="4" customWidth="1"/>
    <col min="2439" max="2439" width="11" style="4"/>
    <col min="2440" max="2440" width="4.140625" style="4" customWidth="1"/>
    <col min="2441" max="2441" width="11" style="4"/>
    <col min="2442" max="2442" width="5.28515625" style="4" customWidth="1"/>
    <col min="2443" max="2443" width="11" style="4"/>
    <col min="2444" max="2444" width="3" style="4" customWidth="1"/>
    <col min="2445" max="2445" width="11" style="4"/>
    <col min="2446" max="2446" width="5.28515625" style="4" customWidth="1"/>
    <col min="2447" max="2447" width="11" style="4"/>
    <col min="2448" max="2448" width="4.140625" style="4" customWidth="1"/>
    <col min="2449" max="2449" width="11" style="4"/>
    <col min="2450" max="2450" width="4.140625" style="4" customWidth="1"/>
    <col min="2451" max="2454" width="11" style="4"/>
    <col min="2455" max="2456" width="3" style="4" customWidth="1"/>
    <col min="2457" max="2457" width="11" style="4"/>
    <col min="2458" max="2458" width="23.5703125" style="4" customWidth="1"/>
    <col min="2459" max="2462" width="11" style="4"/>
    <col min="2463" max="2463" width="3" style="4" customWidth="1"/>
    <col min="2464" max="2470" width="11" style="4"/>
    <col min="2471" max="2471" width="19" style="4" customWidth="1"/>
    <col min="2472" max="2475" width="11" style="4"/>
    <col min="2476" max="2476" width="1.85546875" style="4" customWidth="1"/>
    <col min="2477" max="2477" width="11" style="4"/>
    <col min="2478" max="2478" width="3" style="4" customWidth="1"/>
    <col min="2479" max="2479" width="11" style="4"/>
    <col min="2480" max="2480" width="1.85546875" style="4" customWidth="1"/>
    <col min="2481" max="2482" width="11" style="4"/>
    <col min="2483" max="2483" width="4.140625" style="4" customWidth="1"/>
    <col min="2484" max="2484" width="9.85546875" style="4" customWidth="1"/>
    <col min="2485" max="2485" width="5.28515625" style="4" customWidth="1"/>
    <col min="2486" max="2486" width="11" style="4"/>
    <col min="2487" max="2487" width="4.140625" style="4" customWidth="1"/>
    <col min="2488" max="2488" width="11" style="4"/>
    <col min="2489" max="2489" width="5.28515625" style="4" customWidth="1"/>
    <col min="2490" max="2490" width="11" style="4"/>
    <col min="2491" max="2491" width="3" style="4" customWidth="1"/>
    <col min="2492" max="2492" width="11" style="4"/>
    <col min="2493" max="2493" width="5.28515625" style="4" customWidth="1"/>
    <col min="2494" max="2494" width="11" style="4"/>
    <col min="2495" max="2495" width="4.140625" style="4" customWidth="1"/>
    <col min="2496" max="2496" width="11" style="4"/>
    <col min="2497" max="2497" width="4.140625" style="4" customWidth="1"/>
    <col min="2498" max="2501" width="11" style="4"/>
    <col min="2502" max="2503" width="3" style="4" customWidth="1"/>
    <col min="2504" max="2504" width="11" style="4"/>
    <col min="2505" max="2505" width="23.5703125" style="4" customWidth="1"/>
    <col min="2506" max="2509" width="11" style="4"/>
    <col min="2510" max="2510" width="3" style="4" customWidth="1"/>
    <col min="2511" max="2517" width="11" style="4"/>
    <col min="2518" max="2518" width="19" style="4" customWidth="1"/>
    <col min="2519" max="2522" width="11" style="4"/>
    <col min="2523" max="2523" width="1.85546875" style="4" customWidth="1"/>
    <col min="2524" max="2524" width="11" style="4"/>
    <col min="2525" max="2525" width="3" style="4" customWidth="1"/>
    <col min="2526" max="2526" width="11" style="4"/>
    <col min="2527" max="2527" width="1.85546875" style="4" customWidth="1"/>
    <col min="2528" max="2529" width="11" style="4"/>
    <col min="2530" max="2530" width="4.140625" style="4" customWidth="1"/>
    <col min="2531" max="2531" width="9.85546875" style="4" customWidth="1"/>
    <col min="2532" max="2532" width="5.28515625" style="4" customWidth="1"/>
    <col min="2533" max="2533" width="11" style="4"/>
    <col min="2534" max="2534" width="4.140625" style="4" customWidth="1"/>
    <col min="2535" max="2535" width="11" style="4"/>
    <col min="2536" max="2536" width="5.28515625" style="4" customWidth="1"/>
    <col min="2537" max="2537" width="11" style="4"/>
    <col min="2538" max="2538" width="3" style="4" customWidth="1"/>
    <col min="2539" max="2539" width="11" style="4"/>
    <col min="2540" max="2540" width="5.28515625" style="4" customWidth="1"/>
    <col min="2541" max="2541" width="11" style="4"/>
    <col min="2542" max="2542" width="4.140625" style="4" customWidth="1"/>
    <col min="2543" max="2543" width="11" style="4"/>
    <col min="2544" max="2544" width="4.140625" style="4" customWidth="1"/>
    <col min="2545" max="2548" width="11" style="4"/>
    <col min="2549" max="2550" width="3" style="4" customWidth="1"/>
    <col min="2551" max="2551" width="11" style="4"/>
    <col min="2552" max="2552" width="23.5703125" style="4" customWidth="1"/>
    <col min="2553" max="2560" width="11" style="4"/>
    <col min="2561" max="2561" width="12.140625" style="4" customWidth="1"/>
    <col min="2562" max="2562" width="11" style="4"/>
    <col min="2563" max="2563" width="2" style="4" customWidth="1"/>
    <col min="2564" max="2564" width="11" style="4"/>
    <col min="2565" max="2565" width="1.85546875" style="4" customWidth="1"/>
    <col min="2566" max="2566" width="11" style="4"/>
    <col min="2567" max="2567" width="1.85546875" style="4" customWidth="1"/>
    <col min="2568" max="2568" width="11" style="4"/>
    <col min="2569" max="2569" width="1.85546875" style="4" customWidth="1"/>
    <col min="2570" max="2570" width="11" style="4"/>
    <col min="2571" max="2571" width="1.85546875" style="4" customWidth="1"/>
    <col min="2572" max="2572" width="11" style="4"/>
    <col min="2573" max="2573" width="1.85546875" style="4" customWidth="1"/>
    <col min="2574" max="2574" width="11" style="4"/>
    <col min="2575" max="2575" width="1.85546875" style="4" customWidth="1"/>
    <col min="2576" max="2576" width="11" style="4"/>
    <col min="2577" max="2577" width="1.85546875" style="4" customWidth="1"/>
    <col min="2578" max="2578" width="11" style="4"/>
    <col min="2579" max="2579" width="1.85546875" style="4" customWidth="1"/>
    <col min="2580" max="2580" width="11" style="4"/>
    <col min="2581" max="2581" width="1.85546875" style="4" customWidth="1"/>
    <col min="2582" max="2582" width="12.140625" style="4" customWidth="1"/>
    <col min="2583" max="2583" width="11" style="4"/>
    <col min="2584" max="2584" width="1.85546875" style="4" customWidth="1"/>
    <col min="2585" max="2585" width="11" style="4"/>
    <col min="2586" max="2586" width="1.85546875" style="4" customWidth="1"/>
    <col min="2587" max="2587" width="11" style="4"/>
    <col min="2588" max="2588" width="1.85546875" style="4" customWidth="1"/>
    <col min="2589" max="2589" width="11" style="4"/>
    <col min="2590" max="2590" width="1.85546875" style="4" customWidth="1"/>
    <col min="2591" max="2591" width="11" style="4"/>
    <col min="2592" max="2592" width="1.85546875" style="4" customWidth="1"/>
    <col min="2593" max="2593" width="11" style="4"/>
    <col min="2594" max="2594" width="1.85546875" style="4" customWidth="1"/>
    <col min="2595" max="2595" width="11" style="4"/>
    <col min="2596" max="2596" width="1.85546875" style="4" customWidth="1"/>
    <col min="2597" max="2597" width="11" style="4"/>
    <col min="2598" max="2598" width="1.85546875" style="4" customWidth="1"/>
    <col min="2599" max="2599" width="11" style="4"/>
    <col min="2600" max="2600" width="1.85546875" style="4" customWidth="1"/>
    <col min="2601" max="2601" width="11" style="4"/>
    <col min="2602" max="2602" width="1.85546875" style="4" customWidth="1"/>
    <col min="2603" max="2603" width="12.140625" style="4" customWidth="1"/>
    <col min="2604" max="2604" width="11" style="4"/>
    <col min="2605" max="2605" width="1.85546875" style="4" customWidth="1"/>
    <col min="2606" max="2606" width="11" style="4"/>
    <col min="2607" max="2607" width="1.85546875" style="4" customWidth="1"/>
    <col min="2608" max="2608" width="11" style="4"/>
    <col min="2609" max="2609" width="1.85546875" style="4" customWidth="1"/>
    <col min="2610" max="2610" width="11" style="4"/>
    <col min="2611" max="2611" width="1.85546875" style="4" customWidth="1"/>
    <col min="2612" max="2612" width="11" style="4"/>
    <col min="2613" max="2613" width="1.85546875" style="4" customWidth="1"/>
    <col min="2614" max="2614" width="11" style="4"/>
    <col min="2615" max="2615" width="1.85546875" style="4" customWidth="1"/>
    <col min="2616" max="2616" width="11" style="4"/>
    <col min="2617" max="2617" width="1.85546875" style="4" customWidth="1"/>
    <col min="2618" max="2618" width="12.42578125" style="4" customWidth="1"/>
    <col min="2619" max="2619" width="1.85546875" style="4" customWidth="1"/>
    <col min="2620" max="2620" width="12.140625" style="4" customWidth="1"/>
    <col min="2621" max="2624" width="11" style="4"/>
    <col min="2625" max="2625" width="3" style="4" customWidth="1"/>
    <col min="2626" max="2632" width="11" style="4"/>
    <col min="2633" max="2633" width="19" style="4" customWidth="1"/>
    <col min="2634" max="2637" width="11" style="4"/>
    <col min="2638" max="2638" width="1.85546875" style="4" customWidth="1"/>
    <col min="2639" max="2639" width="11" style="4"/>
    <col min="2640" max="2640" width="3" style="4" customWidth="1"/>
    <col min="2641" max="2641" width="11" style="4"/>
    <col min="2642" max="2642" width="1.85546875" style="4" customWidth="1"/>
    <col min="2643" max="2644" width="11" style="4"/>
    <col min="2645" max="2645" width="4.140625" style="4" customWidth="1"/>
    <col min="2646" max="2646" width="9.85546875" style="4" customWidth="1"/>
    <col min="2647" max="2647" width="5.28515625" style="4" customWidth="1"/>
    <col min="2648" max="2648" width="11" style="4"/>
    <col min="2649" max="2649" width="4.140625" style="4" customWidth="1"/>
    <col min="2650" max="2650" width="11" style="4"/>
    <col min="2651" max="2651" width="5.28515625" style="4" customWidth="1"/>
    <col min="2652" max="2652" width="11" style="4"/>
    <col min="2653" max="2653" width="3" style="4" customWidth="1"/>
    <col min="2654" max="2654" width="11" style="4"/>
    <col min="2655" max="2655" width="5.28515625" style="4" customWidth="1"/>
    <col min="2656" max="2656" width="11" style="4"/>
    <col min="2657" max="2657" width="4.140625" style="4" customWidth="1"/>
    <col min="2658" max="2658" width="11" style="4"/>
    <col min="2659" max="2659" width="4.140625" style="4" customWidth="1"/>
    <col min="2660" max="2663" width="11" style="4"/>
    <col min="2664" max="2665" width="3" style="4" customWidth="1"/>
    <col min="2666" max="2666" width="11" style="4"/>
    <col min="2667" max="2667" width="23.5703125" style="4" customWidth="1"/>
    <col min="2668" max="2671" width="11" style="4"/>
    <col min="2672" max="2672" width="3" style="4" customWidth="1"/>
    <col min="2673" max="2679" width="11" style="4"/>
    <col min="2680" max="2680" width="19" style="4" customWidth="1"/>
    <col min="2681" max="2684" width="11" style="4"/>
    <col min="2685" max="2685" width="1.85546875" style="4" customWidth="1"/>
    <col min="2686" max="2686" width="11" style="4"/>
    <col min="2687" max="2687" width="3" style="4" customWidth="1"/>
    <col min="2688" max="2688" width="11" style="4"/>
    <col min="2689" max="2689" width="1.85546875" style="4" customWidth="1"/>
    <col min="2690" max="2691" width="11" style="4"/>
    <col min="2692" max="2692" width="4.140625" style="4" customWidth="1"/>
    <col min="2693" max="2693" width="9.85546875" style="4" customWidth="1"/>
    <col min="2694" max="2694" width="5.28515625" style="4" customWidth="1"/>
    <col min="2695" max="2695" width="11" style="4"/>
    <col min="2696" max="2696" width="4.140625" style="4" customWidth="1"/>
    <col min="2697" max="2697" width="11" style="4"/>
    <col min="2698" max="2698" width="5.28515625" style="4" customWidth="1"/>
    <col min="2699" max="2699" width="11" style="4"/>
    <col min="2700" max="2700" width="3" style="4" customWidth="1"/>
    <col min="2701" max="2701" width="11" style="4"/>
    <col min="2702" max="2702" width="5.28515625" style="4" customWidth="1"/>
    <col min="2703" max="2703" width="11" style="4"/>
    <col min="2704" max="2704" width="4.140625" style="4" customWidth="1"/>
    <col min="2705" max="2705" width="11" style="4"/>
    <col min="2706" max="2706" width="4.140625" style="4" customWidth="1"/>
    <col min="2707" max="2710" width="11" style="4"/>
    <col min="2711" max="2712" width="3" style="4" customWidth="1"/>
    <col min="2713" max="2713" width="11" style="4"/>
    <col min="2714" max="2714" width="23.5703125" style="4" customWidth="1"/>
    <col min="2715" max="2718" width="11" style="4"/>
    <col min="2719" max="2719" width="3" style="4" customWidth="1"/>
    <col min="2720" max="2726" width="11" style="4"/>
    <col min="2727" max="2727" width="19" style="4" customWidth="1"/>
    <col min="2728" max="2731" width="11" style="4"/>
    <col min="2732" max="2732" width="1.85546875" style="4" customWidth="1"/>
    <col min="2733" max="2733" width="11" style="4"/>
    <col min="2734" max="2734" width="3" style="4" customWidth="1"/>
    <col min="2735" max="2735" width="11" style="4"/>
    <col min="2736" max="2736" width="1.85546875" style="4" customWidth="1"/>
    <col min="2737" max="2738" width="11" style="4"/>
    <col min="2739" max="2739" width="4.140625" style="4" customWidth="1"/>
    <col min="2740" max="2740" width="9.85546875" style="4" customWidth="1"/>
    <col min="2741" max="2741" width="5.28515625" style="4" customWidth="1"/>
    <col min="2742" max="2742" width="11" style="4"/>
    <col min="2743" max="2743" width="4.140625" style="4" customWidth="1"/>
    <col min="2744" max="2744" width="11" style="4"/>
    <col min="2745" max="2745" width="5.28515625" style="4" customWidth="1"/>
    <col min="2746" max="2746" width="11" style="4"/>
    <col min="2747" max="2747" width="3" style="4" customWidth="1"/>
    <col min="2748" max="2748" width="11" style="4"/>
    <col min="2749" max="2749" width="5.28515625" style="4" customWidth="1"/>
    <col min="2750" max="2750" width="11" style="4"/>
    <col min="2751" max="2751" width="4.140625" style="4" customWidth="1"/>
    <col min="2752" max="2752" width="11" style="4"/>
    <col min="2753" max="2753" width="4.140625" style="4" customWidth="1"/>
    <col min="2754" max="2757" width="11" style="4"/>
    <col min="2758" max="2759" width="3" style="4" customWidth="1"/>
    <col min="2760" max="2760" width="11" style="4"/>
    <col min="2761" max="2761" width="23.5703125" style="4" customWidth="1"/>
    <col min="2762" max="2765" width="11" style="4"/>
    <col min="2766" max="2766" width="3" style="4" customWidth="1"/>
    <col min="2767" max="2773" width="11" style="4"/>
    <col min="2774" max="2774" width="19" style="4" customWidth="1"/>
    <col min="2775" max="2778" width="11" style="4"/>
    <col min="2779" max="2779" width="1.85546875" style="4" customWidth="1"/>
    <col min="2780" max="2780" width="11" style="4"/>
    <col min="2781" max="2781" width="3" style="4" customWidth="1"/>
    <col min="2782" max="2782" width="11" style="4"/>
    <col min="2783" max="2783" width="1.85546875" style="4" customWidth="1"/>
    <col min="2784" max="2785" width="11" style="4"/>
    <col min="2786" max="2786" width="4.140625" style="4" customWidth="1"/>
    <col min="2787" max="2787" width="9.85546875" style="4" customWidth="1"/>
    <col min="2788" max="2788" width="5.28515625" style="4" customWidth="1"/>
    <col min="2789" max="2789" width="11" style="4"/>
    <col min="2790" max="2790" width="4.140625" style="4" customWidth="1"/>
    <col min="2791" max="2791" width="11" style="4"/>
    <col min="2792" max="2792" width="5.28515625" style="4" customWidth="1"/>
    <col min="2793" max="2793" width="11" style="4"/>
    <col min="2794" max="2794" width="3" style="4" customWidth="1"/>
    <col min="2795" max="2795" width="11" style="4"/>
    <col min="2796" max="2796" width="5.28515625" style="4" customWidth="1"/>
    <col min="2797" max="2797" width="11" style="4"/>
    <col min="2798" max="2798" width="4.140625" style="4" customWidth="1"/>
    <col min="2799" max="2799" width="11" style="4"/>
    <col min="2800" max="2800" width="4.140625" style="4" customWidth="1"/>
    <col min="2801" max="2804" width="11" style="4"/>
    <col min="2805" max="2806" width="3" style="4" customWidth="1"/>
    <col min="2807" max="2807" width="11" style="4"/>
    <col min="2808" max="2808" width="23.5703125" style="4" customWidth="1"/>
    <col min="2809" max="2816" width="11" style="4"/>
    <col min="2817" max="2817" width="12.140625" style="4" customWidth="1"/>
    <col min="2818" max="2818" width="11" style="4"/>
    <col min="2819" max="2819" width="2" style="4" customWidth="1"/>
    <col min="2820" max="2820" width="11" style="4"/>
    <col min="2821" max="2821" width="1.85546875" style="4" customWidth="1"/>
    <col min="2822" max="2822" width="11" style="4"/>
    <col min="2823" max="2823" width="1.85546875" style="4" customWidth="1"/>
    <col min="2824" max="2824" width="11" style="4"/>
    <col min="2825" max="2825" width="1.85546875" style="4" customWidth="1"/>
    <col min="2826" max="2826" width="11" style="4"/>
    <col min="2827" max="2827" width="1.85546875" style="4" customWidth="1"/>
    <col min="2828" max="2828" width="11" style="4"/>
    <col min="2829" max="2829" width="1.85546875" style="4" customWidth="1"/>
    <col min="2830" max="2830" width="11" style="4"/>
    <col min="2831" max="2831" width="1.85546875" style="4" customWidth="1"/>
    <col min="2832" max="2832" width="11" style="4"/>
    <col min="2833" max="2833" width="1.85546875" style="4" customWidth="1"/>
    <col min="2834" max="2834" width="11" style="4"/>
    <col min="2835" max="2835" width="1.85546875" style="4" customWidth="1"/>
    <col min="2836" max="2836" width="11" style="4"/>
    <col min="2837" max="2837" width="1.85546875" style="4" customWidth="1"/>
    <col min="2838" max="2838" width="12.140625" style="4" customWidth="1"/>
    <col min="2839" max="2839" width="11" style="4"/>
    <col min="2840" max="2840" width="1.85546875" style="4" customWidth="1"/>
    <col min="2841" max="2841" width="11" style="4"/>
    <col min="2842" max="2842" width="1.85546875" style="4" customWidth="1"/>
    <col min="2843" max="2843" width="11" style="4"/>
    <col min="2844" max="2844" width="1.85546875" style="4" customWidth="1"/>
    <col min="2845" max="2845" width="11" style="4"/>
    <col min="2846" max="2846" width="1.85546875" style="4" customWidth="1"/>
    <col min="2847" max="2847" width="11" style="4"/>
    <col min="2848" max="2848" width="1.85546875" style="4" customWidth="1"/>
    <col min="2849" max="2849" width="11" style="4"/>
    <col min="2850" max="2850" width="1.85546875" style="4" customWidth="1"/>
    <col min="2851" max="2851" width="11" style="4"/>
    <col min="2852" max="2852" width="1.85546875" style="4" customWidth="1"/>
    <col min="2853" max="2853" width="11" style="4"/>
    <col min="2854" max="2854" width="1.85546875" style="4" customWidth="1"/>
    <col min="2855" max="2855" width="11" style="4"/>
    <col min="2856" max="2856" width="1.85546875" style="4" customWidth="1"/>
    <col min="2857" max="2857" width="11" style="4"/>
    <col min="2858" max="2858" width="1.85546875" style="4" customWidth="1"/>
    <col min="2859" max="2859" width="12.140625" style="4" customWidth="1"/>
    <col min="2860" max="2860" width="11" style="4"/>
    <col min="2861" max="2861" width="1.85546875" style="4" customWidth="1"/>
    <col min="2862" max="2862" width="11" style="4"/>
    <col min="2863" max="2863" width="1.85546875" style="4" customWidth="1"/>
    <col min="2864" max="2864" width="11" style="4"/>
    <col min="2865" max="2865" width="1.85546875" style="4" customWidth="1"/>
    <col min="2866" max="2866" width="11" style="4"/>
    <col min="2867" max="2867" width="1.85546875" style="4" customWidth="1"/>
    <col min="2868" max="2868" width="11" style="4"/>
    <col min="2869" max="2869" width="1.85546875" style="4" customWidth="1"/>
    <col min="2870" max="2870" width="11" style="4"/>
    <col min="2871" max="2871" width="1.85546875" style="4" customWidth="1"/>
    <col min="2872" max="2872" width="11" style="4"/>
    <col min="2873" max="2873" width="1.85546875" style="4" customWidth="1"/>
    <col min="2874" max="2874" width="12.42578125" style="4" customWidth="1"/>
    <col min="2875" max="2875" width="1.85546875" style="4" customWidth="1"/>
    <col min="2876" max="2876" width="12.140625" style="4" customWidth="1"/>
    <col min="2877" max="2880" width="11" style="4"/>
    <col min="2881" max="2881" width="3" style="4" customWidth="1"/>
    <col min="2882" max="2888" width="11" style="4"/>
    <col min="2889" max="2889" width="19" style="4" customWidth="1"/>
    <col min="2890" max="2893" width="11" style="4"/>
    <col min="2894" max="2894" width="1.85546875" style="4" customWidth="1"/>
    <col min="2895" max="2895" width="11" style="4"/>
    <col min="2896" max="2896" width="3" style="4" customWidth="1"/>
    <col min="2897" max="2897" width="11" style="4"/>
    <col min="2898" max="2898" width="1.85546875" style="4" customWidth="1"/>
    <col min="2899" max="2900" width="11" style="4"/>
    <col min="2901" max="2901" width="4.140625" style="4" customWidth="1"/>
    <col min="2902" max="2902" width="9.85546875" style="4" customWidth="1"/>
    <col min="2903" max="2903" width="5.28515625" style="4" customWidth="1"/>
    <col min="2904" max="2904" width="11" style="4"/>
    <col min="2905" max="2905" width="4.140625" style="4" customWidth="1"/>
    <col min="2906" max="2906" width="11" style="4"/>
    <col min="2907" max="2907" width="5.28515625" style="4" customWidth="1"/>
    <col min="2908" max="2908" width="11" style="4"/>
    <col min="2909" max="2909" width="3" style="4" customWidth="1"/>
    <col min="2910" max="2910" width="11" style="4"/>
    <col min="2911" max="2911" width="5.28515625" style="4" customWidth="1"/>
    <col min="2912" max="2912" width="11" style="4"/>
    <col min="2913" max="2913" width="4.140625" style="4" customWidth="1"/>
    <col min="2914" max="2914" width="11" style="4"/>
    <col min="2915" max="2915" width="4.140625" style="4" customWidth="1"/>
    <col min="2916" max="2919" width="11" style="4"/>
    <col min="2920" max="2921" width="3" style="4" customWidth="1"/>
    <col min="2922" max="2922" width="11" style="4"/>
    <col min="2923" max="2923" width="23.5703125" style="4" customWidth="1"/>
    <col min="2924" max="2927" width="11" style="4"/>
    <col min="2928" max="2928" width="3" style="4" customWidth="1"/>
    <col min="2929" max="2935" width="11" style="4"/>
    <col min="2936" max="2936" width="19" style="4" customWidth="1"/>
    <col min="2937" max="2940" width="11" style="4"/>
    <col min="2941" max="2941" width="1.85546875" style="4" customWidth="1"/>
    <col min="2942" max="2942" width="11" style="4"/>
    <col min="2943" max="2943" width="3" style="4" customWidth="1"/>
    <col min="2944" max="2944" width="11" style="4"/>
    <col min="2945" max="2945" width="1.85546875" style="4" customWidth="1"/>
    <col min="2946" max="2947" width="11" style="4"/>
    <col min="2948" max="2948" width="4.140625" style="4" customWidth="1"/>
    <col min="2949" max="2949" width="9.85546875" style="4" customWidth="1"/>
    <col min="2950" max="2950" width="5.28515625" style="4" customWidth="1"/>
    <col min="2951" max="2951" width="11" style="4"/>
    <col min="2952" max="2952" width="4.140625" style="4" customWidth="1"/>
    <col min="2953" max="2953" width="11" style="4"/>
    <col min="2954" max="2954" width="5.28515625" style="4" customWidth="1"/>
    <col min="2955" max="2955" width="11" style="4"/>
    <col min="2956" max="2956" width="3" style="4" customWidth="1"/>
    <col min="2957" max="2957" width="11" style="4"/>
    <col min="2958" max="2958" width="5.28515625" style="4" customWidth="1"/>
    <col min="2959" max="2959" width="11" style="4"/>
    <col min="2960" max="2960" width="4.140625" style="4" customWidth="1"/>
    <col min="2961" max="2961" width="11" style="4"/>
    <col min="2962" max="2962" width="4.140625" style="4" customWidth="1"/>
    <col min="2963" max="2966" width="11" style="4"/>
    <col min="2967" max="2968" width="3" style="4" customWidth="1"/>
    <col min="2969" max="2969" width="11" style="4"/>
    <col min="2970" max="2970" width="23.5703125" style="4" customWidth="1"/>
    <col min="2971" max="2974" width="11" style="4"/>
    <col min="2975" max="2975" width="3" style="4" customWidth="1"/>
    <col min="2976" max="2982" width="11" style="4"/>
    <col min="2983" max="2983" width="19" style="4" customWidth="1"/>
    <col min="2984" max="2987" width="11" style="4"/>
    <col min="2988" max="2988" width="1.85546875" style="4" customWidth="1"/>
    <col min="2989" max="2989" width="11" style="4"/>
    <col min="2990" max="2990" width="3" style="4" customWidth="1"/>
    <col min="2991" max="2991" width="11" style="4"/>
    <col min="2992" max="2992" width="1.85546875" style="4" customWidth="1"/>
    <col min="2993" max="2994" width="11" style="4"/>
    <col min="2995" max="2995" width="4.140625" style="4" customWidth="1"/>
    <col min="2996" max="2996" width="9.85546875" style="4" customWidth="1"/>
    <col min="2997" max="2997" width="5.28515625" style="4" customWidth="1"/>
    <col min="2998" max="2998" width="11" style="4"/>
    <col min="2999" max="2999" width="4.140625" style="4" customWidth="1"/>
    <col min="3000" max="3000" width="11" style="4"/>
    <col min="3001" max="3001" width="5.28515625" style="4" customWidth="1"/>
    <col min="3002" max="3002" width="11" style="4"/>
    <col min="3003" max="3003" width="3" style="4" customWidth="1"/>
    <col min="3004" max="3004" width="11" style="4"/>
    <col min="3005" max="3005" width="5.28515625" style="4" customWidth="1"/>
    <col min="3006" max="3006" width="11" style="4"/>
    <col min="3007" max="3007" width="4.140625" style="4" customWidth="1"/>
    <col min="3008" max="3008" width="11" style="4"/>
    <col min="3009" max="3009" width="4.140625" style="4" customWidth="1"/>
    <col min="3010" max="3013" width="11" style="4"/>
    <col min="3014" max="3015" width="3" style="4" customWidth="1"/>
    <col min="3016" max="3016" width="11" style="4"/>
    <col min="3017" max="3017" width="23.5703125" style="4" customWidth="1"/>
    <col min="3018" max="3021" width="11" style="4"/>
    <col min="3022" max="3022" width="3" style="4" customWidth="1"/>
    <col min="3023" max="3029" width="11" style="4"/>
    <col min="3030" max="3030" width="19" style="4" customWidth="1"/>
    <col min="3031" max="3034" width="11" style="4"/>
    <col min="3035" max="3035" width="1.85546875" style="4" customWidth="1"/>
    <col min="3036" max="3036" width="11" style="4"/>
    <col min="3037" max="3037" width="3" style="4" customWidth="1"/>
    <col min="3038" max="3038" width="11" style="4"/>
    <col min="3039" max="3039" width="1.85546875" style="4" customWidth="1"/>
    <col min="3040" max="3041" width="11" style="4"/>
    <col min="3042" max="3042" width="4.140625" style="4" customWidth="1"/>
    <col min="3043" max="3043" width="9.85546875" style="4" customWidth="1"/>
    <col min="3044" max="3044" width="5.28515625" style="4" customWidth="1"/>
    <col min="3045" max="3045" width="11" style="4"/>
    <col min="3046" max="3046" width="4.140625" style="4" customWidth="1"/>
    <col min="3047" max="3047" width="11" style="4"/>
    <col min="3048" max="3048" width="5.28515625" style="4" customWidth="1"/>
    <col min="3049" max="3049" width="11" style="4"/>
    <col min="3050" max="3050" width="3" style="4" customWidth="1"/>
    <col min="3051" max="3051" width="11" style="4"/>
    <col min="3052" max="3052" width="5.28515625" style="4" customWidth="1"/>
    <col min="3053" max="3053" width="11" style="4"/>
    <col min="3054" max="3054" width="4.140625" style="4" customWidth="1"/>
    <col min="3055" max="3055" width="11" style="4"/>
    <col min="3056" max="3056" width="4.140625" style="4" customWidth="1"/>
    <col min="3057" max="3060" width="11" style="4"/>
    <col min="3061" max="3062" width="3" style="4" customWidth="1"/>
    <col min="3063" max="3063" width="11" style="4"/>
    <col min="3064" max="3064" width="23.5703125" style="4" customWidth="1"/>
    <col min="3065" max="3072" width="11" style="4"/>
    <col min="3073" max="3073" width="12.140625" style="4" customWidth="1"/>
    <col min="3074" max="3074" width="11" style="4"/>
    <col min="3075" max="3075" width="2" style="4" customWidth="1"/>
    <col min="3076" max="3076" width="11" style="4"/>
    <col min="3077" max="3077" width="1.85546875" style="4" customWidth="1"/>
    <col min="3078" max="3078" width="11" style="4"/>
    <col min="3079" max="3079" width="1.85546875" style="4" customWidth="1"/>
    <col min="3080" max="3080" width="11" style="4"/>
    <col min="3081" max="3081" width="1.85546875" style="4" customWidth="1"/>
    <col min="3082" max="3082" width="11" style="4"/>
    <col min="3083" max="3083" width="1.85546875" style="4" customWidth="1"/>
    <col min="3084" max="3084" width="11" style="4"/>
    <col min="3085" max="3085" width="1.85546875" style="4" customWidth="1"/>
    <col min="3086" max="3086" width="11" style="4"/>
    <col min="3087" max="3087" width="1.85546875" style="4" customWidth="1"/>
    <col min="3088" max="3088" width="11" style="4"/>
    <col min="3089" max="3089" width="1.85546875" style="4" customWidth="1"/>
    <col min="3090" max="3090" width="11" style="4"/>
    <col min="3091" max="3091" width="1.85546875" style="4" customWidth="1"/>
    <col min="3092" max="3092" width="11" style="4"/>
    <col min="3093" max="3093" width="1.85546875" style="4" customWidth="1"/>
    <col min="3094" max="3094" width="12.140625" style="4" customWidth="1"/>
    <col min="3095" max="3095" width="11" style="4"/>
    <col min="3096" max="3096" width="1.85546875" style="4" customWidth="1"/>
    <col min="3097" max="3097" width="11" style="4"/>
    <col min="3098" max="3098" width="1.85546875" style="4" customWidth="1"/>
    <col min="3099" max="3099" width="11" style="4"/>
    <col min="3100" max="3100" width="1.85546875" style="4" customWidth="1"/>
    <col min="3101" max="3101" width="11" style="4"/>
    <col min="3102" max="3102" width="1.85546875" style="4" customWidth="1"/>
    <col min="3103" max="3103" width="11" style="4"/>
    <col min="3104" max="3104" width="1.85546875" style="4" customWidth="1"/>
    <col min="3105" max="3105" width="11" style="4"/>
    <col min="3106" max="3106" width="1.85546875" style="4" customWidth="1"/>
    <col min="3107" max="3107" width="11" style="4"/>
    <col min="3108" max="3108" width="1.85546875" style="4" customWidth="1"/>
    <col min="3109" max="3109" width="11" style="4"/>
    <col min="3110" max="3110" width="1.85546875" style="4" customWidth="1"/>
    <col min="3111" max="3111" width="11" style="4"/>
    <col min="3112" max="3112" width="1.85546875" style="4" customWidth="1"/>
    <col min="3113" max="3113" width="11" style="4"/>
    <col min="3114" max="3114" width="1.85546875" style="4" customWidth="1"/>
    <col min="3115" max="3115" width="12.140625" style="4" customWidth="1"/>
    <col min="3116" max="3116" width="11" style="4"/>
    <col min="3117" max="3117" width="1.85546875" style="4" customWidth="1"/>
    <col min="3118" max="3118" width="11" style="4"/>
    <col min="3119" max="3119" width="1.85546875" style="4" customWidth="1"/>
    <col min="3120" max="3120" width="11" style="4"/>
    <col min="3121" max="3121" width="1.85546875" style="4" customWidth="1"/>
    <col min="3122" max="3122" width="11" style="4"/>
    <col min="3123" max="3123" width="1.85546875" style="4" customWidth="1"/>
    <col min="3124" max="3124" width="11" style="4"/>
    <col min="3125" max="3125" width="1.85546875" style="4" customWidth="1"/>
    <col min="3126" max="3126" width="11" style="4"/>
    <col min="3127" max="3127" width="1.85546875" style="4" customWidth="1"/>
    <col min="3128" max="3128" width="11" style="4"/>
    <col min="3129" max="3129" width="1.85546875" style="4" customWidth="1"/>
    <col min="3130" max="3130" width="12.42578125" style="4" customWidth="1"/>
    <col min="3131" max="3131" width="1.85546875" style="4" customWidth="1"/>
    <col min="3132" max="3132" width="12.140625" style="4" customWidth="1"/>
    <col min="3133" max="3136" width="11" style="4"/>
    <col min="3137" max="3137" width="3" style="4" customWidth="1"/>
    <col min="3138" max="3144" width="11" style="4"/>
    <col min="3145" max="3145" width="19" style="4" customWidth="1"/>
    <col min="3146" max="3149" width="11" style="4"/>
    <col min="3150" max="3150" width="1.85546875" style="4" customWidth="1"/>
    <col min="3151" max="3151" width="11" style="4"/>
    <col min="3152" max="3152" width="3" style="4" customWidth="1"/>
    <col min="3153" max="3153" width="11" style="4"/>
    <col min="3154" max="3154" width="1.85546875" style="4" customWidth="1"/>
    <col min="3155" max="3156" width="11" style="4"/>
    <col min="3157" max="3157" width="4.140625" style="4" customWidth="1"/>
    <col min="3158" max="3158" width="9.85546875" style="4" customWidth="1"/>
    <col min="3159" max="3159" width="5.28515625" style="4" customWidth="1"/>
    <col min="3160" max="3160" width="11" style="4"/>
    <col min="3161" max="3161" width="4.140625" style="4" customWidth="1"/>
    <col min="3162" max="3162" width="11" style="4"/>
    <col min="3163" max="3163" width="5.28515625" style="4" customWidth="1"/>
    <col min="3164" max="3164" width="11" style="4"/>
    <col min="3165" max="3165" width="3" style="4" customWidth="1"/>
    <col min="3166" max="3166" width="11" style="4"/>
    <col min="3167" max="3167" width="5.28515625" style="4" customWidth="1"/>
    <col min="3168" max="3168" width="11" style="4"/>
    <col min="3169" max="3169" width="4.140625" style="4" customWidth="1"/>
    <col min="3170" max="3170" width="11" style="4"/>
    <col min="3171" max="3171" width="4.140625" style="4" customWidth="1"/>
    <col min="3172" max="3175" width="11" style="4"/>
    <col min="3176" max="3177" width="3" style="4" customWidth="1"/>
    <col min="3178" max="3178" width="11" style="4"/>
    <col min="3179" max="3179" width="23.5703125" style="4" customWidth="1"/>
    <col min="3180" max="3183" width="11" style="4"/>
    <col min="3184" max="3184" width="3" style="4" customWidth="1"/>
    <col min="3185" max="3191" width="11" style="4"/>
    <col min="3192" max="3192" width="19" style="4" customWidth="1"/>
    <col min="3193" max="3196" width="11" style="4"/>
    <col min="3197" max="3197" width="1.85546875" style="4" customWidth="1"/>
    <col min="3198" max="3198" width="11" style="4"/>
    <col min="3199" max="3199" width="3" style="4" customWidth="1"/>
    <col min="3200" max="3200" width="11" style="4"/>
    <col min="3201" max="3201" width="1.85546875" style="4" customWidth="1"/>
    <col min="3202" max="3203" width="11" style="4"/>
    <col min="3204" max="3204" width="4.140625" style="4" customWidth="1"/>
    <col min="3205" max="3205" width="9.85546875" style="4" customWidth="1"/>
    <col min="3206" max="3206" width="5.28515625" style="4" customWidth="1"/>
    <col min="3207" max="3207" width="11" style="4"/>
    <col min="3208" max="3208" width="4.140625" style="4" customWidth="1"/>
    <col min="3209" max="3209" width="11" style="4"/>
    <col min="3210" max="3210" width="5.28515625" style="4" customWidth="1"/>
    <col min="3211" max="3211" width="11" style="4"/>
    <col min="3212" max="3212" width="3" style="4" customWidth="1"/>
    <col min="3213" max="3213" width="11" style="4"/>
    <col min="3214" max="3214" width="5.28515625" style="4" customWidth="1"/>
    <col min="3215" max="3215" width="11" style="4"/>
    <col min="3216" max="3216" width="4.140625" style="4" customWidth="1"/>
    <col min="3217" max="3217" width="11" style="4"/>
    <col min="3218" max="3218" width="4.140625" style="4" customWidth="1"/>
    <col min="3219" max="3222" width="11" style="4"/>
    <col min="3223" max="3224" width="3" style="4" customWidth="1"/>
    <col min="3225" max="3225" width="11" style="4"/>
    <col min="3226" max="3226" width="23.5703125" style="4" customWidth="1"/>
    <col min="3227" max="3230" width="11" style="4"/>
    <col min="3231" max="3231" width="3" style="4" customWidth="1"/>
    <col min="3232" max="3238" width="11" style="4"/>
    <col min="3239" max="3239" width="19" style="4" customWidth="1"/>
    <col min="3240" max="3243" width="11" style="4"/>
    <col min="3244" max="3244" width="1.85546875" style="4" customWidth="1"/>
    <col min="3245" max="3245" width="11" style="4"/>
    <col min="3246" max="3246" width="3" style="4" customWidth="1"/>
    <col min="3247" max="3247" width="11" style="4"/>
    <col min="3248" max="3248" width="1.85546875" style="4" customWidth="1"/>
    <col min="3249" max="3250" width="11" style="4"/>
    <col min="3251" max="3251" width="4.140625" style="4" customWidth="1"/>
    <col min="3252" max="3252" width="9.85546875" style="4" customWidth="1"/>
    <col min="3253" max="3253" width="5.28515625" style="4" customWidth="1"/>
    <col min="3254" max="3254" width="11" style="4"/>
    <col min="3255" max="3255" width="4.140625" style="4" customWidth="1"/>
    <col min="3256" max="3256" width="11" style="4"/>
    <col min="3257" max="3257" width="5.28515625" style="4" customWidth="1"/>
    <col min="3258" max="3258" width="11" style="4"/>
    <col min="3259" max="3259" width="3" style="4" customWidth="1"/>
    <col min="3260" max="3260" width="11" style="4"/>
    <col min="3261" max="3261" width="5.28515625" style="4" customWidth="1"/>
    <col min="3262" max="3262" width="11" style="4"/>
    <col min="3263" max="3263" width="4.140625" style="4" customWidth="1"/>
    <col min="3264" max="3264" width="11" style="4"/>
    <col min="3265" max="3265" width="4.140625" style="4" customWidth="1"/>
    <col min="3266" max="3269" width="11" style="4"/>
    <col min="3270" max="3271" width="3" style="4" customWidth="1"/>
    <col min="3272" max="3272" width="11" style="4"/>
    <col min="3273" max="3273" width="23.5703125" style="4" customWidth="1"/>
    <col min="3274" max="3277" width="11" style="4"/>
    <col min="3278" max="3278" width="3" style="4" customWidth="1"/>
    <col min="3279" max="3285" width="11" style="4"/>
    <col min="3286" max="3286" width="19" style="4" customWidth="1"/>
    <col min="3287" max="3290" width="11" style="4"/>
    <col min="3291" max="3291" width="1.85546875" style="4" customWidth="1"/>
    <col min="3292" max="3292" width="11" style="4"/>
    <col min="3293" max="3293" width="3" style="4" customWidth="1"/>
    <col min="3294" max="3294" width="11" style="4"/>
    <col min="3295" max="3295" width="1.85546875" style="4" customWidth="1"/>
    <col min="3296" max="3297" width="11" style="4"/>
    <col min="3298" max="3298" width="4.140625" style="4" customWidth="1"/>
    <col min="3299" max="3299" width="9.85546875" style="4" customWidth="1"/>
    <col min="3300" max="3300" width="5.28515625" style="4" customWidth="1"/>
    <col min="3301" max="3301" width="11" style="4"/>
    <col min="3302" max="3302" width="4.140625" style="4" customWidth="1"/>
    <col min="3303" max="3303" width="11" style="4"/>
    <col min="3304" max="3304" width="5.28515625" style="4" customWidth="1"/>
    <col min="3305" max="3305" width="11" style="4"/>
    <col min="3306" max="3306" width="3" style="4" customWidth="1"/>
    <col min="3307" max="3307" width="11" style="4"/>
    <col min="3308" max="3308" width="5.28515625" style="4" customWidth="1"/>
    <col min="3309" max="3309" width="11" style="4"/>
    <col min="3310" max="3310" width="4.140625" style="4" customWidth="1"/>
    <col min="3311" max="3311" width="11" style="4"/>
    <col min="3312" max="3312" width="4.140625" style="4" customWidth="1"/>
    <col min="3313" max="3316" width="11" style="4"/>
    <col min="3317" max="3318" width="3" style="4" customWidth="1"/>
    <col min="3319" max="3319" width="11" style="4"/>
    <col min="3320" max="3320" width="23.5703125" style="4" customWidth="1"/>
    <col min="3321" max="3328" width="11" style="4"/>
    <col min="3329" max="3329" width="12.140625" style="4" customWidth="1"/>
    <col min="3330" max="3330" width="11" style="4"/>
    <col min="3331" max="3331" width="2" style="4" customWidth="1"/>
    <col min="3332" max="3332" width="11" style="4"/>
    <col min="3333" max="3333" width="1.85546875" style="4" customWidth="1"/>
    <col min="3334" max="3334" width="11" style="4"/>
    <col min="3335" max="3335" width="1.85546875" style="4" customWidth="1"/>
    <col min="3336" max="3336" width="11" style="4"/>
    <col min="3337" max="3337" width="1.85546875" style="4" customWidth="1"/>
    <col min="3338" max="3338" width="11" style="4"/>
    <col min="3339" max="3339" width="1.85546875" style="4" customWidth="1"/>
    <col min="3340" max="3340" width="11" style="4"/>
    <col min="3341" max="3341" width="1.85546875" style="4" customWidth="1"/>
    <col min="3342" max="3342" width="11" style="4"/>
    <col min="3343" max="3343" width="1.85546875" style="4" customWidth="1"/>
    <col min="3344" max="3344" width="11" style="4"/>
    <col min="3345" max="3345" width="1.85546875" style="4" customWidth="1"/>
    <col min="3346" max="3346" width="11" style="4"/>
    <col min="3347" max="3347" width="1.85546875" style="4" customWidth="1"/>
    <col min="3348" max="3348" width="11" style="4"/>
    <col min="3349" max="3349" width="1.85546875" style="4" customWidth="1"/>
    <col min="3350" max="3350" width="12.140625" style="4" customWidth="1"/>
    <col min="3351" max="3351" width="11" style="4"/>
    <col min="3352" max="3352" width="1.85546875" style="4" customWidth="1"/>
    <col min="3353" max="3353" width="11" style="4"/>
    <col min="3354" max="3354" width="1.85546875" style="4" customWidth="1"/>
    <col min="3355" max="3355" width="11" style="4"/>
    <col min="3356" max="3356" width="1.85546875" style="4" customWidth="1"/>
    <col min="3357" max="3357" width="11" style="4"/>
    <col min="3358" max="3358" width="1.85546875" style="4" customWidth="1"/>
    <col min="3359" max="3359" width="11" style="4"/>
    <col min="3360" max="3360" width="1.85546875" style="4" customWidth="1"/>
    <col min="3361" max="3361" width="11" style="4"/>
    <col min="3362" max="3362" width="1.85546875" style="4" customWidth="1"/>
    <col min="3363" max="3363" width="11" style="4"/>
    <col min="3364" max="3364" width="1.85546875" style="4" customWidth="1"/>
    <col min="3365" max="3365" width="11" style="4"/>
    <col min="3366" max="3366" width="1.85546875" style="4" customWidth="1"/>
    <col min="3367" max="3367" width="11" style="4"/>
    <col min="3368" max="3368" width="1.85546875" style="4" customWidth="1"/>
    <col min="3369" max="3369" width="11" style="4"/>
    <col min="3370" max="3370" width="1.85546875" style="4" customWidth="1"/>
    <col min="3371" max="3371" width="12.140625" style="4" customWidth="1"/>
    <col min="3372" max="3372" width="11" style="4"/>
    <col min="3373" max="3373" width="1.85546875" style="4" customWidth="1"/>
    <col min="3374" max="3374" width="11" style="4"/>
    <col min="3375" max="3375" width="1.85546875" style="4" customWidth="1"/>
    <col min="3376" max="3376" width="11" style="4"/>
    <col min="3377" max="3377" width="1.85546875" style="4" customWidth="1"/>
    <col min="3378" max="3378" width="11" style="4"/>
    <col min="3379" max="3379" width="1.85546875" style="4" customWidth="1"/>
    <col min="3380" max="3380" width="11" style="4"/>
    <col min="3381" max="3381" width="1.85546875" style="4" customWidth="1"/>
    <col min="3382" max="3382" width="11" style="4"/>
    <col min="3383" max="3383" width="1.85546875" style="4" customWidth="1"/>
    <col min="3384" max="3384" width="11" style="4"/>
    <col min="3385" max="3385" width="1.85546875" style="4" customWidth="1"/>
    <col min="3386" max="3386" width="12.42578125" style="4" customWidth="1"/>
    <col min="3387" max="3387" width="1.85546875" style="4" customWidth="1"/>
    <col min="3388" max="3388" width="12.140625" style="4" customWidth="1"/>
    <col min="3389" max="3392" width="11" style="4"/>
    <col min="3393" max="3393" width="3" style="4" customWidth="1"/>
    <col min="3394" max="3400" width="11" style="4"/>
    <col min="3401" max="3401" width="19" style="4" customWidth="1"/>
    <col min="3402" max="3405" width="11" style="4"/>
    <col min="3406" max="3406" width="1.85546875" style="4" customWidth="1"/>
    <col min="3407" max="3407" width="11" style="4"/>
    <col min="3408" max="3408" width="3" style="4" customWidth="1"/>
    <col min="3409" max="3409" width="11" style="4"/>
    <col min="3410" max="3410" width="1.85546875" style="4" customWidth="1"/>
    <col min="3411" max="3412" width="11" style="4"/>
    <col min="3413" max="3413" width="4.140625" style="4" customWidth="1"/>
    <col min="3414" max="3414" width="9.85546875" style="4" customWidth="1"/>
    <col min="3415" max="3415" width="5.28515625" style="4" customWidth="1"/>
    <col min="3416" max="3416" width="11" style="4"/>
    <col min="3417" max="3417" width="4.140625" style="4" customWidth="1"/>
    <col min="3418" max="3418" width="11" style="4"/>
    <col min="3419" max="3419" width="5.28515625" style="4" customWidth="1"/>
    <col min="3420" max="3420" width="11" style="4"/>
    <col min="3421" max="3421" width="3" style="4" customWidth="1"/>
    <col min="3422" max="3422" width="11" style="4"/>
    <col min="3423" max="3423" width="5.28515625" style="4" customWidth="1"/>
    <col min="3424" max="3424" width="11" style="4"/>
    <col min="3425" max="3425" width="4.140625" style="4" customWidth="1"/>
    <col min="3426" max="3426" width="11" style="4"/>
    <col min="3427" max="3427" width="4.140625" style="4" customWidth="1"/>
    <col min="3428" max="3431" width="11" style="4"/>
    <col min="3432" max="3433" width="3" style="4" customWidth="1"/>
    <col min="3434" max="3434" width="11" style="4"/>
    <col min="3435" max="3435" width="23.5703125" style="4" customWidth="1"/>
    <col min="3436" max="3439" width="11" style="4"/>
    <col min="3440" max="3440" width="3" style="4" customWidth="1"/>
    <col min="3441" max="3447" width="11" style="4"/>
    <col min="3448" max="3448" width="19" style="4" customWidth="1"/>
    <col min="3449" max="3452" width="11" style="4"/>
    <col min="3453" max="3453" width="1.85546875" style="4" customWidth="1"/>
    <col min="3454" max="3454" width="11" style="4"/>
    <col min="3455" max="3455" width="3" style="4" customWidth="1"/>
    <col min="3456" max="3456" width="11" style="4"/>
    <col min="3457" max="3457" width="1.85546875" style="4" customWidth="1"/>
    <col min="3458" max="3459" width="11" style="4"/>
    <col min="3460" max="3460" width="4.140625" style="4" customWidth="1"/>
    <col min="3461" max="3461" width="9.85546875" style="4" customWidth="1"/>
    <col min="3462" max="3462" width="5.28515625" style="4" customWidth="1"/>
    <col min="3463" max="3463" width="11" style="4"/>
    <col min="3464" max="3464" width="4.140625" style="4" customWidth="1"/>
    <col min="3465" max="3465" width="11" style="4"/>
    <col min="3466" max="3466" width="5.28515625" style="4" customWidth="1"/>
    <col min="3467" max="3467" width="11" style="4"/>
    <col min="3468" max="3468" width="3" style="4" customWidth="1"/>
    <col min="3469" max="3469" width="11" style="4"/>
    <col min="3470" max="3470" width="5.28515625" style="4" customWidth="1"/>
    <col min="3471" max="3471" width="11" style="4"/>
    <col min="3472" max="3472" width="4.140625" style="4" customWidth="1"/>
    <col min="3473" max="3473" width="11" style="4"/>
    <col min="3474" max="3474" width="4.140625" style="4" customWidth="1"/>
    <col min="3475" max="3478" width="11" style="4"/>
    <col min="3479" max="3480" width="3" style="4" customWidth="1"/>
    <col min="3481" max="3481" width="11" style="4"/>
    <col min="3482" max="3482" width="23.5703125" style="4" customWidth="1"/>
    <col min="3483" max="3486" width="11" style="4"/>
    <col min="3487" max="3487" width="3" style="4" customWidth="1"/>
    <col min="3488" max="3494" width="11" style="4"/>
    <col min="3495" max="3495" width="19" style="4" customWidth="1"/>
    <col min="3496" max="3499" width="11" style="4"/>
    <col min="3500" max="3500" width="1.85546875" style="4" customWidth="1"/>
    <col min="3501" max="3501" width="11" style="4"/>
    <col min="3502" max="3502" width="3" style="4" customWidth="1"/>
    <col min="3503" max="3503" width="11" style="4"/>
    <col min="3504" max="3504" width="1.85546875" style="4" customWidth="1"/>
    <col min="3505" max="3506" width="11" style="4"/>
    <col min="3507" max="3507" width="4.140625" style="4" customWidth="1"/>
    <col min="3508" max="3508" width="9.85546875" style="4" customWidth="1"/>
    <col min="3509" max="3509" width="5.28515625" style="4" customWidth="1"/>
    <col min="3510" max="3510" width="11" style="4"/>
    <col min="3511" max="3511" width="4.140625" style="4" customWidth="1"/>
    <col min="3512" max="3512" width="11" style="4"/>
    <col min="3513" max="3513" width="5.28515625" style="4" customWidth="1"/>
    <col min="3514" max="3514" width="11" style="4"/>
    <col min="3515" max="3515" width="3" style="4" customWidth="1"/>
    <col min="3516" max="3516" width="11" style="4"/>
    <col min="3517" max="3517" width="5.28515625" style="4" customWidth="1"/>
    <col min="3518" max="3518" width="11" style="4"/>
    <col min="3519" max="3519" width="4.140625" style="4" customWidth="1"/>
    <col min="3520" max="3520" width="11" style="4"/>
    <col min="3521" max="3521" width="4.140625" style="4" customWidth="1"/>
    <col min="3522" max="3525" width="11" style="4"/>
    <col min="3526" max="3527" width="3" style="4" customWidth="1"/>
    <col min="3528" max="3528" width="11" style="4"/>
    <col min="3529" max="3529" width="23.5703125" style="4" customWidth="1"/>
    <col min="3530" max="3533" width="11" style="4"/>
    <col min="3534" max="3534" width="3" style="4" customWidth="1"/>
    <col min="3535" max="3541" width="11" style="4"/>
    <col min="3542" max="3542" width="19" style="4" customWidth="1"/>
    <col min="3543" max="3546" width="11" style="4"/>
    <col min="3547" max="3547" width="1.85546875" style="4" customWidth="1"/>
    <col min="3548" max="3548" width="11" style="4"/>
    <col min="3549" max="3549" width="3" style="4" customWidth="1"/>
    <col min="3550" max="3550" width="11" style="4"/>
    <col min="3551" max="3551" width="1.85546875" style="4" customWidth="1"/>
    <col min="3552" max="3553" width="11" style="4"/>
    <col min="3554" max="3554" width="4.140625" style="4" customWidth="1"/>
    <col min="3555" max="3555" width="9.85546875" style="4" customWidth="1"/>
    <col min="3556" max="3556" width="5.28515625" style="4" customWidth="1"/>
    <col min="3557" max="3557" width="11" style="4"/>
    <col min="3558" max="3558" width="4.140625" style="4" customWidth="1"/>
    <col min="3559" max="3559" width="11" style="4"/>
    <col min="3560" max="3560" width="5.28515625" style="4" customWidth="1"/>
    <col min="3561" max="3561" width="11" style="4"/>
    <col min="3562" max="3562" width="3" style="4" customWidth="1"/>
    <col min="3563" max="3563" width="11" style="4"/>
    <col min="3564" max="3564" width="5.28515625" style="4" customWidth="1"/>
    <col min="3565" max="3565" width="11" style="4"/>
    <col min="3566" max="3566" width="4.140625" style="4" customWidth="1"/>
    <col min="3567" max="3567" width="11" style="4"/>
    <col min="3568" max="3568" width="4.140625" style="4" customWidth="1"/>
    <col min="3569" max="3572" width="11" style="4"/>
    <col min="3573" max="3574" width="3" style="4" customWidth="1"/>
    <col min="3575" max="3575" width="11" style="4"/>
    <col min="3576" max="3576" width="23.5703125" style="4" customWidth="1"/>
    <col min="3577" max="3584" width="11" style="4"/>
    <col min="3585" max="3585" width="12.140625" style="4" customWidth="1"/>
    <col min="3586" max="3586" width="11" style="4"/>
    <col min="3587" max="3587" width="2" style="4" customWidth="1"/>
    <col min="3588" max="3588" width="11" style="4"/>
    <col min="3589" max="3589" width="1.85546875" style="4" customWidth="1"/>
    <col min="3590" max="3590" width="11" style="4"/>
    <col min="3591" max="3591" width="1.85546875" style="4" customWidth="1"/>
    <col min="3592" max="3592" width="11" style="4"/>
    <col min="3593" max="3593" width="1.85546875" style="4" customWidth="1"/>
    <col min="3594" max="3594" width="11" style="4"/>
    <col min="3595" max="3595" width="1.85546875" style="4" customWidth="1"/>
    <col min="3596" max="3596" width="11" style="4"/>
    <col min="3597" max="3597" width="1.85546875" style="4" customWidth="1"/>
    <col min="3598" max="3598" width="11" style="4"/>
    <col min="3599" max="3599" width="1.85546875" style="4" customWidth="1"/>
    <col min="3600" max="3600" width="11" style="4"/>
    <col min="3601" max="3601" width="1.85546875" style="4" customWidth="1"/>
    <col min="3602" max="3602" width="11" style="4"/>
    <col min="3603" max="3603" width="1.85546875" style="4" customWidth="1"/>
    <col min="3604" max="3604" width="11" style="4"/>
    <col min="3605" max="3605" width="1.85546875" style="4" customWidth="1"/>
    <col min="3606" max="3606" width="12.140625" style="4" customWidth="1"/>
    <col min="3607" max="3607" width="11" style="4"/>
    <col min="3608" max="3608" width="1.85546875" style="4" customWidth="1"/>
    <col min="3609" max="3609" width="11" style="4"/>
    <col min="3610" max="3610" width="1.85546875" style="4" customWidth="1"/>
    <col min="3611" max="3611" width="11" style="4"/>
    <col min="3612" max="3612" width="1.85546875" style="4" customWidth="1"/>
    <col min="3613" max="3613" width="11" style="4"/>
    <col min="3614" max="3614" width="1.85546875" style="4" customWidth="1"/>
    <col min="3615" max="3615" width="11" style="4"/>
    <col min="3616" max="3616" width="1.85546875" style="4" customWidth="1"/>
    <col min="3617" max="3617" width="11" style="4"/>
    <col min="3618" max="3618" width="1.85546875" style="4" customWidth="1"/>
    <col min="3619" max="3619" width="11" style="4"/>
    <col min="3620" max="3620" width="1.85546875" style="4" customWidth="1"/>
    <col min="3621" max="3621" width="11" style="4"/>
    <col min="3622" max="3622" width="1.85546875" style="4" customWidth="1"/>
    <col min="3623" max="3623" width="11" style="4"/>
    <col min="3624" max="3624" width="1.85546875" style="4" customWidth="1"/>
    <col min="3625" max="3625" width="11" style="4"/>
    <col min="3626" max="3626" width="1.85546875" style="4" customWidth="1"/>
    <col min="3627" max="3627" width="12.140625" style="4" customWidth="1"/>
    <col min="3628" max="3628" width="11" style="4"/>
    <col min="3629" max="3629" width="1.85546875" style="4" customWidth="1"/>
    <col min="3630" max="3630" width="11" style="4"/>
    <col min="3631" max="3631" width="1.85546875" style="4" customWidth="1"/>
    <col min="3632" max="3632" width="11" style="4"/>
    <col min="3633" max="3633" width="1.85546875" style="4" customWidth="1"/>
    <col min="3634" max="3634" width="11" style="4"/>
    <col min="3635" max="3635" width="1.85546875" style="4" customWidth="1"/>
    <col min="3636" max="3636" width="11" style="4"/>
    <col min="3637" max="3637" width="1.85546875" style="4" customWidth="1"/>
    <col min="3638" max="3638" width="11" style="4"/>
    <col min="3639" max="3639" width="1.85546875" style="4" customWidth="1"/>
    <col min="3640" max="3640" width="11" style="4"/>
    <col min="3641" max="3641" width="1.85546875" style="4" customWidth="1"/>
    <col min="3642" max="3642" width="12.42578125" style="4" customWidth="1"/>
    <col min="3643" max="3643" width="1.85546875" style="4" customWidth="1"/>
    <col min="3644" max="3644" width="12.140625" style="4" customWidth="1"/>
    <col min="3645" max="3648" width="11" style="4"/>
    <col min="3649" max="3649" width="3" style="4" customWidth="1"/>
    <col min="3650" max="3656" width="11" style="4"/>
    <col min="3657" max="3657" width="19" style="4" customWidth="1"/>
    <col min="3658" max="3661" width="11" style="4"/>
    <col min="3662" max="3662" width="1.85546875" style="4" customWidth="1"/>
    <col min="3663" max="3663" width="11" style="4"/>
    <col min="3664" max="3664" width="3" style="4" customWidth="1"/>
    <col min="3665" max="3665" width="11" style="4"/>
    <col min="3666" max="3666" width="1.85546875" style="4" customWidth="1"/>
    <col min="3667" max="3668" width="11" style="4"/>
    <col min="3669" max="3669" width="4.140625" style="4" customWidth="1"/>
    <col min="3670" max="3670" width="9.85546875" style="4" customWidth="1"/>
    <col min="3671" max="3671" width="5.28515625" style="4" customWidth="1"/>
    <col min="3672" max="3672" width="11" style="4"/>
    <col min="3673" max="3673" width="4.140625" style="4" customWidth="1"/>
    <col min="3674" max="3674" width="11" style="4"/>
    <col min="3675" max="3675" width="5.28515625" style="4" customWidth="1"/>
    <col min="3676" max="3676" width="11" style="4"/>
    <col min="3677" max="3677" width="3" style="4" customWidth="1"/>
    <col min="3678" max="3678" width="11" style="4"/>
    <col min="3679" max="3679" width="5.28515625" style="4" customWidth="1"/>
    <col min="3680" max="3680" width="11" style="4"/>
    <col min="3681" max="3681" width="4.140625" style="4" customWidth="1"/>
    <col min="3682" max="3682" width="11" style="4"/>
    <col min="3683" max="3683" width="4.140625" style="4" customWidth="1"/>
    <col min="3684" max="3687" width="11" style="4"/>
    <col min="3688" max="3689" width="3" style="4" customWidth="1"/>
    <col min="3690" max="3690" width="11" style="4"/>
    <col min="3691" max="3691" width="23.5703125" style="4" customWidth="1"/>
    <col min="3692" max="3695" width="11" style="4"/>
    <col min="3696" max="3696" width="3" style="4" customWidth="1"/>
    <col min="3697" max="3703" width="11" style="4"/>
    <col min="3704" max="3704" width="19" style="4" customWidth="1"/>
    <col min="3705" max="3708" width="11" style="4"/>
    <col min="3709" max="3709" width="1.85546875" style="4" customWidth="1"/>
    <col min="3710" max="3710" width="11" style="4"/>
    <col min="3711" max="3711" width="3" style="4" customWidth="1"/>
    <col min="3712" max="3712" width="11" style="4"/>
    <col min="3713" max="3713" width="1.85546875" style="4" customWidth="1"/>
    <col min="3714" max="3715" width="11" style="4"/>
    <col min="3716" max="3716" width="4.140625" style="4" customWidth="1"/>
    <col min="3717" max="3717" width="9.85546875" style="4" customWidth="1"/>
    <col min="3718" max="3718" width="5.28515625" style="4" customWidth="1"/>
    <col min="3719" max="3719" width="11" style="4"/>
    <col min="3720" max="3720" width="4.140625" style="4" customWidth="1"/>
    <col min="3721" max="3721" width="11" style="4"/>
    <col min="3722" max="3722" width="5.28515625" style="4" customWidth="1"/>
    <col min="3723" max="3723" width="11" style="4"/>
    <col min="3724" max="3724" width="3" style="4" customWidth="1"/>
    <col min="3725" max="3725" width="11" style="4"/>
    <col min="3726" max="3726" width="5.28515625" style="4" customWidth="1"/>
    <col min="3727" max="3727" width="11" style="4"/>
    <col min="3728" max="3728" width="4.140625" style="4" customWidth="1"/>
    <col min="3729" max="3729" width="11" style="4"/>
    <col min="3730" max="3730" width="4.140625" style="4" customWidth="1"/>
    <col min="3731" max="3734" width="11" style="4"/>
    <col min="3735" max="3736" width="3" style="4" customWidth="1"/>
    <col min="3737" max="3737" width="11" style="4"/>
    <col min="3738" max="3738" width="23.5703125" style="4" customWidth="1"/>
    <col min="3739" max="3742" width="11" style="4"/>
    <col min="3743" max="3743" width="3" style="4" customWidth="1"/>
    <col min="3744" max="3750" width="11" style="4"/>
    <col min="3751" max="3751" width="19" style="4" customWidth="1"/>
    <col min="3752" max="3755" width="11" style="4"/>
    <col min="3756" max="3756" width="1.85546875" style="4" customWidth="1"/>
    <col min="3757" max="3757" width="11" style="4"/>
    <col min="3758" max="3758" width="3" style="4" customWidth="1"/>
    <col min="3759" max="3759" width="11" style="4"/>
    <col min="3760" max="3760" width="1.85546875" style="4" customWidth="1"/>
    <col min="3761" max="3762" width="11" style="4"/>
    <col min="3763" max="3763" width="4.140625" style="4" customWidth="1"/>
    <col min="3764" max="3764" width="9.85546875" style="4" customWidth="1"/>
    <col min="3765" max="3765" width="5.28515625" style="4" customWidth="1"/>
    <col min="3766" max="3766" width="11" style="4"/>
    <col min="3767" max="3767" width="4.140625" style="4" customWidth="1"/>
    <col min="3768" max="3768" width="11" style="4"/>
    <col min="3769" max="3769" width="5.28515625" style="4" customWidth="1"/>
    <col min="3770" max="3770" width="11" style="4"/>
    <col min="3771" max="3771" width="3" style="4" customWidth="1"/>
    <col min="3772" max="3772" width="11" style="4"/>
    <col min="3773" max="3773" width="5.28515625" style="4" customWidth="1"/>
    <col min="3774" max="3774" width="11" style="4"/>
    <col min="3775" max="3775" width="4.140625" style="4" customWidth="1"/>
    <col min="3776" max="3776" width="11" style="4"/>
    <col min="3777" max="3777" width="4.140625" style="4" customWidth="1"/>
    <col min="3778" max="3781" width="11" style="4"/>
    <col min="3782" max="3783" width="3" style="4" customWidth="1"/>
    <col min="3784" max="3784" width="11" style="4"/>
    <col min="3785" max="3785" width="23.5703125" style="4" customWidth="1"/>
    <col min="3786" max="3789" width="11" style="4"/>
    <col min="3790" max="3790" width="3" style="4" customWidth="1"/>
    <col min="3791" max="3797" width="11" style="4"/>
    <col min="3798" max="3798" width="19" style="4" customWidth="1"/>
    <col min="3799" max="3802" width="11" style="4"/>
    <col min="3803" max="3803" width="1.85546875" style="4" customWidth="1"/>
    <col min="3804" max="3804" width="11" style="4"/>
    <col min="3805" max="3805" width="3" style="4" customWidth="1"/>
    <col min="3806" max="3806" width="11" style="4"/>
    <col min="3807" max="3807" width="1.85546875" style="4" customWidth="1"/>
    <col min="3808" max="3809" width="11" style="4"/>
    <col min="3810" max="3810" width="4.140625" style="4" customWidth="1"/>
    <col min="3811" max="3811" width="9.85546875" style="4" customWidth="1"/>
    <col min="3812" max="3812" width="5.28515625" style="4" customWidth="1"/>
    <col min="3813" max="3813" width="11" style="4"/>
    <col min="3814" max="3814" width="4.140625" style="4" customWidth="1"/>
    <col min="3815" max="3815" width="11" style="4"/>
    <col min="3816" max="3816" width="5.28515625" style="4" customWidth="1"/>
    <col min="3817" max="3817" width="11" style="4"/>
    <col min="3818" max="3818" width="3" style="4" customWidth="1"/>
    <col min="3819" max="3819" width="11" style="4"/>
    <col min="3820" max="3820" width="5.28515625" style="4" customWidth="1"/>
    <col min="3821" max="3821" width="11" style="4"/>
    <col min="3822" max="3822" width="4.140625" style="4" customWidth="1"/>
    <col min="3823" max="3823" width="11" style="4"/>
    <col min="3824" max="3824" width="4.140625" style="4" customWidth="1"/>
    <col min="3825" max="3828" width="11" style="4"/>
    <col min="3829" max="3830" width="3" style="4" customWidth="1"/>
    <col min="3831" max="3831" width="11" style="4"/>
    <col min="3832" max="3832" width="23.5703125" style="4" customWidth="1"/>
    <col min="3833" max="3840" width="11" style="4"/>
    <col min="3841" max="3841" width="12.140625" style="4" customWidth="1"/>
    <col min="3842" max="3842" width="11" style="4"/>
    <col min="3843" max="3843" width="2" style="4" customWidth="1"/>
    <col min="3844" max="3844" width="11" style="4"/>
    <col min="3845" max="3845" width="1.85546875" style="4" customWidth="1"/>
    <col min="3846" max="3846" width="11" style="4"/>
    <col min="3847" max="3847" width="1.85546875" style="4" customWidth="1"/>
    <col min="3848" max="3848" width="11" style="4"/>
    <col min="3849" max="3849" width="1.85546875" style="4" customWidth="1"/>
    <col min="3850" max="3850" width="11" style="4"/>
    <col min="3851" max="3851" width="1.85546875" style="4" customWidth="1"/>
    <col min="3852" max="3852" width="11" style="4"/>
    <col min="3853" max="3853" width="1.85546875" style="4" customWidth="1"/>
    <col min="3854" max="3854" width="11" style="4"/>
    <col min="3855" max="3855" width="1.85546875" style="4" customWidth="1"/>
    <col min="3856" max="3856" width="11" style="4"/>
    <col min="3857" max="3857" width="1.85546875" style="4" customWidth="1"/>
    <col min="3858" max="3858" width="11" style="4"/>
    <col min="3859" max="3859" width="1.85546875" style="4" customWidth="1"/>
    <col min="3860" max="3860" width="11" style="4"/>
    <col min="3861" max="3861" width="1.85546875" style="4" customWidth="1"/>
    <col min="3862" max="3862" width="12.140625" style="4" customWidth="1"/>
    <col min="3863" max="3863" width="11" style="4"/>
    <col min="3864" max="3864" width="1.85546875" style="4" customWidth="1"/>
    <col min="3865" max="3865" width="11" style="4"/>
    <col min="3866" max="3866" width="1.85546875" style="4" customWidth="1"/>
    <col min="3867" max="3867" width="11" style="4"/>
    <col min="3868" max="3868" width="1.85546875" style="4" customWidth="1"/>
    <col min="3869" max="3869" width="11" style="4"/>
    <col min="3870" max="3870" width="1.85546875" style="4" customWidth="1"/>
    <col min="3871" max="3871" width="11" style="4"/>
    <col min="3872" max="3872" width="1.85546875" style="4" customWidth="1"/>
    <col min="3873" max="3873" width="11" style="4"/>
    <col min="3874" max="3874" width="1.85546875" style="4" customWidth="1"/>
    <col min="3875" max="3875" width="11" style="4"/>
    <col min="3876" max="3876" width="1.85546875" style="4" customWidth="1"/>
    <col min="3877" max="3877" width="11" style="4"/>
    <col min="3878" max="3878" width="1.85546875" style="4" customWidth="1"/>
    <col min="3879" max="3879" width="11" style="4"/>
    <col min="3880" max="3880" width="1.85546875" style="4" customWidth="1"/>
    <col min="3881" max="3881" width="11" style="4"/>
    <col min="3882" max="3882" width="1.85546875" style="4" customWidth="1"/>
    <col min="3883" max="3883" width="12.140625" style="4" customWidth="1"/>
    <col min="3884" max="3884" width="11" style="4"/>
    <col min="3885" max="3885" width="1.85546875" style="4" customWidth="1"/>
    <col min="3886" max="3886" width="11" style="4"/>
    <col min="3887" max="3887" width="1.85546875" style="4" customWidth="1"/>
    <col min="3888" max="3888" width="11" style="4"/>
    <col min="3889" max="3889" width="1.85546875" style="4" customWidth="1"/>
    <col min="3890" max="3890" width="11" style="4"/>
    <col min="3891" max="3891" width="1.85546875" style="4" customWidth="1"/>
    <col min="3892" max="3892" width="11" style="4"/>
    <col min="3893" max="3893" width="1.85546875" style="4" customWidth="1"/>
    <col min="3894" max="3894" width="11" style="4"/>
    <col min="3895" max="3895" width="1.85546875" style="4" customWidth="1"/>
    <col min="3896" max="3896" width="11" style="4"/>
    <col min="3897" max="3897" width="1.85546875" style="4" customWidth="1"/>
    <col min="3898" max="3898" width="12.42578125" style="4" customWidth="1"/>
    <col min="3899" max="3899" width="1.85546875" style="4" customWidth="1"/>
    <col min="3900" max="3900" width="12.140625" style="4" customWidth="1"/>
    <col min="3901" max="3904" width="11" style="4"/>
    <col min="3905" max="3905" width="3" style="4" customWidth="1"/>
    <col min="3906" max="3912" width="11" style="4"/>
    <col min="3913" max="3913" width="19" style="4" customWidth="1"/>
    <col min="3914" max="3917" width="11" style="4"/>
    <col min="3918" max="3918" width="1.85546875" style="4" customWidth="1"/>
    <col min="3919" max="3919" width="11" style="4"/>
    <col min="3920" max="3920" width="3" style="4" customWidth="1"/>
    <col min="3921" max="3921" width="11" style="4"/>
    <col min="3922" max="3922" width="1.85546875" style="4" customWidth="1"/>
    <col min="3923" max="3924" width="11" style="4"/>
    <col min="3925" max="3925" width="4.140625" style="4" customWidth="1"/>
    <col min="3926" max="3926" width="9.85546875" style="4" customWidth="1"/>
    <col min="3927" max="3927" width="5.28515625" style="4" customWidth="1"/>
    <col min="3928" max="3928" width="11" style="4"/>
    <col min="3929" max="3929" width="4.140625" style="4" customWidth="1"/>
    <col min="3930" max="3930" width="11" style="4"/>
    <col min="3931" max="3931" width="5.28515625" style="4" customWidth="1"/>
    <col min="3932" max="3932" width="11" style="4"/>
    <col min="3933" max="3933" width="3" style="4" customWidth="1"/>
    <col min="3934" max="3934" width="11" style="4"/>
    <col min="3935" max="3935" width="5.28515625" style="4" customWidth="1"/>
    <col min="3936" max="3936" width="11" style="4"/>
    <col min="3937" max="3937" width="4.140625" style="4" customWidth="1"/>
    <col min="3938" max="3938" width="11" style="4"/>
    <col min="3939" max="3939" width="4.140625" style="4" customWidth="1"/>
    <col min="3940" max="3943" width="11" style="4"/>
    <col min="3944" max="3945" width="3" style="4" customWidth="1"/>
    <col min="3946" max="3946" width="11" style="4"/>
    <col min="3947" max="3947" width="23.5703125" style="4" customWidth="1"/>
    <col min="3948" max="3951" width="11" style="4"/>
    <col min="3952" max="3952" width="3" style="4" customWidth="1"/>
    <col min="3953" max="3959" width="11" style="4"/>
    <col min="3960" max="3960" width="19" style="4" customWidth="1"/>
    <col min="3961" max="3964" width="11" style="4"/>
    <col min="3965" max="3965" width="1.85546875" style="4" customWidth="1"/>
    <col min="3966" max="3966" width="11" style="4"/>
    <col min="3967" max="3967" width="3" style="4" customWidth="1"/>
    <col min="3968" max="3968" width="11" style="4"/>
    <col min="3969" max="3969" width="1.85546875" style="4" customWidth="1"/>
    <col min="3970" max="3971" width="11" style="4"/>
    <col min="3972" max="3972" width="4.140625" style="4" customWidth="1"/>
    <col min="3973" max="3973" width="9.85546875" style="4" customWidth="1"/>
    <col min="3974" max="3974" width="5.28515625" style="4" customWidth="1"/>
    <col min="3975" max="3975" width="11" style="4"/>
    <col min="3976" max="3976" width="4.140625" style="4" customWidth="1"/>
    <col min="3977" max="3977" width="11" style="4"/>
    <col min="3978" max="3978" width="5.28515625" style="4" customWidth="1"/>
    <col min="3979" max="3979" width="11" style="4"/>
    <col min="3980" max="3980" width="3" style="4" customWidth="1"/>
    <col min="3981" max="3981" width="11" style="4"/>
    <col min="3982" max="3982" width="5.28515625" style="4" customWidth="1"/>
    <col min="3983" max="3983" width="11" style="4"/>
    <col min="3984" max="3984" width="4.140625" style="4" customWidth="1"/>
    <col min="3985" max="3985" width="11" style="4"/>
    <col min="3986" max="3986" width="4.140625" style="4" customWidth="1"/>
    <col min="3987" max="3990" width="11" style="4"/>
    <col min="3991" max="3992" width="3" style="4" customWidth="1"/>
    <col min="3993" max="3993" width="11" style="4"/>
    <col min="3994" max="3994" width="23.5703125" style="4" customWidth="1"/>
    <col min="3995" max="3998" width="11" style="4"/>
    <col min="3999" max="3999" width="3" style="4" customWidth="1"/>
    <col min="4000" max="4006" width="11" style="4"/>
    <col min="4007" max="4007" width="19" style="4" customWidth="1"/>
    <col min="4008" max="4011" width="11" style="4"/>
    <col min="4012" max="4012" width="1.85546875" style="4" customWidth="1"/>
    <col min="4013" max="4013" width="11" style="4"/>
    <col min="4014" max="4014" width="3" style="4" customWidth="1"/>
    <col min="4015" max="4015" width="11" style="4"/>
    <col min="4016" max="4016" width="1.85546875" style="4" customWidth="1"/>
    <col min="4017" max="4018" width="11" style="4"/>
    <col min="4019" max="4019" width="4.140625" style="4" customWidth="1"/>
    <col min="4020" max="4020" width="9.85546875" style="4" customWidth="1"/>
    <col min="4021" max="4021" width="5.28515625" style="4" customWidth="1"/>
    <col min="4022" max="4022" width="11" style="4"/>
    <col min="4023" max="4023" width="4.140625" style="4" customWidth="1"/>
    <col min="4024" max="4024" width="11" style="4"/>
    <col min="4025" max="4025" width="5.28515625" style="4" customWidth="1"/>
    <col min="4026" max="4026" width="11" style="4"/>
    <col min="4027" max="4027" width="3" style="4" customWidth="1"/>
    <col min="4028" max="4028" width="11" style="4"/>
    <col min="4029" max="4029" width="5.28515625" style="4" customWidth="1"/>
    <col min="4030" max="4030" width="11" style="4"/>
    <col min="4031" max="4031" width="4.140625" style="4" customWidth="1"/>
    <col min="4032" max="4032" width="11" style="4"/>
    <col min="4033" max="4033" width="4.140625" style="4" customWidth="1"/>
    <col min="4034" max="4037" width="11" style="4"/>
    <col min="4038" max="4039" width="3" style="4" customWidth="1"/>
    <col min="4040" max="4040" width="11" style="4"/>
    <col min="4041" max="4041" width="23.5703125" style="4" customWidth="1"/>
    <col min="4042" max="4045" width="11" style="4"/>
    <col min="4046" max="4046" width="3" style="4" customWidth="1"/>
    <col min="4047" max="4053" width="11" style="4"/>
    <col min="4054" max="4054" width="19" style="4" customWidth="1"/>
    <col min="4055" max="4058" width="11" style="4"/>
    <col min="4059" max="4059" width="1.85546875" style="4" customWidth="1"/>
    <col min="4060" max="4060" width="11" style="4"/>
    <col min="4061" max="4061" width="3" style="4" customWidth="1"/>
    <col min="4062" max="4062" width="11" style="4"/>
    <col min="4063" max="4063" width="1.85546875" style="4" customWidth="1"/>
    <col min="4064" max="4065" width="11" style="4"/>
    <col min="4066" max="4066" width="4.140625" style="4" customWidth="1"/>
    <col min="4067" max="4067" width="9.85546875" style="4" customWidth="1"/>
    <col min="4068" max="4068" width="5.28515625" style="4" customWidth="1"/>
    <col min="4069" max="4069" width="11" style="4"/>
    <col min="4070" max="4070" width="4.140625" style="4" customWidth="1"/>
    <col min="4071" max="4071" width="11" style="4"/>
    <col min="4072" max="4072" width="5.28515625" style="4" customWidth="1"/>
    <col min="4073" max="4073" width="11" style="4"/>
    <col min="4074" max="4074" width="3" style="4" customWidth="1"/>
    <col min="4075" max="4075" width="11" style="4"/>
    <col min="4076" max="4076" width="5.28515625" style="4" customWidth="1"/>
    <col min="4077" max="4077" width="11" style="4"/>
    <col min="4078" max="4078" width="4.140625" style="4" customWidth="1"/>
    <col min="4079" max="4079" width="11" style="4"/>
    <col min="4080" max="4080" width="4.140625" style="4" customWidth="1"/>
    <col min="4081" max="4084" width="11" style="4"/>
    <col min="4085" max="4086" width="3" style="4" customWidth="1"/>
    <col min="4087" max="4087" width="11" style="4"/>
    <col min="4088" max="4088" width="23.5703125" style="4" customWidth="1"/>
    <col min="4089" max="4096" width="11" style="4"/>
    <col min="4097" max="4097" width="12.140625" style="4" customWidth="1"/>
    <col min="4098" max="4098" width="11" style="4"/>
    <col min="4099" max="4099" width="2" style="4" customWidth="1"/>
    <col min="4100" max="4100" width="11" style="4"/>
    <col min="4101" max="4101" width="1.85546875" style="4" customWidth="1"/>
    <col min="4102" max="4102" width="11" style="4"/>
    <col min="4103" max="4103" width="1.85546875" style="4" customWidth="1"/>
    <col min="4104" max="4104" width="11" style="4"/>
    <col min="4105" max="4105" width="1.85546875" style="4" customWidth="1"/>
    <col min="4106" max="4106" width="11" style="4"/>
    <col min="4107" max="4107" width="1.85546875" style="4" customWidth="1"/>
    <col min="4108" max="4108" width="11" style="4"/>
    <col min="4109" max="4109" width="1.85546875" style="4" customWidth="1"/>
    <col min="4110" max="4110" width="11" style="4"/>
    <col min="4111" max="4111" width="1.85546875" style="4" customWidth="1"/>
    <col min="4112" max="4112" width="11" style="4"/>
    <col min="4113" max="4113" width="1.85546875" style="4" customWidth="1"/>
    <col min="4114" max="4114" width="11" style="4"/>
    <col min="4115" max="4115" width="1.85546875" style="4" customWidth="1"/>
    <col min="4116" max="4116" width="11" style="4"/>
    <col min="4117" max="4117" width="1.85546875" style="4" customWidth="1"/>
    <col min="4118" max="4118" width="12.140625" style="4" customWidth="1"/>
    <col min="4119" max="4119" width="11" style="4"/>
    <col min="4120" max="4120" width="1.85546875" style="4" customWidth="1"/>
    <col min="4121" max="4121" width="11" style="4"/>
    <col min="4122" max="4122" width="1.85546875" style="4" customWidth="1"/>
    <col min="4123" max="4123" width="11" style="4"/>
    <col min="4124" max="4124" width="1.85546875" style="4" customWidth="1"/>
    <col min="4125" max="4125" width="11" style="4"/>
    <col min="4126" max="4126" width="1.85546875" style="4" customWidth="1"/>
    <col min="4127" max="4127" width="11" style="4"/>
    <col min="4128" max="4128" width="1.85546875" style="4" customWidth="1"/>
    <col min="4129" max="4129" width="11" style="4"/>
    <col min="4130" max="4130" width="1.85546875" style="4" customWidth="1"/>
    <col min="4131" max="4131" width="11" style="4"/>
    <col min="4132" max="4132" width="1.85546875" style="4" customWidth="1"/>
    <col min="4133" max="4133" width="11" style="4"/>
    <col min="4134" max="4134" width="1.85546875" style="4" customWidth="1"/>
    <col min="4135" max="4135" width="11" style="4"/>
    <col min="4136" max="4136" width="1.85546875" style="4" customWidth="1"/>
    <col min="4137" max="4137" width="11" style="4"/>
    <col min="4138" max="4138" width="1.85546875" style="4" customWidth="1"/>
    <col min="4139" max="4139" width="12.140625" style="4" customWidth="1"/>
    <col min="4140" max="4140" width="11" style="4"/>
    <col min="4141" max="4141" width="1.85546875" style="4" customWidth="1"/>
    <col min="4142" max="4142" width="11" style="4"/>
    <col min="4143" max="4143" width="1.85546875" style="4" customWidth="1"/>
    <col min="4144" max="4144" width="11" style="4"/>
    <col min="4145" max="4145" width="1.85546875" style="4" customWidth="1"/>
    <col min="4146" max="4146" width="11" style="4"/>
    <col min="4147" max="4147" width="1.85546875" style="4" customWidth="1"/>
    <col min="4148" max="4148" width="11" style="4"/>
    <col min="4149" max="4149" width="1.85546875" style="4" customWidth="1"/>
    <col min="4150" max="4150" width="11" style="4"/>
    <col min="4151" max="4151" width="1.85546875" style="4" customWidth="1"/>
    <col min="4152" max="4152" width="11" style="4"/>
    <col min="4153" max="4153" width="1.85546875" style="4" customWidth="1"/>
    <col min="4154" max="4154" width="12.42578125" style="4" customWidth="1"/>
    <col min="4155" max="4155" width="1.85546875" style="4" customWidth="1"/>
    <col min="4156" max="4156" width="12.140625" style="4" customWidth="1"/>
    <col min="4157" max="4160" width="11" style="4"/>
    <col min="4161" max="4161" width="3" style="4" customWidth="1"/>
    <col min="4162" max="4168" width="11" style="4"/>
    <col min="4169" max="4169" width="19" style="4" customWidth="1"/>
    <col min="4170" max="4173" width="11" style="4"/>
    <col min="4174" max="4174" width="1.85546875" style="4" customWidth="1"/>
    <col min="4175" max="4175" width="11" style="4"/>
    <col min="4176" max="4176" width="3" style="4" customWidth="1"/>
    <col min="4177" max="4177" width="11" style="4"/>
    <col min="4178" max="4178" width="1.85546875" style="4" customWidth="1"/>
    <col min="4179" max="4180" width="11" style="4"/>
    <col min="4181" max="4181" width="4.140625" style="4" customWidth="1"/>
    <col min="4182" max="4182" width="9.85546875" style="4" customWidth="1"/>
    <col min="4183" max="4183" width="5.28515625" style="4" customWidth="1"/>
    <col min="4184" max="4184" width="11" style="4"/>
    <col min="4185" max="4185" width="4.140625" style="4" customWidth="1"/>
    <col min="4186" max="4186" width="11" style="4"/>
    <col min="4187" max="4187" width="5.28515625" style="4" customWidth="1"/>
    <col min="4188" max="4188" width="11" style="4"/>
    <col min="4189" max="4189" width="3" style="4" customWidth="1"/>
    <col min="4190" max="4190" width="11" style="4"/>
    <col min="4191" max="4191" width="5.28515625" style="4" customWidth="1"/>
    <col min="4192" max="4192" width="11" style="4"/>
    <col min="4193" max="4193" width="4.140625" style="4" customWidth="1"/>
    <col min="4194" max="4194" width="11" style="4"/>
    <col min="4195" max="4195" width="4.140625" style="4" customWidth="1"/>
    <col min="4196" max="4199" width="11" style="4"/>
    <col min="4200" max="4201" width="3" style="4" customWidth="1"/>
    <col min="4202" max="4202" width="11" style="4"/>
    <col min="4203" max="4203" width="23.5703125" style="4" customWidth="1"/>
    <col min="4204" max="4207" width="11" style="4"/>
    <col min="4208" max="4208" width="3" style="4" customWidth="1"/>
    <col min="4209" max="4215" width="11" style="4"/>
    <col min="4216" max="4216" width="19" style="4" customWidth="1"/>
    <col min="4217" max="4220" width="11" style="4"/>
    <col min="4221" max="4221" width="1.85546875" style="4" customWidth="1"/>
    <col min="4222" max="4222" width="11" style="4"/>
    <col min="4223" max="4223" width="3" style="4" customWidth="1"/>
    <col min="4224" max="4224" width="11" style="4"/>
    <col min="4225" max="4225" width="1.85546875" style="4" customWidth="1"/>
    <col min="4226" max="4227" width="11" style="4"/>
    <col min="4228" max="4228" width="4.140625" style="4" customWidth="1"/>
    <col min="4229" max="4229" width="9.85546875" style="4" customWidth="1"/>
    <col min="4230" max="4230" width="5.28515625" style="4" customWidth="1"/>
    <col min="4231" max="4231" width="11" style="4"/>
    <col min="4232" max="4232" width="4.140625" style="4" customWidth="1"/>
    <col min="4233" max="4233" width="11" style="4"/>
    <col min="4234" max="4234" width="5.28515625" style="4" customWidth="1"/>
    <col min="4235" max="4235" width="11" style="4"/>
    <col min="4236" max="4236" width="3" style="4" customWidth="1"/>
    <col min="4237" max="4237" width="11" style="4"/>
    <col min="4238" max="4238" width="5.28515625" style="4" customWidth="1"/>
    <col min="4239" max="4239" width="11" style="4"/>
    <col min="4240" max="4240" width="4.140625" style="4" customWidth="1"/>
    <col min="4241" max="4241" width="11" style="4"/>
    <col min="4242" max="4242" width="4.140625" style="4" customWidth="1"/>
    <col min="4243" max="4246" width="11" style="4"/>
    <col min="4247" max="4248" width="3" style="4" customWidth="1"/>
    <col min="4249" max="4249" width="11" style="4"/>
    <col min="4250" max="4250" width="23.5703125" style="4" customWidth="1"/>
    <col min="4251" max="4254" width="11" style="4"/>
    <col min="4255" max="4255" width="3" style="4" customWidth="1"/>
    <col min="4256" max="4262" width="11" style="4"/>
    <col min="4263" max="4263" width="19" style="4" customWidth="1"/>
    <col min="4264" max="4267" width="11" style="4"/>
    <col min="4268" max="4268" width="1.85546875" style="4" customWidth="1"/>
    <col min="4269" max="4269" width="11" style="4"/>
    <col min="4270" max="4270" width="3" style="4" customWidth="1"/>
    <col min="4271" max="4271" width="11" style="4"/>
    <col min="4272" max="4272" width="1.85546875" style="4" customWidth="1"/>
    <col min="4273" max="4274" width="11" style="4"/>
    <col min="4275" max="4275" width="4.140625" style="4" customWidth="1"/>
    <col min="4276" max="4276" width="9.85546875" style="4" customWidth="1"/>
    <col min="4277" max="4277" width="5.28515625" style="4" customWidth="1"/>
    <col min="4278" max="4278" width="11" style="4"/>
    <col min="4279" max="4279" width="4.140625" style="4" customWidth="1"/>
    <col min="4280" max="4280" width="11" style="4"/>
    <col min="4281" max="4281" width="5.28515625" style="4" customWidth="1"/>
    <col min="4282" max="4282" width="11" style="4"/>
    <col min="4283" max="4283" width="3" style="4" customWidth="1"/>
    <col min="4284" max="4284" width="11" style="4"/>
    <col min="4285" max="4285" width="5.28515625" style="4" customWidth="1"/>
    <col min="4286" max="4286" width="11" style="4"/>
    <col min="4287" max="4287" width="4.140625" style="4" customWidth="1"/>
    <col min="4288" max="4288" width="11" style="4"/>
    <col min="4289" max="4289" width="4.140625" style="4" customWidth="1"/>
    <col min="4290" max="4293" width="11" style="4"/>
    <col min="4294" max="4295" width="3" style="4" customWidth="1"/>
    <col min="4296" max="4296" width="11" style="4"/>
    <col min="4297" max="4297" width="23.5703125" style="4" customWidth="1"/>
    <col min="4298" max="4301" width="11" style="4"/>
    <col min="4302" max="4302" width="3" style="4" customWidth="1"/>
    <col min="4303" max="4309" width="11" style="4"/>
    <col min="4310" max="4310" width="19" style="4" customWidth="1"/>
    <col min="4311" max="4314" width="11" style="4"/>
    <col min="4315" max="4315" width="1.85546875" style="4" customWidth="1"/>
    <col min="4316" max="4316" width="11" style="4"/>
    <col min="4317" max="4317" width="3" style="4" customWidth="1"/>
    <col min="4318" max="4318" width="11" style="4"/>
    <col min="4319" max="4319" width="1.85546875" style="4" customWidth="1"/>
    <col min="4320" max="4321" width="11" style="4"/>
    <col min="4322" max="4322" width="4.140625" style="4" customWidth="1"/>
    <col min="4323" max="4323" width="9.85546875" style="4" customWidth="1"/>
    <col min="4324" max="4324" width="5.28515625" style="4" customWidth="1"/>
    <col min="4325" max="4325" width="11" style="4"/>
    <col min="4326" max="4326" width="4.140625" style="4" customWidth="1"/>
    <col min="4327" max="4327" width="11" style="4"/>
    <col min="4328" max="4328" width="5.28515625" style="4" customWidth="1"/>
    <col min="4329" max="4329" width="11" style="4"/>
    <col min="4330" max="4330" width="3" style="4" customWidth="1"/>
    <col min="4331" max="4331" width="11" style="4"/>
    <col min="4332" max="4332" width="5.28515625" style="4" customWidth="1"/>
    <col min="4333" max="4333" width="11" style="4"/>
    <col min="4334" max="4334" width="4.140625" style="4" customWidth="1"/>
    <col min="4335" max="4335" width="11" style="4"/>
    <col min="4336" max="4336" width="4.140625" style="4" customWidth="1"/>
    <col min="4337" max="4340" width="11" style="4"/>
    <col min="4341" max="4342" width="3" style="4" customWidth="1"/>
    <col min="4343" max="4343" width="11" style="4"/>
    <col min="4344" max="4344" width="23.5703125" style="4" customWidth="1"/>
    <col min="4345" max="4352" width="11" style="4"/>
    <col min="4353" max="4353" width="12.140625" style="4" customWidth="1"/>
    <col min="4354" max="4354" width="11" style="4"/>
    <col min="4355" max="4355" width="2" style="4" customWidth="1"/>
    <col min="4356" max="4356" width="11" style="4"/>
    <col min="4357" max="4357" width="1.85546875" style="4" customWidth="1"/>
    <col min="4358" max="4358" width="11" style="4"/>
    <col min="4359" max="4359" width="1.85546875" style="4" customWidth="1"/>
    <col min="4360" max="4360" width="11" style="4"/>
    <col min="4361" max="4361" width="1.85546875" style="4" customWidth="1"/>
    <col min="4362" max="4362" width="11" style="4"/>
    <col min="4363" max="4363" width="1.85546875" style="4" customWidth="1"/>
    <col min="4364" max="4364" width="11" style="4"/>
    <col min="4365" max="4365" width="1.85546875" style="4" customWidth="1"/>
    <col min="4366" max="4366" width="11" style="4"/>
    <col min="4367" max="4367" width="1.85546875" style="4" customWidth="1"/>
    <col min="4368" max="4368" width="11" style="4"/>
    <col min="4369" max="4369" width="1.85546875" style="4" customWidth="1"/>
    <col min="4370" max="4370" width="11" style="4"/>
    <col min="4371" max="4371" width="1.85546875" style="4" customWidth="1"/>
    <col min="4372" max="4372" width="11" style="4"/>
    <col min="4373" max="4373" width="1.85546875" style="4" customWidth="1"/>
    <col min="4374" max="4374" width="12.140625" style="4" customWidth="1"/>
    <col min="4375" max="4375" width="11" style="4"/>
    <col min="4376" max="4376" width="1.85546875" style="4" customWidth="1"/>
    <col min="4377" max="4377" width="11" style="4"/>
    <col min="4378" max="4378" width="1.85546875" style="4" customWidth="1"/>
    <col min="4379" max="4379" width="11" style="4"/>
    <col min="4380" max="4380" width="1.85546875" style="4" customWidth="1"/>
    <col min="4381" max="4381" width="11" style="4"/>
    <col min="4382" max="4382" width="1.85546875" style="4" customWidth="1"/>
    <col min="4383" max="4383" width="11" style="4"/>
    <col min="4384" max="4384" width="1.85546875" style="4" customWidth="1"/>
    <col min="4385" max="4385" width="11" style="4"/>
    <col min="4386" max="4386" width="1.85546875" style="4" customWidth="1"/>
    <col min="4387" max="4387" width="11" style="4"/>
    <col min="4388" max="4388" width="1.85546875" style="4" customWidth="1"/>
    <col min="4389" max="4389" width="11" style="4"/>
    <col min="4390" max="4390" width="1.85546875" style="4" customWidth="1"/>
    <col min="4391" max="4391" width="11" style="4"/>
    <col min="4392" max="4392" width="1.85546875" style="4" customWidth="1"/>
    <col min="4393" max="4393" width="11" style="4"/>
    <col min="4394" max="4394" width="1.85546875" style="4" customWidth="1"/>
    <col min="4395" max="4395" width="12.140625" style="4" customWidth="1"/>
    <col min="4396" max="4396" width="11" style="4"/>
    <col min="4397" max="4397" width="1.85546875" style="4" customWidth="1"/>
    <col min="4398" max="4398" width="11" style="4"/>
    <col min="4399" max="4399" width="1.85546875" style="4" customWidth="1"/>
    <col min="4400" max="4400" width="11" style="4"/>
    <col min="4401" max="4401" width="1.85546875" style="4" customWidth="1"/>
    <col min="4402" max="4402" width="11" style="4"/>
    <col min="4403" max="4403" width="1.85546875" style="4" customWidth="1"/>
    <col min="4404" max="4404" width="11" style="4"/>
    <col min="4405" max="4405" width="1.85546875" style="4" customWidth="1"/>
    <col min="4406" max="4406" width="11" style="4"/>
    <col min="4407" max="4407" width="1.85546875" style="4" customWidth="1"/>
    <col min="4408" max="4408" width="11" style="4"/>
    <col min="4409" max="4409" width="1.85546875" style="4" customWidth="1"/>
    <col min="4410" max="4410" width="12.42578125" style="4" customWidth="1"/>
    <col min="4411" max="4411" width="1.85546875" style="4" customWidth="1"/>
    <col min="4412" max="4412" width="12.140625" style="4" customWidth="1"/>
    <col min="4413" max="4416" width="11" style="4"/>
    <col min="4417" max="4417" width="3" style="4" customWidth="1"/>
    <col min="4418" max="4424" width="11" style="4"/>
    <col min="4425" max="4425" width="19" style="4" customWidth="1"/>
    <col min="4426" max="4429" width="11" style="4"/>
    <col min="4430" max="4430" width="1.85546875" style="4" customWidth="1"/>
    <col min="4431" max="4431" width="11" style="4"/>
    <col min="4432" max="4432" width="3" style="4" customWidth="1"/>
    <col min="4433" max="4433" width="11" style="4"/>
    <col min="4434" max="4434" width="1.85546875" style="4" customWidth="1"/>
    <col min="4435" max="4436" width="11" style="4"/>
    <col min="4437" max="4437" width="4.140625" style="4" customWidth="1"/>
    <col min="4438" max="4438" width="9.85546875" style="4" customWidth="1"/>
    <col min="4439" max="4439" width="5.28515625" style="4" customWidth="1"/>
    <col min="4440" max="4440" width="11" style="4"/>
    <col min="4441" max="4441" width="4.140625" style="4" customWidth="1"/>
    <col min="4442" max="4442" width="11" style="4"/>
    <col min="4443" max="4443" width="5.28515625" style="4" customWidth="1"/>
    <col min="4444" max="4444" width="11" style="4"/>
    <col min="4445" max="4445" width="3" style="4" customWidth="1"/>
    <col min="4446" max="4446" width="11" style="4"/>
    <col min="4447" max="4447" width="5.28515625" style="4" customWidth="1"/>
    <col min="4448" max="4448" width="11" style="4"/>
    <col min="4449" max="4449" width="4.140625" style="4" customWidth="1"/>
    <col min="4450" max="4450" width="11" style="4"/>
    <col min="4451" max="4451" width="4.140625" style="4" customWidth="1"/>
    <col min="4452" max="4455" width="11" style="4"/>
    <col min="4456" max="4457" width="3" style="4" customWidth="1"/>
    <col min="4458" max="4458" width="11" style="4"/>
    <col min="4459" max="4459" width="23.5703125" style="4" customWidth="1"/>
    <col min="4460" max="4463" width="11" style="4"/>
    <col min="4464" max="4464" width="3" style="4" customWidth="1"/>
    <col min="4465" max="4471" width="11" style="4"/>
    <col min="4472" max="4472" width="19" style="4" customWidth="1"/>
    <col min="4473" max="4476" width="11" style="4"/>
    <col min="4477" max="4477" width="1.85546875" style="4" customWidth="1"/>
    <col min="4478" max="4478" width="11" style="4"/>
    <col min="4479" max="4479" width="3" style="4" customWidth="1"/>
    <col min="4480" max="4480" width="11" style="4"/>
    <col min="4481" max="4481" width="1.85546875" style="4" customWidth="1"/>
    <col min="4482" max="4483" width="11" style="4"/>
    <col min="4484" max="4484" width="4.140625" style="4" customWidth="1"/>
    <col min="4485" max="4485" width="9.85546875" style="4" customWidth="1"/>
    <col min="4486" max="4486" width="5.28515625" style="4" customWidth="1"/>
    <col min="4487" max="4487" width="11" style="4"/>
    <col min="4488" max="4488" width="4.140625" style="4" customWidth="1"/>
    <col min="4489" max="4489" width="11" style="4"/>
    <col min="4490" max="4490" width="5.28515625" style="4" customWidth="1"/>
    <col min="4491" max="4491" width="11" style="4"/>
    <col min="4492" max="4492" width="3" style="4" customWidth="1"/>
    <col min="4493" max="4493" width="11" style="4"/>
    <col min="4494" max="4494" width="5.28515625" style="4" customWidth="1"/>
    <col min="4495" max="4495" width="11" style="4"/>
    <col min="4496" max="4496" width="4.140625" style="4" customWidth="1"/>
    <col min="4497" max="4497" width="11" style="4"/>
    <col min="4498" max="4498" width="4.140625" style="4" customWidth="1"/>
    <col min="4499" max="4502" width="11" style="4"/>
    <col min="4503" max="4504" width="3" style="4" customWidth="1"/>
    <col min="4505" max="4505" width="11" style="4"/>
    <col min="4506" max="4506" width="23.5703125" style="4" customWidth="1"/>
    <col min="4507" max="4510" width="11" style="4"/>
    <col min="4511" max="4511" width="3" style="4" customWidth="1"/>
    <col min="4512" max="4518" width="11" style="4"/>
    <col min="4519" max="4519" width="19" style="4" customWidth="1"/>
    <col min="4520" max="4523" width="11" style="4"/>
    <col min="4524" max="4524" width="1.85546875" style="4" customWidth="1"/>
    <col min="4525" max="4525" width="11" style="4"/>
    <col min="4526" max="4526" width="3" style="4" customWidth="1"/>
    <col min="4527" max="4527" width="11" style="4"/>
    <col min="4528" max="4528" width="1.85546875" style="4" customWidth="1"/>
    <col min="4529" max="4530" width="11" style="4"/>
    <col min="4531" max="4531" width="4.140625" style="4" customWidth="1"/>
    <col min="4532" max="4532" width="9.85546875" style="4" customWidth="1"/>
    <col min="4533" max="4533" width="5.28515625" style="4" customWidth="1"/>
    <col min="4534" max="4534" width="11" style="4"/>
    <col min="4535" max="4535" width="4.140625" style="4" customWidth="1"/>
    <col min="4536" max="4536" width="11" style="4"/>
    <col min="4537" max="4537" width="5.28515625" style="4" customWidth="1"/>
    <col min="4538" max="4538" width="11" style="4"/>
    <col min="4539" max="4539" width="3" style="4" customWidth="1"/>
    <col min="4540" max="4540" width="11" style="4"/>
    <col min="4541" max="4541" width="5.28515625" style="4" customWidth="1"/>
    <col min="4542" max="4542" width="11" style="4"/>
    <col min="4543" max="4543" width="4.140625" style="4" customWidth="1"/>
    <col min="4544" max="4544" width="11" style="4"/>
    <col min="4545" max="4545" width="4.140625" style="4" customWidth="1"/>
    <col min="4546" max="4549" width="11" style="4"/>
    <col min="4550" max="4551" width="3" style="4" customWidth="1"/>
    <col min="4552" max="4552" width="11" style="4"/>
    <col min="4553" max="4553" width="23.5703125" style="4" customWidth="1"/>
    <col min="4554" max="4557" width="11" style="4"/>
    <col min="4558" max="4558" width="3" style="4" customWidth="1"/>
    <col min="4559" max="4565" width="11" style="4"/>
    <col min="4566" max="4566" width="19" style="4" customWidth="1"/>
    <col min="4567" max="4570" width="11" style="4"/>
    <col min="4571" max="4571" width="1.85546875" style="4" customWidth="1"/>
    <col min="4572" max="4572" width="11" style="4"/>
    <col min="4573" max="4573" width="3" style="4" customWidth="1"/>
    <col min="4574" max="4574" width="11" style="4"/>
    <col min="4575" max="4575" width="1.85546875" style="4" customWidth="1"/>
    <col min="4576" max="4577" width="11" style="4"/>
    <col min="4578" max="4578" width="4.140625" style="4" customWidth="1"/>
    <col min="4579" max="4579" width="9.85546875" style="4" customWidth="1"/>
    <col min="4580" max="4580" width="5.28515625" style="4" customWidth="1"/>
    <col min="4581" max="4581" width="11" style="4"/>
    <col min="4582" max="4582" width="4.140625" style="4" customWidth="1"/>
    <col min="4583" max="4583" width="11" style="4"/>
    <col min="4584" max="4584" width="5.28515625" style="4" customWidth="1"/>
    <col min="4585" max="4585" width="11" style="4"/>
    <col min="4586" max="4586" width="3" style="4" customWidth="1"/>
    <col min="4587" max="4587" width="11" style="4"/>
    <col min="4588" max="4588" width="5.28515625" style="4" customWidth="1"/>
    <col min="4589" max="4589" width="11" style="4"/>
    <col min="4590" max="4590" width="4.140625" style="4" customWidth="1"/>
    <col min="4591" max="4591" width="11" style="4"/>
    <col min="4592" max="4592" width="4.140625" style="4" customWidth="1"/>
    <col min="4593" max="4596" width="11" style="4"/>
    <col min="4597" max="4598" width="3" style="4" customWidth="1"/>
    <col min="4599" max="4599" width="11" style="4"/>
    <col min="4600" max="4600" width="23.5703125" style="4" customWidth="1"/>
    <col min="4601" max="4608" width="11" style="4"/>
    <col min="4609" max="4609" width="12.140625" style="4" customWidth="1"/>
    <col min="4610" max="4610" width="11" style="4"/>
    <col min="4611" max="4611" width="2" style="4" customWidth="1"/>
    <col min="4612" max="4612" width="11" style="4"/>
    <col min="4613" max="4613" width="1.85546875" style="4" customWidth="1"/>
    <col min="4614" max="4614" width="11" style="4"/>
    <col min="4615" max="4615" width="1.85546875" style="4" customWidth="1"/>
    <col min="4616" max="4616" width="11" style="4"/>
    <col min="4617" max="4617" width="1.85546875" style="4" customWidth="1"/>
    <col min="4618" max="4618" width="11" style="4"/>
    <col min="4619" max="4619" width="1.85546875" style="4" customWidth="1"/>
    <col min="4620" max="4620" width="11" style="4"/>
    <col min="4621" max="4621" width="1.85546875" style="4" customWidth="1"/>
    <col min="4622" max="4622" width="11" style="4"/>
    <col min="4623" max="4623" width="1.85546875" style="4" customWidth="1"/>
    <col min="4624" max="4624" width="11" style="4"/>
    <col min="4625" max="4625" width="1.85546875" style="4" customWidth="1"/>
    <col min="4626" max="4626" width="11" style="4"/>
    <col min="4627" max="4627" width="1.85546875" style="4" customWidth="1"/>
    <col min="4628" max="4628" width="11" style="4"/>
    <col min="4629" max="4629" width="1.85546875" style="4" customWidth="1"/>
    <col min="4630" max="4630" width="12.140625" style="4" customWidth="1"/>
    <col min="4631" max="4631" width="11" style="4"/>
    <col min="4632" max="4632" width="1.85546875" style="4" customWidth="1"/>
    <col min="4633" max="4633" width="11" style="4"/>
    <col min="4634" max="4634" width="1.85546875" style="4" customWidth="1"/>
    <col min="4635" max="4635" width="11" style="4"/>
    <col min="4636" max="4636" width="1.85546875" style="4" customWidth="1"/>
    <col min="4637" max="4637" width="11" style="4"/>
    <col min="4638" max="4638" width="1.85546875" style="4" customWidth="1"/>
    <col min="4639" max="4639" width="11" style="4"/>
    <col min="4640" max="4640" width="1.85546875" style="4" customWidth="1"/>
    <col min="4641" max="4641" width="11" style="4"/>
    <col min="4642" max="4642" width="1.85546875" style="4" customWidth="1"/>
    <col min="4643" max="4643" width="11" style="4"/>
    <col min="4644" max="4644" width="1.85546875" style="4" customWidth="1"/>
    <col min="4645" max="4645" width="11" style="4"/>
    <col min="4646" max="4646" width="1.85546875" style="4" customWidth="1"/>
    <col min="4647" max="4647" width="11" style="4"/>
    <col min="4648" max="4648" width="1.85546875" style="4" customWidth="1"/>
    <col min="4649" max="4649" width="11" style="4"/>
    <col min="4650" max="4650" width="1.85546875" style="4" customWidth="1"/>
    <col min="4651" max="4651" width="12.140625" style="4" customWidth="1"/>
    <col min="4652" max="4652" width="11" style="4"/>
    <col min="4653" max="4653" width="1.85546875" style="4" customWidth="1"/>
    <col min="4654" max="4654" width="11" style="4"/>
    <col min="4655" max="4655" width="1.85546875" style="4" customWidth="1"/>
    <col min="4656" max="4656" width="11" style="4"/>
    <col min="4657" max="4657" width="1.85546875" style="4" customWidth="1"/>
    <col min="4658" max="4658" width="11" style="4"/>
    <col min="4659" max="4659" width="1.85546875" style="4" customWidth="1"/>
    <col min="4660" max="4660" width="11" style="4"/>
    <col min="4661" max="4661" width="1.85546875" style="4" customWidth="1"/>
    <col min="4662" max="4662" width="11" style="4"/>
    <col min="4663" max="4663" width="1.85546875" style="4" customWidth="1"/>
    <col min="4664" max="4664" width="11" style="4"/>
    <col min="4665" max="4665" width="1.85546875" style="4" customWidth="1"/>
    <col min="4666" max="4666" width="12.42578125" style="4" customWidth="1"/>
    <col min="4667" max="4667" width="1.85546875" style="4" customWidth="1"/>
    <col min="4668" max="4668" width="12.140625" style="4" customWidth="1"/>
    <col min="4669" max="4672" width="11" style="4"/>
    <col min="4673" max="4673" width="3" style="4" customWidth="1"/>
    <col min="4674" max="4680" width="11" style="4"/>
    <col min="4681" max="4681" width="19" style="4" customWidth="1"/>
    <col min="4682" max="4685" width="11" style="4"/>
    <col min="4686" max="4686" width="1.85546875" style="4" customWidth="1"/>
    <col min="4687" max="4687" width="11" style="4"/>
    <col min="4688" max="4688" width="3" style="4" customWidth="1"/>
    <col min="4689" max="4689" width="11" style="4"/>
    <col min="4690" max="4690" width="1.85546875" style="4" customWidth="1"/>
    <col min="4691" max="4692" width="11" style="4"/>
    <col min="4693" max="4693" width="4.140625" style="4" customWidth="1"/>
    <col min="4694" max="4694" width="9.85546875" style="4" customWidth="1"/>
    <col min="4695" max="4695" width="5.28515625" style="4" customWidth="1"/>
    <col min="4696" max="4696" width="11" style="4"/>
    <col min="4697" max="4697" width="4.140625" style="4" customWidth="1"/>
    <col min="4698" max="4698" width="11" style="4"/>
    <col min="4699" max="4699" width="5.28515625" style="4" customWidth="1"/>
    <col min="4700" max="4700" width="11" style="4"/>
    <col min="4701" max="4701" width="3" style="4" customWidth="1"/>
    <col min="4702" max="4702" width="11" style="4"/>
    <col min="4703" max="4703" width="5.28515625" style="4" customWidth="1"/>
    <col min="4704" max="4704" width="11" style="4"/>
    <col min="4705" max="4705" width="4.140625" style="4" customWidth="1"/>
    <col min="4706" max="4706" width="11" style="4"/>
    <col min="4707" max="4707" width="4.140625" style="4" customWidth="1"/>
    <col min="4708" max="4711" width="11" style="4"/>
    <col min="4712" max="4713" width="3" style="4" customWidth="1"/>
    <col min="4714" max="4714" width="11" style="4"/>
    <col min="4715" max="4715" width="23.5703125" style="4" customWidth="1"/>
    <col min="4716" max="4719" width="11" style="4"/>
    <col min="4720" max="4720" width="3" style="4" customWidth="1"/>
    <col min="4721" max="4727" width="11" style="4"/>
    <col min="4728" max="4728" width="19" style="4" customWidth="1"/>
    <col min="4729" max="4732" width="11" style="4"/>
    <col min="4733" max="4733" width="1.85546875" style="4" customWidth="1"/>
    <col min="4734" max="4734" width="11" style="4"/>
    <col min="4735" max="4735" width="3" style="4" customWidth="1"/>
    <col min="4736" max="4736" width="11" style="4"/>
    <col min="4737" max="4737" width="1.85546875" style="4" customWidth="1"/>
    <col min="4738" max="4739" width="11" style="4"/>
    <col min="4740" max="4740" width="4.140625" style="4" customWidth="1"/>
    <col min="4741" max="4741" width="9.85546875" style="4" customWidth="1"/>
    <col min="4742" max="4742" width="5.28515625" style="4" customWidth="1"/>
    <col min="4743" max="4743" width="11" style="4"/>
    <col min="4744" max="4744" width="4.140625" style="4" customWidth="1"/>
    <col min="4745" max="4745" width="11" style="4"/>
    <col min="4746" max="4746" width="5.28515625" style="4" customWidth="1"/>
    <col min="4747" max="4747" width="11" style="4"/>
    <col min="4748" max="4748" width="3" style="4" customWidth="1"/>
    <col min="4749" max="4749" width="11" style="4"/>
    <col min="4750" max="4750" width="5.28515625" style="4" customWidth="1"/>
    <col min="4751" max="4751" width="11" style="4"/>
    <col min="4752" max="4752" width="4.140625" style="4" customWidth="1"/>
    <col min="4753" max="4753" width="11" style="4"/>
    <col min="4754" max="4754" width="4.140625" style="4" customWidth="1"/>
    <col min="4755" max="4758" width="11" style="4"/>
    <col min="4759" max="4760" width="3" style="4" customWidth="1"/>
    <col min="4761" max="4761" width="11" style="4"/>
    <col min="4762" max="4762" width="23.5703125" style="4" customWidth="1"/>
    <col min="4763" max="4766" width="11" style="4"/>
    <col min="4767" max="4767" width="3" style="4" customWidth="1"/>
    <col min="4768" max="4774" width="11" style="4"/>
    <col min="4775" max="4775" width="19" style="4" customWidth="1"/>
    <col min="4776" max="4779" width="11" style="4"/>
    <col min="4780" max="4780" width="1.85546875" style="4" customWidth="1"/>
    <col min="4781" max="4781" width="11" style="4"/>
    <col min="4782" max="4782" width="3" style="4" customWidth="1"/>
    <col min="4783" max="4783" width="11" style="4"/>
    <col min="4784" max="4784" width="1.85546875" style="4" customWidth="1"/>
    <col min="4785" max="4786" width="11" style="4"/>
    <col min="4787" max="4787" width="4.140625" style="4" customWidth="1"/>
    <col min="4788" max="4788" width="9.85546875" style="4" customWidth="1"/>
    <col min="4789" max="4789" width="5.28515625" style="4" customWidth="1"/>
    <col min="4790" max="4790" width="11" style="4"/>
    <col min="4791" max="4791" width="4.140625" style="4" customWidth="1"/>
    <col min="4792" max="4792" width="11" style="4"/>
    <col min="4793" max="4793" width="5.28515625" style="4" customWidth="1"/>
    <col min="4794" max="4794" width="11" style="4"/>
    <col min="4795" max="4795" width="3" style="4" customWidth="1"/>
    <col min="4796" max="4796" width="11" style="4"/>
    <col min="4797" max="4797" width="5.28515625" style="4" customWidth="1"/>
    <col min="4798" max="4798" width="11" style="4"/>
    <col min="4799" max="4799" width="4.140625" style="4" customWidth="1"/>
    <col min="4800" max="4800" width="11" style="4"/>
    <col min="4801" max="4801" width="4.140625" style="4" customWidth="1"/>
    <col min="4802" max="4805" width="11" style="4"/>
    <col min="4806" max="4807" width="3" style="4" customWidth="1"/>
    <col min="4808" max="4808" width="11" style="4"/>
    <col min="4809" max="4809" width="23.5703125" style="4" customWidth="1"/>
    <col min="4810" max="4813" width="11" style="4"/>
    <col min="4814" max="4814" width="3" style="4" customWidth="1"/>
    <col min="4815" max="4821" width="11" style="4"/>
    <col min="4822" max="4822" width="19" style="4" customWidth="1"/>
    <col min="4823" max="4826" width="11" style="4"/>
    <col min="4827" max="4827" width="1.85546875" style="4" customWidth="1"/>
    <col min="4828" max="4828" width="11" style="4"/>
    <col min="4829" max="4829" width="3" style="4" customWidth="1"/>
    <col min="4830" max="4830" width="11" style="4"/>
    <col min="4831" max="4831" width="1.85546875" style="4" customWidth="1"/>
    <col min="4832" max="4833" width="11" style="4"/>
    <col min="4834" max="4834" width="4.140625" style="4" customWidth="1"/>
    <col min="4835" max="4835" width="9.85546875" style="4" customWidth="1"/>
    <col min="4836" max="4836" width="5.28515625" style="4" customWidth="1"/>
    <col min="4837" max="4837" width="11" style="4"/>
    <col min="4838" max="4838" width="4.140625" style="4" customWidth="1"/>
    <col min="4839" max="4839" width="11" style="4"/>
    <col min="4840" max="4840" width="5.28515625" style="4" customWidth="1"/>
    <col min="4841" max="4841" width="11" style="4"/>
    <col min="4842" max="4842" width="3" style="4" customWidth="1"/>
    <col min="4843" max="4843" width="11" style="4"/>
    <col min="4844" max="4844" width="5.28515625" style="4" customWidth="1"/>
    <col min="4845" max="4845" width="11" style="4"/>
    <col min="4846" max="4846" width="4.140625" style="4" customWidth="1"/>
    <col min="4847" max="4847" width="11" style="4"/>
    <col min="4848" max="4848" width="4.140625" style="4" customWidth="1"/>
    <col min="4849" max="4852" width="11" style="4"/>
    <col min="4853" max="4854" width="3" style="4" customWidth="1"/>
    <col min="4855" max="4855" width="11" style="4"/>
    <col min="4856" max="4856" width="23.5703125" style="4" customWidth="1"/>
    <col min="4857" max="4864" width="11" style="4"/>
    <col min="4865" max="4865" width="12.140625" style="4" customWidth="1"/>
    <col min="4866" max="4866" width="11" style="4"/>
    <col min="4867" max="4867" width="2" style="4" customWidth="1"/>
    <col min="4868" max="4868" width="11" style="4"/>
    <col min="4869" max="4869" width="1.85546875" style="4" customWidth="1"/>
    <col min="4870" max="4870" width="11" style="4"/>
    <col min="4871" max="4871" width="1.85546875" style="4" customWidth="1"/>
    <col min="4872" max="4872" width="11" style="4"/>
    <col min="4873" max="4873" width="1.85546875" style="4" customWidth="1"/>
    <col min="4874" max="4874" width="11" style="4"/>
    <col min="4875" max="4875" width="1.85546875" style="4" customWidth="1"/>
    <col min="4876" max="4876" width="11" style="4"/>
    <col min="4877" max="4877" width="1.85546875" style="4" customWidth="1"/>
    <col min="4878" max="4878" width="11" style="4"/>
    <col min="4879" max="4879" width="1.85546875" style="4" customWidth="1"/>
    <col min="4880" max="4880" width="11" style="4"/>
    <col min="4881" max="4881" width="1.85546875" style="4" customWidth="1"/>
    <col min="4882" max="4882" width="11" style="4"/>
    <col min="4883" max="4883" width="1.85546875" style="4" customWidth="1"/>
    <col min="4884" max="4884" width="11" style="4"/>
    <col min="4885" max="4885" width="1.85546875" style="4" customWidth="1"/>
    <col min="4886" max="4886" width="12.140625" style="4" customWidth="1"/>
    <col min="4887" max="4887" width="11" style="4"/>
    <col min="4888" max="4888" width="1.85546875" style="4" customWidth="1"/>
    <col min="4889" max="4889" width="11" style="4"/>
    <col min="4890" max="4890" width="1.85546875" style="4" customWidth="1"/>
    <col min="4891" max="4891" width="11" style="4"/>
    <col min="4892" max="4892" width="1.85546875" style="4" customWidth="1"/>
    <col min="4893" max="4893" width="11" style="4"/>
    <col min="4894" max="4894" width="1.85546875" style="4" customWidth="1"/>
    <col min="4895" max="4895" width="11" style="4"/>
    <col min="4896" max="4896" width="1.85546875" style="4" customWidth="1"/>
    <col min="4897" max="4897" width="11" style="4"/>
    <col min="4898" max="4898" width="1.85546875" style="4" customWidth="1"/>
    <col min="4899" max="4899" width="11" style="4"/>
    <col min="4900" max="4900" width="1.85546875" style="4" customWidth="1"/>
    <col min="4901" max="4901" width="11" style="4"/>
    <col min="4902" max="4902" width="1.85546875" style="4" customWidth="1"/>
    <col min="4903" max="4903" width="11" style="4"/>
    <col min="4904" max="4904" width="1.85546875" style="4" customWidth="1"/>
    <col min="4905" max="4905" width="11" style="4"/>
    <col min="4906" max="4906" width="1.85546875" style="4" customWidth="1"/>
    <col min="4907" max="4907" width="12.140625" style="4" customWidth="1"/>
    <col min="4908" max="4908" width="11" style="4"/>
    <col min="4909" max="4909" width="1.85546875" style="4" customWidth="1"/>
    <col min="4910" max="4910" width="11" style="4"/>
    <col min="4911" max="4911" width="1.85546875" style="4" customWidth="1"/>
    <col min="4912" max="4912" width="11" style="4"/>
    <col min="4913" max="4913" width="1.85546875" style="4" customWidth="1"/>
    <col min="4914" max="4914" width="11" style="4"/>
    <col min="4915" max="4915" width="1.85546875" style="4" customWidth="1"/>
    <col min="4916" max="4916" width="11" style="4"/>
    <col min="4917" max="4917" width="1.85546875" style="4" customWidth="1"/>
    <col min="4918" max="4918" width="11" style="4"/>
    <col min="4919" max="4919" width="1.85546875" style="4" customWidth="1"/>
    <col min="4920" max="4920" width="11" style="4"/>
    <col min="4921" max="4921" width="1.85546875" style="4" customWidth="1"/>
    <col min="4922" max="4922" width="12.42578125" style="4" customWidth="1"/>
    <col min="4923" max="4923" width="1.85546875" style="4" customWidth="1"/>
    <col min="4924" max="4924" width="12.140625" style="4" customWidth="1"/>
    <col min="4925" max="4928" width="11" style="4"/>
    <col min="4929" max="4929" width="3" style="4" customWidth="1"/>
    <col min="4930" max="4936" width="11" style="4"/>
    <col min="4937" max="4937" width="19" style="4" customWidth="1"/>
    <col min="4938" max="4941" width="11" style="4"/>
    <col min="4942" max="4942" width="1.85546875" style="4" customWidth="1"/>
    <col min="4943" max="4943" width="11" style="4"/>
    <col min="4944" max="4944" width="3" style="4" customWidth="1"/>
    <col min="4945" max="4945" width="11" style="4"/>
    <col min="4946" max="4946" width="1.85546875" style="4" customWidth="1"/>
    <col min="4947" max="4948" width="11" style="4"/>
    <col min="4949" max="4949" width="4.140625" style="4" customWidth="1"/>
    <col min="4950" max="4950" width="9.85546875" style="4" customWidth="1"/>
    <col min="4951" max="4951" width="5.28515625" style="4" customWidth="1"/>
    <col min="4952" max="4952" width="11" style="4"/>
    <col min="4953" max="4953" width="4.140625" style="4" customWidth="1"/>
    <col min="4954" max="4954" width="11" style="4"/>
    <col min="4955" max="4955" width="5.28515625" style="4" customWidth="1"/>
    <col min="4956" max="4956" width="11" style="4"/>
    <col min="4957" max="4957" width="3" style="4" customWidth="1"/>
    <col min="4958" max="4958" width="11" style="4"/>
    <col min="4959" max="4959" width="5.28515625" style="4" customWidth="1"/>
    <col min="4960" max="4960" width="11" style="4"/>
    <col min="4961" max="4961" width="4.140625" style="4" customWidth="1"/>
    <col min="4962" max="4962" width="11" style="4"/>
    <col min="4963" max="4963" width="4.140625" style="4" customWidth="1"/>
    <col min="4964" max="4967" width="11" style="4"/>
    <col min="4968" max="4969" width="3" style="4" customWidth="1"/>
    <col min="4970" max="4970" width="11" style="4"/>
    <col min="4971" max="4971" width="23.5703125" style="4" customWidth="1"/>
    <col min="4972" max="4975" width="11" style="4"/>
    <col min="4976" max="4976" width="3" style="4" customWidth="1"/>
    <col min="4977" max="4983" width="11" style="4"/>
    <col min="4984" max="4984" width="19" style="4" customWidth="1"/>
    <col min="4985" max="4988" width="11" style="4"/>
    <col min="4989" max="4989" width="1.85546875" style="4" customWidth="1"/>
    <col min="4990" max="4990" width="11" style="4"/>
    <col min="4991" max="4991" width="3" style="4" customWidth="1"/>
    <col min="4992" max="4992" width="11" style="4"/>
    <col min="4993" max="4993" width="1.85546875" style="4" customWidth="1"/>
    <col min="4994" max="4995" width="11" style="4"/>
    <col min="4996" max="4996" width="4.140625" style="4" customWidth="1"/>
    <col min="4997" max="4997" width="9.85546875" style="4" customWidth="1"/>
    <col min="4998" max="4998" width="5.28515625" style="4" customWidth="1"/>
    <col min="4999" max="4999" width="11" style="4"/>
    <col min="5000" max="5000" width="4.140625" style="4" customWidth="1"/>
    <col min="5001" max="5001" width="11" style="4"/>
    <col min="5002" max="5002" width="5.28515625" style="4" customWidth="1"/>
    <col min="5003" max="5003" width="11" style="4"/>
    <col min="5004" max="5004" width="3" style="4" customWidth="1"/>
    <col min="5005" max="5005" width="11" style="4"/>
    <col min="5006" max="5006" width="5.28515625" style="4" customWidth="1"/>
    <col min="5007" max="5007" width="11" style="4"/>
    <col min="5008" max="5008" width="4.140625" style="4" customWidth="1"/>
    <col min="5009" max="5009" width="11" style="4"/>
    <col min="5010" max="5010" width="4.140625" style="4" customWidth="1"/>
    <col min="5011" max="5014" width="11" style="4"/>
    <col min="5015" max="5016" width="3" style="4" customWidth="1"/>
    <col min="5017" max="5017" width="11" style="4"/>
    <col min="5018" max="5018" width="23.5703125" style="4" customWidth="1"/>
    <col min="5019" max="5022" width="11" style="4"/>
    <col min="5023" max="5023" width="3" style="4" customWidth="1"/>
    <col min="5024" max="5030" width="11" style="4"/>
    <col min="5031" max="5031" width="19" style="4" customWidth="1"/>
    <col min="5032" max="5035" width="11" style="4"/>
    <col min="5036" max="5036" width="1.85546875" style="4" customWidth="1"/>
    <col min="5037" max="5037" width="11" style="4"/>
    <col min="5038" max="5038" width="3" style="4" customWidth="1"/>
    <col min="5039" max="5039" width="11" style="4"/>
    <col min="5040" max="5040" width="1.85546875" style="4" customWidth="1"/>
    <col min="5041" max="5042" width="11" style="4"/>
    <col min="5043" max="5043" width="4.140625" style="4" customWidth="1"/>
    <col min="5044" max="5044" width="9.85546875" style="4" customWidth="1"/>
    <col min="5045" max="5045" width="5.28515625" style="4" customWidth="1"/>
    <col min="5046" max="5046" width="11" style="4"/>
    <col min="5047" max="5047" width="4.140625" style="4" customWidth="1"/>
    <col min="5048" max="5048" width="11" style="4"/>
    <col min="5049" max="5049" width="5.28515625" style="4" customWidth="1"/>
    <col min="5050" max="5050" width="11" style="4"/>
    <col min="5051" max="5051" width="3" style="4" customWidth="1"/>
    <col min="5052" max="5052" width="11" style="4"/>
    <col min="5053" max="5053" width="5.28515625" style="4" customWidth="1"/>
    <col min="5054" max="5054" width="11" style="4"/>
    <col min="5055" max="5055" width="4.140625" style="4" customWidth="1"/>
    <col min="5056" max="5056" width="11" style="4"/>
    <col min="5057" max="5057" width="4.140625" style="4" customWidth="1"/>
    <col min="5058" max="5061" width="11" style="4"/>
    <col min="5062" max="5063" width="3" style="4" customWidth="1"/>
    <col min="5064" max="5064" width="11" style="4"/>
    <col min="5065" max="5065" width="23.5703125" style="4" customWidth="1"/>
    <col min="5066" max="5069" width="11" style="4"/>
    <col min="5070" max="5070" width="3" style="4" customWidth="1"/>
    <col min="5071" max="5077" width="11" style="4"/>
    <col min="5078" max="5078" width="19" style="4" customWidth="1"/>
    <col min="5079" max="5082" width="11" style="4"/>
    <col min="5083" max="5083" width="1.85546875" style="4" customWidth="1"/>
    <col min="5084" max="5084" width="11" style="4"/>
    <col min="5085" max="5085" width="3" style="4" customWidth="1"/>
    <col min="5086" max="5086" width="11" style="4"/>
    <col min="5087" max="5087" width="1.85546875" style="4" customWidth="1"/>
    <col min="5088" max="5089" width="11" style="4"/>
    <col min="5090" max="5090" width="4.140625" style="4" customWidth="1"/>
    <col min="5091" max="5091" width="9.85546875" style="4" customWidth="1"/>
    <col min="5092" max="5092" width="5.28515625" style="4" customWidth="1"/>
    <col min="5093" max="5093" width="11" style="4"/>
    <col min="5094" max="5094" width="4.140625" style="4" customWidth="1"/>
    <col min="5095" max="5095" width="11" style="4"/>
    <col min="5096" max="5096" width="5.28515625" style="4" customWidth="1"/>
    <col min="5097" max="5097" width="11" style="4"/>
    <col min="5098" max="5098" width="3" style="4" customWidth="1"/>
    <col min="5099" max="5099" width="11" style="4"/>
    <col min="5100" max="5100" width="5.28515625" style="4" customWidth="1"/>
    <col min="5101" max="5101" width="11" style="4"/>
    <col min="5102" max="5102" width="4.140625" style="4" customWidth="1"/>
    <col min="5103" max="5103" width="11" style="4"/>
    <col min="5104" max="5104" width="4.140625" style="4" customWidth="1"/>
    <col min="5105" max="5108" width="11" style="4"/>
    <col min="5109" max="5110" width="3" style="4" customWidth="1"/>
    <col min="5111" max="5111" width="11" style="4"/>
    <col min="5112" max="5112" width="23.5703125" style="4" customWidth="1"/>
    <col min="5113" max="5120" width="11" style="4"/>
    <col min="5121" max="5121" width="12.140625" style="4" customWidth="1"/>
    <col min="5122" max="5122" width="11" style="4"/>
    <col min="5123" max="5123" width="2" style="4" customWidth="1"/>
    <col min="5124" max="5124" width="11" style="4"/>
    <col min="5125" max="5125" width="1.85546875" style="4" customWidth="1"/>
    <col min="5126" max="5126" width="11" style="4"/>
    <col min="5127" max="5127" width="1.85546875" style="4" customWidth="1"/>
    <col min="5128" max="5128" width="11" style="4"/>
    <col min="5129" max="5129" width="1.85546875" style="4" customWidth="1"/>
    <col min="5130" max="5130" width="11" style="4"/>
    <col min="5131" max="5131" width="1.85546875" style="4" customWidth="1"/>
    <col min="5132" max="5132" width="11" style="4"/>
    <col min="5133" max="5133" width="1.85546875" style="4" customWidth="1"/>
    <col min="5134" max="5134" width="11" style="4"/>
    <col min="5135" max="5135" width="1.85546875" style="4" customWidth="1"/>
    <col min="5136" max="5136" width="11" style="4"/>
    <col min="5137" max="5137" width="1.85546875" style="4" customWidth="1"/>
    <col min="5138" max="5138" width="11" style="4"/>
    <col min="5139" max="5139" width="1.85546875" style="4" customWidth="1"/>
    <col min="5140" max="5140" width="11" style="4"/>
    <col min="5141" max="5141" width="1.85546875" style="4" customWidth="1"/>
    <col min="5142" max="5142" width="12.140625" style="4" customWidth="1"/>
    <col min="5143" max="5143" width="11" style="4"/>
    <col min="5144" max="5144" width="1.85546875" style="4" customWidth="1"/>
    <col min="5145" max="5145" width="11" style="4"/>
    <col min="5146" max="5146" width="1.85546875" style="4" customWidth="1"/>
    <col min="5147" max="5147" width="11" style="4"/>
    <col min="5148" max="5148" width="1.85546875" style="4" customWidth="1"/>
    <col min="5149" max="5149" width="11" style="4"/>
    <col min="5150" max="5150" width="1.85546875" style="4" customWidth="1"/>
    <col min="5151" max="5151" width="11" style="4"/>
    <col min="5152" max="5152" width="1.85546875" style="4" customWidth="1"/>
    <col min="5153" max="5153" width="11" style="4"/>
    <col min="5154" max="5154" width="1.85546875" style="4" customWidth="1"/>
    <col min="5155" max="5155" width="11" style="4"/>
    <col min="5156" max="5156" width="1.85546875" style="4" customWidth="1"/>
    <col min="5157" max="5157" width="11" style="4"/>
    <col min="5158" max="5158" width="1.85546875" style="4" customWidth="1"/>
    <col min="5159" max="5159" width="11" style="4"/>
    <col min="5160" max="5160" width="1.85546875" style="4" customWidth="1"/>
    <col min="5161" max="5161" width="11" style="4"/>
    <col min="5162" max="5162" width="1.85546875" style="4" customWidth="1"/>
    <col min="5163" max="5163" width="12.140625" style="4" customWidth="1"/>
    <col min="5164" max="5164" width="11" style="4"/>
    <col min="5165" max="5165" width="1.85546875" style="4" customWidth="1"/>
    <col min="5166" max="5166" width="11" style="4"/>
    <col min="5167" max="5167" width="1.85546875" style="4" customWidth="1"/>
    <col min="5168" max="5168" width="11" style="4"/>
    <col min="5169" max="5169" width="1.85546875" style="4" customWidth="1"/>
    <col min="5170" max="5170" width="11" style="4"/>
    <col min="5171" max="5171" width="1.85546875" style="4" customWidth="1"/>
    <col min="5172" max="5172" width="11" style="4"/>
    <col min="5173" max="5173" width="1.85546875" style="4" customWidth="1"/>
    <col min="5174" max="5174" width="11" style="4"/>
    <col min="5175" max="5175" width="1.85546875" style="4" customWidth="1"/>
    <col min="5176" max="5176" width="11" style="4"/>
    <col min="5177" max="5177" width="1.85546875" style="4" customWidth="1"/>
    <col min="5178" max="5178" width="12.42578125" style="4" customWidth="1"/>
    <col min="5179" max="5179" width="1.85546875" style="4" customWidth="1"/>
    <col min="5180" max="5180" width="12.140625" style="4" customWidth="1"/>
    <col min="5181" max="5184" width="11" style="4"/>
    <col min="5185" max="5185" width="3" style="4" customWidth="1"/>
    <col min="5186" max="5192" width="11" style="4"/>
    <col min="5193" max="5193" width="19" style="4" customWidth="1"/>
    <col min="5194" max="5197" width="11" style="4"/>
    <col min="5198" max="5198" width="1.85546875" style="4" customWidth="1"/>
    <col min="5199" max="5199" width="11" style="4"/>
    <col min="5200" max="5200" width="3" style="4" customWidth="1"/>
    <col min="5201" max="5201" width="11" style="4"/>
    <col min="5202" max="5202" width="1.85546875" style="4" customWidth="1"/>
    <col min="5203" max="5204" width="11" style="4"/>
    <col min="5205" max="5205" width="4.140625" style="4" customWidth="1"/>
    <col min="5206" max="5206" width="9.85546875" style="4" customWidth="1"/>
    <col min="5207" max="5207" width="5.28515625" style="4" customWidth="1"/>
    <col min="5208" max="5208" width="11" style="4"/>
    <col min="5209" max="5209" width="4.140625" style="4" customWidth="1"/>
    <col min="5210" max="5210" width="11" style="4"/>
    <col min="5211" max="5211" width="5.28515625" style="4" customWidth="1"/>
    <col min="5212" max="5212" width="11" style="4"/>
    <col min="5213" max="5213" width="3" style="4" customWidth="1"/>
    <col min="5214" max="5214" width="11" style="4"/>
    <col min="5215" max="5215" width="5.28515625" style="4" customWidth="1"/>
    <col min="5216" max="5216" width="11" style="4"/>
    <col min="5217" max="5217" width="4.140625" style="4" customWidth="1"/>
    <col min="5218" max="5218" width="11" style="4"/>
    <col min="5219" max="5219" width="4.140625" style="4" customWidth="1"/>
    <col min="5220" max="5223" width="11" style="4"/>
    <col min="5224" max="5225" width="3" style="4" customWidth="1"/>
    <col min="5226" max="5226" width="11" style="4"/>
    <col min="5227" max="5227" width="23.5703125" style="4" customWidth="1"/>
    <col min="5228" max="5231" width="11" style="4"/>
    <col min="5232" max="5232" width="3" style="4" customWidth="1"/>
    <col min="5233" max="5239" width="11" style="4"/>
    <col min="5240" max="5240" width="19" style="4" customWidth="1"/>
    <col min="5241" max="5244" width="11" style="4"/>
    <col min="5245" max="5245" width="1.85546875" style="4" customWidth="1"/>
    <col min="5246" max="5246" width="11" style="4"/>
    <col min="5247" max="5247" width="3" style="4" customWidth="1"/>
    <col min="5248" max="5248" width="11" style="4"/>
    <col min="5249" max="5249" width="1.85546875" style="4" customWidth="1"/>
    <col min="5250" max="5251" width="11" style="4"/>
    <col min="5252" max="5252" width="4.140625" style="4" customWidth="1"/>
    <col min="5253" max="5253" width="9.85546875" style="4" customWidth="1"/>
    <col min="5254" max="5254" width="5.28515625" style="4" customWidth="1"/>
    <col min="5255" max="5255" width="11" style="4"/>
    <col min="5256" max="5256" width="4.140625" style="4" customWidth="1"/>
    <col min="5257" max="5257" width="11" style="4"/>
    <col min="5258" max="5258" width="5.28515625" style="4" customWidth="1"/>
    <col min="5259" max="5259" width="11" style="4"/>
    <col min="5260" max="5260" width="3" style="4" customWidth="1"/>
    <col min="5261" max="5261" width="11" style="4"/>
    <col min="5262" max="5262" width="5.28515625" style="4" customWidth="1"/>
    <col min="5263" max="5263" width="11" style="4"/>
    <col min="5264" max="5264" width="4.140625" style="4" customWidth="1"/>
    <col min="5265" max="5265" width="11" style="4"/>
    <col min="5266" max="5266" width="4.140625" style="4" customWidth="1"/>
    <col min="5267" max="5270" width="11" style="4"/>
    <col min="5271" max="5272" width="3" style="4" customWidth="1"/>
    <col min="5273" max="5273" width="11" style="4"/>
    <col min="5274" max="5274" width="23.5703125" style="4" customWidth="1"/>
    <col min="5275" max="5278" width="11" style="4"/>
    <col min="5279" max="5279" width="3" style="4" customWidth="1"/>
    <col min="5280" max="5286" width="11" style="4"/>
    <col min="5287" max="5287" width="19" style="4" customWidth="1"/>
    <col min="5288" max="5291" width="11" style="4"/>
    <col min="5292" max="5292" width="1.85546875" style="4" customWidth="1"/>
    <col min="5293" max="5293" width="11" style="4"/>
    <col min="5294" max="5294" width="3" style="4" customWidth="1"/>
    <col min="5295" max="5295" width="11" style="4"/>
    <col min="5296" max="5296" width="1.85546875" style="4" customWidth="1"/>
    <col min="5297" max="5298" width="11" style="4"/>
    <col min="5299" max="5299" width="4.140625" style="4" customWidth="1"/>
    <col min="5300" max="5300" width="9.85546875" style="4" customWidth="1"/>
    <col min="5301" max="5301" width="5.28515625" style="4" customWidth="1"/>
    <col min="5302" max="5302" width="11" style="4"/>
    <col min="5303" max="5303" width="4.140625" style="4" customWidth="1"/>
    <col min="5304" max="5304" width="11" style="4"/>
    <col min="5305" max="5305" width="5.28515625" style="4" customWidth="1"/>
    <col min="5306" max="5306" width="11" style="4"/>
    <col min="5307" max="5307" width="3" style="4" customWidth="1"/>
    <col min="5308" max="5308" width="11" style="4"/>
    <col min="5309" max="5309" width="5.28515625" style="4" customWidth="1"/>
    <col min="5310" max="5310" width="11" style="4"/>
    <col min="5311" max="5311" width="4.140625" style="4" customWidth="1"/>
    <col min="5312" max="5312" width="11" style="4"/>
    <col min="5313" max="5313" width="4.140625" style="4" customWidth="1"/>
    <col min="5314" max="5317" width="11" style="4"/>
    <col min="5318" max="5319" width="3" style="4" customWidth="1"/>
    <col min="5320" max="5320" width="11" style="4"/>
    <col min="5321" max="5321" width="23.5703125" style="4" customWidth="1"/>
    <col min="5322" max="5325" width="11" style="4"/>
    <col min="5326" max="5326" width="3" style="4" customWidth="1"/>
    <col min="5327" max="5333" width="11" style="4"/>
    <col min="5334" max="5334" width="19" style="4" customWidth="1"/>
    <col min="5335" max="5338" width="11" style="4"/>
    <col min="5339" max="5339" width="1.85546875" style="4" customWidth="1"/>
    <col min="5340" max="5340" width="11" style="4"/>
    <col min="5341" max="5341" width="3" style="4" customWidth="1"/>
    <col min="5342" max="5342" width="11" style="4"/>
    <col min="5343" max="5343" width="1.85546875" style="4" customWidth="1"/>
    <col min="5344" max="5345" width="11" style="4"/>
    <col min="5346" max="5346" width="4.140625" style="4" customWidth="1"/>
    <col min="5347" max="5347" width="9.85546875" style="4" customWidth="1"/>
    <col min="5348" max="5348" width="5.28515625" style="4" customWidth="1"/>
    <col min="5349" max="5349" width="11" style="4"/>
    <col min="5350" max="5350" width="4.140625" style="4" customWidth="1"/>
    <col min="5351" max="5351" width="11" style="4"/>
    <col min="5352" max="5352" width="5.28515625" style="4" customWidth="1"/>
    <col min="5353" max="5353" width="11" style="4"/>
    <col min="5354" max="5354" width="3" style="4" customWidth="1"/>
    <col min="5355" max="5355" width="11" style="4"/>
    <col min="5356" max="5356" width="5.28515625" style="4" customWidth="1"/>
    <col min="5357" max="5357" width="11" style="4"/>
    <col min="5358" max="5358" width="4.140625" style="4" customWidth="1"/>
    <col min="5359" max="5359" width="11" style="4"/>
    <col min="5360" max="5360" width="4.140625" style="4" customWidth="1"/>
    <col min="5361" max="5364" width="11" style="4"/>
    <col min="5365" max="5366" width="3" style="4" customWidth="1"/>
    <col min="5367" max="5367" width="11" style="4"/>
    <col min="5368" max="5368" width="23.5703125" style="4" customWidth="1"/>
    <col min="5369" max="5376" width="11" style="4"/>
    <col min="5377" max="5377" width="12.140625" style="4" customWidth="1"/>
    <col min="5378" max="5378" width="11" style="4"/>
    <col min="5379" max="5379" width="2" style="4" customWidth="1"/>
    <col min="5380" max="5380" width="11" style="4"/>
    <col min="5381" max="5381" width="1.85546875" style="4" customWidth="1"/>
    <col min="5382" max="5382" width="11" style="4"/>
    <col min="5383" max="5383" width="1.85546875" style="4" customWidth="1"/>
    <col min="5384" max="5384" width="11" style="4"/>
    <col min="5385" max="5385" width="1.85546875" style="4" customWidth="1"/>
    <col min="5386" max="5386" width="11" style="4"/>
    <col min="5387" max="5387" width="1.85546875" style="4" customWidth="1"/>
    <col min="5388" max="5388" width="11" style="4"/>
    <col min="5389" max="5389" width="1.85546875" style="4" customWidth="1"/>
    <col min="5390" max="5390" width="11" style="4"/>
    <col min="5391" max="5391" width="1.85546875" style="4" customWidth="1"/>
    <col min="5392" max="5392" width="11" style="4"/>
    <col min="5393" max="5393" width="1.85546875" style="4" customWidth="1"/>
    <col min="5394" max="5394" width="11" style="4"/>
    <col min="5395" max="5395" width="1.85546875" style="4" customWidth="1"/>
    <col min="5396" max="5396" width="11" style="4"/>
    <col min="5397" max="5397" width="1.85546875" style="4" customWidth="1"/>
    <col min="5398" max="5398" width="12.140625" style="4" customWidth="1"/>
    <col min="5399" max="5399" width="11" style="4"/>
    <col min="5400" max="5400" width="1.85546875" style="4" customWidth="1"/>
    <col min="5401" max="5401" width="11" style="4"/>
    <col min="5402" max="5402" width="1.85546875" style="4" customWidth="1"/>
    <col min="5403" max="5403" width="11" style="4"/>
    <col min="5404" max="5404" width="1.85546875" style="4" customWidth="1"/>
    <col min="5405" max="5405" width="11" style="4"/>
    <col min="5406" max="5406" width="1.85546875" style="4" customWidth="1"/>
    <col min="5407" max="5407" width="11" style="4"/>
    <col min="5408" max="5408" width="1.85546875" style="4" customWidth="1"/>
    <col min="5409" max="5409" width="11" style="4"/>
    <col min="5410" max="5410" width="1.85546875" style="4" customWidth="1"/>
    <col min="5411" max="5411" width="11" style="4"/>
    <col min="5412" max="5412" width="1.85546875" style="4" customWidth="1"/>
    <col min="5413" max="5413" width="11" style="4"/>
    <col min="5414" max="5414" width="1.85546875" style="4" customWidth="1"/>
    <col min="5415" max="5415" width="11" style="4"/>
    <col min="5416" max="5416" width="1.85546875" style="4" customWidth="1"/>
    <col min="5417" max="5417" width="11" style="4"/>
    <col min="5418" max="5418" width="1.85546875" style="4" customWidth="1"/>
    <col min="5419" max="5419" width="12.140625" style="4" customWidth="1"/>
    <col min="5420" max="5420" width="11" style="4"/>
    <col min="5421" max="5421" width="1.85546875" style="4" customWidth="1"/>
    <col min="5422" max="5422" width="11" style="4"/>
    <col min="5423" max="5423" width="1.85546875" style="4" customWidth="1"/>
    <col min="5424" max="5424" width="11" style="4"/>
    <col min="5425" max="5425" width="1.85546875" style="4" customWidth="1"/>
    <col min="5426" max="5426" width="11" style="4"/>
    <col min="5427" max="5427" width="1.85546875" style="4" customWidth="1"/>
    <col min="5428" max="5428" width="11" style="4"/>
    <col min="5429" max="5429" width="1.85546875" style="4" customWidth="1"/>
    <col min="5430" max="5430" width="11" style="4"/>
    <col min="5431" max="5431" width="1.85546875" style="4" customWidth="1"/>
    <col min="5432" max="5432" width="11" style="4"/>
    <col min="5433" max="5433" width="1.85546875" style="4" customWidth="1"/>
    <col min="5434" max="5434" width="12.42578125" style="4" customWidth="1"/>
    <col min="5435" max="5435" width="1.85546875" style="4" customWidth="1"/>
    <col min="5436" max="5436" width="12.140625" style="4" customWidth="1"/>
    <col min="5437" max="5440" width="11" style="4"/>
    <col min="5441" max="5441" width="3" style="4" customWidth="1"/>
    <col min="5442" max="5448" width="11" style="4"/>
    <col min="5449" max="5449" width="19" style="4" customWidth="1"/>
    <col min="5450" max="5453" width="11" style="4"/>
    <col min="5454" max="5454" width="1.85546875" style="4" customWidth="1"/>
    <col min="5455" max="5455" width="11" style="4"/>
    <col min="5456" max="5456" width="3" style="4" customWidth="1"/>
    <col min="5457" max="5457" width="11" style="4"/>
    <col min="5458" max="5458" width="1.85546875" style="4" customWidth="1"/>
    <col min="5459" max="5460" width="11" style="4"/>
    <col min="5461" max="5461" width="4.140625" style="4" customWidth="1"/>
    <col min="5462" max="5462" width="9.85546875" style="4" customWidth="1"/>
    <col min="5463" max="5463" width="5.28515625" style="4" customWidth="1"/>
    <col min="5464" max="5464" width="11" style="4"/>
    <col min="5465" max="5465" width="4.140625" style="4" customWidth="1"/>
    <col min="5466" max="5466" width="11" style="4"/>
    <col min="5467" max="5467" width="5.28515625" style="4" customWidth="1"/>
    <col min="5468" max="5468" width="11" style="4"/>
    <col min="5469" max="5469" width="3" style="4" customWidth="1"/>
    <col min="5470" max="5470" width="11" style="4"/>
    <col min="5471" max="5471" width="5.28515625" style="4" customWidth="1"/>
    <col min="5472" max="5472" width="11" style="4"/>
    <col min="5473" max="5473" width="4.140625" style="4" customWidth="1"/>
    <col min="5474" max="5474" width="11" style="4"/>
    <col min="5475" max="5475" width="4.140625" style="4" customWidth="1"/>
    <col min="5476" max="5479" width="11" style="4"/>
    <col min="5480" max="5481" width="3" style="4" customWidth="1"/>
    <col min="5482" max="5482" width="11" style="4"/>
    <col min="5483" max="5483" width="23.5703125" style="4" customWidth="1"/>
    <col min="5484" max="5487" width="11" style="4"/>
    <col min="5488" max="5488" width="3" style="4" customWidth="1"/>
    <col min="5489" max="5495" width="11" style="4"/>
    <col min="5496" max="5496" width="19" style="4" customWidth="1"/>
    <col min="5497" max="5500" width="11" style="4"/>
    <col min="5501" max="5501" width="1.85546875" style="4" customWidth="1"/>
    <col min="5502" max="5502" width="11" style="4"/>
    <col min="5503" max="5503" width="3" style="4" customWidth="1"/>
    <col min="5504" max="5504" width="11" style="4"/>
    <col min="5505" max="5505" width="1.85546875" style="4" customWidth="1"/>
    <col min="5506" max="5507" width="11" style="4"/>
    <col min="5508" max="5508" width="4.140625" style="4" customWidth="1"/>
    <col min="5509" max="5509" width="9.85546875" style="4" customWidth="1"/>
    <col min="5510" max="5510" width="5.28515625" style="4" customWidth="1"/>
    <col min="5511" max="5511" width="11" style="4"/>
    <col min="5512" max="5512" width="4.140625" style="4" customWidth="1"/>
    <col min="5513" max="5513" width="11" style="4"/>
    <col min="5514" max="5514" width="5.28515625" style="4" customWidth="1"/>
    <col min="5515" max="5515" width="11" style="4"/>
    <col min="5516" max="5516" width="3" style="4" customWidth="1"/>
    <col min="5517" max="5517" width="11" style="4"/>
    <col min="5518" max="5518" width="5.28515625" style="4" customWidth="1"/>
    <col min="5519" max="5519" width="11" style="4"/>
    <col min="5520" max="5520" width="4.140625" style="4" customWidth="1"/>
    <col min="5521" max="5521" width="11" style="4"/>
    <col min="5522" max="5522" width="4.140625" style="4" customWidth="1"/>
    <col min="5523" max="5526" width="11" style="4"/>
    <col min="5527" max="5528" width="3" style="4" customWidth="1"/>
    <col min="5529" max="5529" width="11" style="4"/>
    <col min="5530" max="5530" width="23.5703125" style="4" customWidth="1"/>
    <col min="5531" max="5534" width="11" style="4"/>
    <col min="5535" max="5535" width="3" style="4" customWidth="1"/>
    <col min="5536" max="5542" width="11" style="4"/>
    <col min="5543" max="5543" width="19" style="4" customWidth="1"/>
    <col min="5544" max="5547" width="11" style="4"/>
    <col min="5548" max="5548" width="1.85546875" style="4" customWidth="1"/>
    <col min="5549" max="5549" width="11" style="4"/>
    <col min="5550" max="5550" width="3" style="4" customWidth="1"/>
    <col min="5551" max="5551" width="11" style="4"/>
    <col min="5552" max="5552" width="1.85546875" style="4" customWidth="1"/>
    <col min="5553" max="5554" width="11" style="4"/>
    <col min="5555" max="5555" width="4.140625" style="4" customWidth="1"/>
    <col min="5556" max="5556" width="9.85546875" style="4" customWidth="1"/>
    <col min="5557" max="5557" width="5.28515625" style="4" customWidth="1"/>
    <col min="5558" max="5558" width="11" style="4"/>
    <col min="5559" max="5559" width="4.140625" style="4" customWidth="1"/>
    <col min="5560" max="5560" width="11" style="4"/>
    <col min="5561" max="5561" width="5.28515625" style="4" customWidth="1"/>
    <col min="5562" max="5562" width="11" style="4"/>
    <col min="5563" max="5563" width="3" style="4" customWidth="1"/>
    <col min="5564" max="5564" width="11" style="4"/>
    <col min="5565" max="5565" width="5.28515625" style="4" customWidth="1"/>
    <col min="5566" max="5566" width="11" style="4"/>
    <col min="5567" max="5567" width="4.140625" style="4" customWidth="1"/>
    <col min="5568" max="5568" width="11" style="4"/>
    <col min="5569" max="5569" width="4.140625" style="4" customWidth="1"/>
    <col min="5570" max="5573" width="11" style="4"/>
    <col min="5574" max="5575" width="3" style="4" customWidth="1"/>
    <col min="5576" max="5576" width="11" style="4"/>
    <col min="5577" max="5577" width="23.5703125" style="4" customWidth="1"/>
    <col min="5578" max="5581" width="11" style="4"/>
    <col min="5582" max="5582" width="3" style="4" customWidth="1"/>
    <col min="5583" max="5589" width="11" style="4"/>
    <col min="5590" max="5590" width="19" style="4" customWidth="1"/>
    <col min="5591" max="5594" width="11" style="4"/>
    <col min="5595" max="5595" width="1.85546875" style="4" customWidth="1"/>
    <col min="5596" max="5596" width="11" style="4"/>
    <col min="5597" max="5597" width="3" style="4" customWidth="1"/>
    <col min="5598" max="5598" width="11" style="4"/>
    <col min="5599" max="5599" width="1.85546875" style="4" customWidth="1"/>
    <col min="5600" max="5601" width="11" style="4"/>
    <col min="5602" max="5602" width="4.140625" style="4" customWidth="1"/>
    <col min="5603" max="5603" width="9.85546875" style="4" customWidth="1"/>
    <col min="5604" max="5604" width="5.28515625" style="4" customWidth="1"/>
    <col min="5605" max="5605" width="11" style="4"/>
    <col min="5606" max="5606" width="4.140625" style="4" customWidth="1"/>
    <col min="5607" max="5607" width="11" style="4"/>
    <col min="5608" max="5608" width="5.28515625" style="4" customWidth="1"/>
    <col min="5609" max="5609" width="11" style="4"/>
    <col min="5610" max="5610" width="3" style="4" customWidth="1"/>
    <col min="5611" max="5611" width="11" style="4"/>
    <col min="5612" max="5612" width="5.28515625" style="4" customWidth="1"/>
    <col min="5613" max="5613" width="11" style="4"/>
    <col min="5614" max="5614" width="4.140625" style="4" customWidth="1"/>
    <col min="5615" max="5615" width="11" style="4"/>
    <col min="5616" max="5616" width="4.140625" style="4" customWidth="1"/>
    <col min="5617" max="5620" width="11" style="4"/>
    <col min="5621" max="5622" width="3" style="4" customWidth="1"/>
    <col min="5623" max="5623" width="11" style="4"/>
    <col min="5624" max="5624" width="23.5703125" style="4" customWidth="1"/>
    <col min="5625" max="5632" width="11" style="4"/>
    <col min="5633" max="5633" width="12.140625" style="4" customWidth="1"/>
    <col min="5634" max="5634" width="11" style="4"/>
    <col min="5635" max="5635" width="2" style="4" customWidth="1"/>
    <col min="5636" max="5636" width="11" style="4"/>
    <col min="5637" max="5637" width="1.85546875" style="4" customWidth="1"/>
    <col min="5638" max="5638" width="11" style="4"/>
    <col min="5639" max="5639" width="1.85546875" style="4" customWidth="1"/>
    <col min="5640" max="5640" width="11" style="4"/>
    <col min="5641" max="5641" width="1.85546875" style="4" customWidth="1"/>
    <col min="5642" max="5642" width="11" style="4"/>
    <col min="5643" max="5643" width="1.85546875" style="4" customWidth="1"/>
    <col min="5644" max="5644" width="11" style="4"/>
    <col min="5645" max="5645" width="1.85546875" style="4" customWidth="1"/>
    <col min="5646" max="5646" width="11" style="4"/>
    <col min="5647" max="5647" width="1.85546875" style="4" customWidth="1"/>
    <col min="5648" max="5648" width="11" style="4"/>
    <col min="5649" max="5649" width="1.85546875" style="4" customWidth="1"/>
    <col min="5650" max="5650" width="11" style="4"/>
    <col min="5651" max="5651" width="1.85546875" style="4" customWidth="1"/>
    <col min="5652" max="5652" width="11" style="4"/>
    <col min="5653" max="5653" width="1.85546875" style="4" customWidth="1"/>
    <col min="5654" max="5654" width="12.140625" style="4" customWidth="1"/>
    <col min="5655" max="5655" width="11" style="4"/>
    <col min="5656" max="5656" width="1.85546875" style="4" customWidth="1"/>
    <col min="5657" max="5657" width="11" style="4"/>
    <col min="5658" max="5658" width="1.85546875" style="4" customWidth="1"/>
    <col min="5659" max="5659" width="11" style="4"/>
    <col min="5660" max="5660" width="1.85546875" style="4" customWidth="1"/>
    <col min="5661" max="5661" width="11" style="4"/>
    <col min="5662" max="5662" width="1.85546875" style="4" customWidth="1"/>
    <col min="5663" max="5663" width="11" style="4"/>
    <col min="5664" max="5664" width="1.85546875" style="4" customWidth="1"/>
    <col min="5665" max="5665" width="11" style="4"/>
    <col min="5666" max="5666" width="1.85546875" style="4" customWidth="1"/>
    <col min="5667" max="5667" width="11" style="4"/>
    <col min="5668" max="5668" width="1.85546875" style="4" customWidth="1"/>
    <col min="5669" max="5669" width="11" style="4"/>
    <col min="5670" max="5670" width="1.85546875" style="4" customWidth="1"/>
    <col min="5671" max="5671" width="11" style="4"/>
    <col min="5672" max="5672" width="1.85546875" style="4" customWidth="1"/>
    <col min="5673" max="5673" width="11" style="4"/>
    <col min="5674" max="5674" width="1.85546875" style="4" customWidth="1"/>
    <col min="5675" max="5675" width="12.140625" style="4" customWidth="1"/>
    <col min="5676" max="5676" width="11" style="4"/>
    <col min="5677" max="5677" width="1.85546875" style="4" customWidth="1"/>
    <col min="5678" max="5678" width="11" style="4"/>
    <col min="5679" max="5679" width="1.85546875" style="4" customWidth="1"/>
    <col min="5680" max="5680" width="11" style="4"/>
    <col min="5681" max="5681" width="1.85546875" style="4" customWidth="1"/>
    <col min="5682" max="5682" width="11" style="4"/>
    <col min="5683" max="5683" width="1.85546875" style="4" customWidth="1"/>
    <col min="5684" max="5684" width="11" style="4"/>
    <col min="5685" max="5685" width="1.85546875" style="4" customWidth="1"/>
    <col min="5686" max="5686" width="11" style="4"/>
    <col min="5687" max="5687" width="1.85546875" style="4" customWidth="1"/>
    <col min="5688" max="5688" width="11" style="4"/>
    <col min="5689" max="5689" width="1.85546875" style="4" customWidth="1"/>
    <col min="5690" max="5690" width="12.42578125" style="4" customWidth="1"/>
    <col min="5691" max="5691" width="1.85546875" style="4" customWidth="1"/>
    <col min="5692" max="5692" width="12.140625" style="4" customWidth="1"/>
    <col min="5693" max="5696" width="11" style="4"/>
    <col min="5697" max="5697" width="3" style="4" customWidth="1"/>
    <col min="5698" max="5704" width="11" style="4"/>
    <col min="5705" max="5705" width="19" style="4" customWidth="1"/>
    <col min="5706" max="5709" width="11" style="4"/>
    <col min="5710" max="5710" width="1.85546875" style="4" customWidth="1"/>
    <col min="5711" max="5711" width="11" style="4"/>
    <col min="5712" max="5712" width="3" style="4" customWidth="1"/>
    <col min="5713" max="5713" width="11" style="4"/>
    <col min="5714" max="5714" width="1.85546875" style="4" customWidth="1"/>
    <col min="5715" max="5716" width="11" style="4"/>
    <col min="5717" max="5717" width="4.140625" style="4" customWidth="1"/>
    <col min="5718" max="5718" width="9.85546875" style="4" customWidth="1"/>
    <col min="5719" max="5719" width="5.28515625" style="4" customWidth="1"/>
    <col min="5720" max="5720" width="11" style="4"/>
    <col min="5721" max="5721" width="4.140625" style="4" customWidth="1"/>
    <col min="5722" max="5722" width="11" style="4"/>
    <col min="5723" max="5723" width="5.28515625" style="4" customWidth="1"/>
    <col min="5724" max="5724" width="11" style="4"/>
    <col min="5725" max="5725" width="3" style="4" customWidth="1"/>
    <col min="5726" max="5726" width="11" style="4"/>
    <col min="5727" max="5727" width="5.28515625" style="4" customWidth="1"/>
    <col min="5728" max="5728" width="11" style="4"/>
    <col min="5729" max="5729" width="4.140625" style="4" customWidth="1"/>
    <col min="5730" max="5730" width="11" style="4"/>
    <col min="5731" max="5731" width="4.140625" style="4" customWidth="1"/>
    <col min="5732" max="5735" width="11" style="4"/>
    <col min="5736" max="5737" width="3" style="4" customWidth="1"/>
    <col min="5738" max="5738" width="11" style="4"/>
    <col min="5739" max="5739" width="23.5703125" style="4" customWidth="1"/>
    <col min="5740" max="5743" width="11" style="4"/>
    <col min="5744" max="5744" width="3" style="4" customWidth="1"/>
    <col min="5745" max="5751" width="11" style="4"/>
    <col min="5752" max="5752" width="19" style="4" customWidth="1"/>
    <col min="5753" max="5756" width="11" style="4"/>
    <col min="5757" max="5757" width="1.85546875" style="4" customWidth="1"/>
    <col min="5758" max="5758" width="11" style="4"/>
    <col min="5759" max="5759" width="3" style="4" customWidth="1"/>
    <col min="5760" max="5760" width="11" style="4"/>
    <col min="5761" max="5761" width="1.85546875" style="4" customWidth="1"/>
    <col min="5762" max="5763" width="11" style="4"/>
    <col min="5764" max="5764" width="4.140625" style="4" customWidth="1"/>
    <col min="5765" max="5765" width="9.85546875" style="4" customWidth="1"/>
    <col min="5766" max="5766" width="5.28515625" style="4" customWidth="1"/>
    <col min="5767" max="5767" width="11" style="4"/>
    <col min="5768" max="5768" width="4.140625" style="4" customWidth="1"/>
    <col min="5769" max="5769" width="11" style="4"/>
    <col min="5770" max="5770" width="5.28515625" style="4" customWidth="1"/>
    <col min="5771" max="5771" width="11" style="4"/>
    <col min="5772" max="5772" width="3" style="4" customWidth="1"/>
    <col min="5773" max="5773" width="11" style="4"/>
    <col min="5774" max="5774" width="5.28515625" style="4" customWidth="1"/>
    <col min="5775" max="5775" width="11" style="4"/>
    <col min="5776" max="5776" width="4.140625" style="4" customWidth="1"/>
    <col min="5777" max="5777" width="11" style="4"/>
    <col min="5778" max="5778" width="4.140625" style="4" customWidth="1"/>
    <col min="5779" max="5782" width="11" style="4"/>
    <col min="5783" max="5784" width="3" style="4" customWidth="1"/>
    <col min="5785" max="5785" width="11" style="4"/>
    <col min="5786" max="5786" width="23.5703125" style="4" customWidth="1"/>
    <col min="5787" max="5790" width="11" style="4"/>
    <col min="5791" max="5791" width="3" style="4" customWidth="1"/>
    <col min="5792" max="5798" width="11" style="4"/>
    <col min="5799" max="5799" width="19" style="4" customWidth="1"/>
    <col min="5800" max="5803" width="11" style="4"/>
    <col min="5804" max="5804" width="1.85546875" style="4" customWidth="1"/>
    <col min="5805" max="5805" width="11" style="4"/>
    <col min="5806" max="5806" width="3" style="4" customWidth="1"/>
    <col min="5807" max="5807" width="11" style="4"/>
    <col min="5808" max="5808" width="1.85546875" style="4" customWidth="1"/>
    <col min="5809" max="5810" width="11" style="4"/>
    <col min="5811" max="5811" width="4.140625" style="4" customWidth="1"/>
    <col min="5812" max="5812" width="9.85546875" style="4" customWidth="1"/>
    <col min="5813" max="5813" width="5.28515625" style="4" customWidth="1"/>
    <col min="5814" max="5814" width="11" style="4"/>
    <col min="5815" max="5815" width="4.140625" style="4" customWidth="1"/>
    <col min="5816" max="5816" width="11" style="4"/>
    <col min="5817" max="5817" width="5.28515625" style="4" customWidth="1"/>
    <col min="5818" max="5818" width="11" style="4"/>
    <col min="5819" max="5819" width="3" style="4" customWidth="1"/>
    <col min="5820" max="5820" width="11" style="4"/>
    <col min="5821" max="5821" width="5.28515625" style="4" customWidth="1"/>
    <col min="5822" max="5822" width="11" style="4"/>
    <col min="5823" max="5823" width="4.140625" style="4" customWidth="1"/>
    <col min="5824" max="5824" width="11" style="4"/>
    <col min="5825" max="5825" width="4.140625" style="4" customWidth="1"/>
    <col min="5826" max="5829" width="11" style="4"/>
    <col min="5830" max="5831" width="3" style="4" customWidth="1"/>
    <col min="5832" max="5832" width="11" style="4"/>
    <col min="5833" max="5833" width="23.5703125" style="4" customWidth="1"/>
    <col min="5834" max="5837" width="11" style="4"/>
    <col min="5838" max="5838" width="3" style="4" customWidth="1"/>
    <col min="5839" max="5845" width="11" style="4"/>
    <col min="5846" max="5846" width="19" style="4" customWidth="1"/>
    <col min="5847" max="5850" width="11" style="4"/>
    <col min="5851" max="5851" width="1.85546875" style="4" customWidth="1"/>
    <col min="5852" max="5852" width="11" style="4"/>
    <col min="5853" max="5853" width="3" style="4" customWidth="1"/>
    <col min="5854" max="5854" width="11" style="4"/>
    <col min="5855" max="5855" width="1.85546875" style="4" customWidth="1"/>
    <col min="5856" max="5857" width="11" style="4"/>
    <col min="5858" max="5858" width="4.140625" style="4" customWidth="1"/>
    <col min="5859" max="5859" width="9.85546875" style="4" customWidth="1"/>
    <col min="5860" max="5860" width="5.28515625" style="4" customWidth="1"/>
    <col min="5861" max="5861" width="11" style="4"/>
    <col min="5862" max="5862" width="4.140625" style="4" customWidth="1"/>
    <col min="5863" max="5863" width="11" style="4"/>
    <col min="5864" max="5864" width="5.28515625" style="4" customWidth="1"/>
    <col min="5865" max="5865" width="11" style="4"/>
    <col min="5866" max="5866" width="3" style="4" customWidth="1"/>
    <col min="5867" max="5867" width="11" style="4"/>
    <col min="5868" max="5868" width="5.28515625" style="4" customWidth="1"/>
    <col min="5869" max="5869" width="11" style="4"/>
    <col min="5870" max="5870" width="4.140625" style="4" customWidth="1"/>
    <col min="5871" max="5871" width="11" style="4"/>
    <col min="5872" max="5872" width="4.140625" style="4" customWidth="1"/>
    <col min="5873" max="5876" width="11" style="4"/>
    <col min="5877" max="5878" width="3" style="4" customWidth="1"/>
    <col min="5879" max="5879" width="11" style="4"/>
    <col min="5880" max="5880" width="23.5703125" style="4" customWidth="1"/>
    <col min="5881" max="5888" width="11" style="4"/>
    <col min="5889" max="5889" width="12.140625" style="4" customWidth="1"/>
    <col min="5890" max="5890" width="11" style="4"/>
    <col min="5891" max="5891" width="2" style="4" customWidth="1"/>
    <col min="5892" max="5892" width="11" style="4"/>
    <col min="5893" max="5893" width="1.85546875" style="4" customWidth="1"/>
    <col min="5894" max="5894" width="11" style="4"/>
    <col min="5895" max="5895" width="1.85546875" style="4" customWidth="1"/>
    <col min="5896" max="5896" width="11" style="4"/>
    <col min="5897" max="5897" width="1.85546875" style="4" customWidth="1"/>
    <col min="5898" max="5898" width="11" style="4"/>
    <col min="5899" max="5899" width="1.85546875" style="4" customWidth="1"/>
    <col min="5900" max="5900" width="11" style="4"/>
    <col min="5901" max="5901" width="1.85546875" style="4" customWidth="1"/>
    <col min="5902" max="5902" width="11" style="4"/>
    <col min="5903" max="5903" width="1.85546875" style="4" customWidth="1"/>
    <col min="5904" max="5904" width="11" style="4"/>
    <col min="5905" max="5905" width="1.85546875" style="4" customWidth="1"/>
    <col min="5906" max="5906" width="11" style="4"/>
    <col min="5907" max="5907" width="1.85546875" style="4" customWidth="1"/>
    <col min="5908" max="5908" width="11" style="4"/>
    <col min="5909" max="5909" width="1.85546875" style="4" customWidth="1"/>
    <col min="5910" max="5910" width="12.140625" style="4" customWidth="1"/>
    <col min="5911" max="5911" width="11" style="4"/>
    <col min="5912" max="5912" width="1.85546875" style="4" customWidth="1"/>
    <col min="5913" max="5913" width="11" style="4"/>
    <col min="5914" max="5914" width="1.85546875" style="4" customWidth="1"/>
    <col min="5915" max="5915" width="11" style="4"/>
    <col min="5916" max="5916" width="1.85546875" style="4" customWidth="1"/>
    <col min="5917" max="5917" width="11" style="4"/>
    <col min="5918" max="5918" width="1.85546875" style="4" customWidth="1"/>
    <col min="5919" max="5919" width="11" style="4"/>
    <col min="5920" max="5920" width="1.85546875" style="4" customWidth="1"/>
    <col min="5921" max="5921" width="11" style="4"/>
    <col min="5922" max="5922" width="1.85546875" style="4" customWidth="1"/>
    <col min="5923" max="5923" width="11" style="4"/>
    <col min="5924" max="5924" width="1.85546875" style="4" customWidth="1"/>
    <col min="5925" max="5925" width="11" style="4"/>
    <col min="5926" max="5926" width="1.85546875" style="4" customWidth="1"/>
    <col min="5927" max="5927" width="11" style="4"/>
    <col min="5928" max="5928" width="1.85546875" style="4" customWidth="1"/>
    <col min="5929" max="5929" width="11" style="4"/>
    <col min="5930" max="5930" width="1.85546875" style="4" customWidth="1"/>
    <col min="5931" max="5931" width="12.140625" style="4" customWidth="1"/>
    <col min="5932" max="5932" width="11" style="4"/>
    <col min="5933" max="5933" width="1.85546875" style="4" customWidth="1"/>
    <col min="5934" max="5934" width="11" style="4"/>
    <col min="5935" max="5935" width="1.85546875" style="4" customWidth="1"/>
    <col min="5936" max="5936" width="11" style="4"/>
    <col min="5937" max="5937" width="1.85546875" style="4" customWidth="1"/>
    <col min="5938" max="5938" width="11" style="4"/>
    <col min="5939" max="5939" width="1.85546875" style="4" customWidth="1"/>
    <col min="5940" max="5940" width="11" style="4"/>
    <col min="5941" max="5941" width="1.85546875" style="4" customWidth="1"/>
    <col min="5942" max="5942" width="11" style="4"/>
    <col min="5943" max="5943" width="1.85546875" style="4" customWidth="1"/>
    <col min="5944" max="5944" width="11" style="4"/>
    <col min="5945" max="5945" width="1.85546875" style="4" customWidth="1"/>
    <col min="5946" max="5946" width="12.42578125" style="4" customWidth="1"/>
    <col min="5947" max="5947" width="1.85546875" style="4" customWidth="1"/>
    <col min="5948" max="5948" width="12.140625" style="4" customWidth="1"/>
    <col min="5949" max="5952" width="11" style="4"/>
    <col min="5953" max="5953" width="3" style="4" customWidth="1"/>
    <col min="5954" max="5960" width="11" style="4"/>
    <col min="5961" max="5961" width="19" style="4" customWidth="1"/>
    <col min="5962" max="5965" width="11" style="4"/>
    <col min="5966" max="5966" width="1.85546875" style="4" customWidth="1"/>
    <col min="5967" max="5967" width="11" style="4"/>
    <col min="5968" max="5968" width="3" style="4" customWidth="1"/>
    <col min="5969" max="5969" width="11" style="4"/>
    <col min="5970" max="5970" width="1.85546875" style="4" customWidth="1"/>
    <col min="5971" max="5972" width="11" style="4"/>
    <col min="5973" max="5973" width="4.140625" style="4" customWidth="1"/>
    <col min="5974" max="5974" width="9.85546875" style="4" customWidth="1"/>
    <col min="5975" max="5975" width="5.28515625" style="4" customWidth="1"/>
    <col min="5976" max="5976" width="11" style="4"/>
    <col min="5977" max="5977" width="4.140625" style="4" customWidth="1"/>
    <col min="5978" max="5978" width="11" style="4"/>
    <col min="5979" max="5979" width="5.28515625" style="4" customWidth="1"/>
    <col min="5980" max="5980" width="11" style="4"/>
    <col min="5981" max="5981" width="3" style="4" customWidth="1"/>
    <col min="5982" max="5982" width="11" style="4"/>
    <col min="5983" max="5983" width="5.28515625" style="4" customWidth="1"/>
    <col min="5984" max="5984" width="11" style="4"/>
    <col min="5985" max="5985" width="4.140625" style="4" customWidth="1"/>
    <col min="5986" max="5986" width="11" style="4"/>
    <col min="5987" max="5987" width="4.140625" style="4" customWidth="1"/>
    <col min="5988" max="5991" width="11" style="4"/>
    <col min="5992" max="5993" width="3" style="4" customWidth="1"/>
    <col min="5994" max="5994" width="11" style="4"/>
    <col min="5995" max="5995" width="23.5703125" style="4" customWidth="1"/>
    <col min="5996" max="5999" width="11" style="4"/>
    <col min="6000" max="6000" width="3" style="4" customWidth="1"/>
    <col min="6001" max="6007" width="11" style="4"/>
    <col min="6008" max="6008" width="19" style="4" customWidth="1"/>
    <col min="6009" max="6012" width="11" style="4"/>
    <col min="6013" max="6013" width="1.85546875" style="4" customWidth="1"/>
    <col min="6014" max="6014" width="11" style="4"/>
    <col min="6015" max="6015" width="3" style="4" customWidth="1"/>
    <col min="6016" max="6016" width="11" style="4"/>
    <col min="6017" max="6017" width="1.85546875" style="4" customWidth="1"/>
    <col min="6018" max="6019" width="11" style="4"/>
    <col min="6020" max="6020" width="4.140625" style="4" customWidth="1"/>
    <col min="6021" max="6021" width="9.85546875" style="4" customWidth="1"/>
    <col min="6022" max="6022" width="5.28515625" style="4" customWidth="1"/>
    <col min="6023" max="6023" width="11" style="4"/>
    <col min="6024" max="6024" width="4.140625" style="4" customWidth="1"/>
    <col min="6025" max="6025" width="11" style="4"/>
    <col min="6026" max="6026" width="5.28515625" style="4" customWidth="1"/>
    <col min="6027" max="6027" width="11" style="4"/>
    <col min="6028" max="6028" width="3" style="4" customWidth="1"/>
    <col min="6029" max="6029" width="11" style="4"/>
    <col min="6030" max="6030" width="5.28515625" style="4" customWidth="1"/>
    <col min="6031" max="6031" width="11" style="4"/>
    <col min="6032" max="6032" width="4.140625" style="4" customWidth="1"/>
    <col min="6033" max="6033" width="11" style="4"/>
    <col min="6034" max="6034" width="4.140625" style="4" customWidth="1"/>
    <col min="6035" max="6038" width="11" style="4"/>
    <col min="6039" max="6040" width="3" style="4" customWidth="1"/>
    <col min="6041" max="6041" width="11" style="4"/>
    <col min="6042" max="6042" width="23.5703125" style="4" customWidth="1"/>
    <col min="6043" max="6046" width="11" style="4"/>
    <col min="6047" max="6047" width="3" style="4" customWidth="1"/>
    <col min="6048" max="6054" width="11" style="4"/>
    <col min="6055" max="6055" width="19" style="4" customWidth="1"/>
    <col min="6056" max="6059" width="11" style="4"/>
    <col min="6060" max="6060" width="1.85546875" style="4" customWidth="1"/>
    <col min="6061" max="6061" width="11" style="4"/>
    <col min="6062" max="6062" width="3" style="4" customWidth="1"/>
    <col min="6063" max="6063" width="11" style="4"/>
    <col min="6064" max="6064" width="1.85546875" style="4" customWidth="1"/>
    <col min="6065" max="6066" width="11" style="4"/>
    <col min="6067" max="6067" width="4.140625" style="4" customWidth="1"/>
    <col min="6068" max="6068" width="9.85546875" style="4" customWidth="1"/>
    <col min="6069" max="6069" width="5.28515625" style="4" customWidth="1"/>
    <col min="6070" max="6070" width="11" style="4"/>
    <col min="6071" max="6071" width="4.140625" style="4" customWidth="1"/>
    <col min="6072" max="6072" width="11" style="4"/>
    <col min="6073" max="6073" width="5.28515625" style="4" customWidth="1"/>
    <col min="6074" max="6074" width="11" style="4"/>
    <col min="6075" max="6075" width="3" style="4" customWidth="1"/>
    <col min="6076" max="6076" width="11" style="4"/>
    <col min="6077" max="6077" width="5.28515625" style="4" customWidth="1"/>
    <col min="6078" max="6078" width="11" style="4"/>
    <col min="6079" max="6079" width="4.140625" style="4" customWidth="1"/>
    <col min="6080" max="6080" width="11" style="4"/>
    <col min="6081" max="6081" width="4.140625" style="4" customWidth="1"/>
    <col min="6082" max="6085" width="11" style="4"/>
    <col min="6086" max="6087" width="3" style="4" customWidth="1"/>
    <col min="6088" max="6088" width="11" style="4"/>
    <col min="6089" max="6089" width="23.5703125" style="4" customWidth="1"/>
    <col min="6090" max="6093" width="11" style="4"/>
    <col min="6094" max="6094" width="3" style="4" customWidth="1"/>
    <col min="6095" max="6101" width="11" style="4"/>
    <col min="6102" max="6102" width="19" style="4" customWidth="1"/>
    <col min="6103" max="6106" width="11" style="4"/>
    <col min="6107" max="6107" width="1.85546875" style="4" customWidth="1"/>
    <col min="6108" max="6108" width="11" style="4"/>
    <col min="6109" max="6109" width="3" style="4" customWidth="1"/>
    <col min="6110" max="6110" width="11" style="4"/>
    <col min="6111" max="6111" width="1.85546875" style="4" customWidth="1"/>
    <col min="6112" max="6113" width="11" style="4"/>
    <col min="6114" max="6114" width="4.140625" style="4" customWidth="1"/>
    <col min="6115" max="6115" width="9.85546875" style="4" customWidth="1"/>
    <col min="6116" max="6116" width="5.28515625" style="4" customWidth="1"/>
    <col min="6117" max="6117" width="11" style="4"/>
    <col min="6118" max="6118" width="4.140625" style="4" customWidth="1"/>
    <col min="6119" max="6119" width="11" style="4"/>
    <col min="6120" max="6120" width="5.28515625" style="4" customWidth="1"/>
    <col min="6121" max="6121" width="11" style="4"/>
    <col min="6122" max="6122" width="3" style="4" customWidth="1"/>
    <col min="6123" max="6123" width="11" style="4"/>
    <col min="6124" max="6124" width="5.28515625" style="4" customWidth="1"/>
    <col min="6125" max="6125" width="11" style="4"/>
    <col min="6126" max="6126" width="4.140625" style="4" customWidth="1"/>
    <col min="6127" max="6127" width="11" style="4"/>
    <col min="6128" max="6128" width="4.140625" style="4" customWidth="1"/>
    <col min="6129" max="6132" width="11" style="4"/>
    <col min="6133" max="6134" width="3" style="4" customWidth="1"/>
    <col min="6135" max="6135" width="11" style="4"/>
    <col min="6136" max="6136" width="23.5703125" style="4" customWidth="1"/>
    <col min="6137" max="6144" width="11" style="4"/>
    <col min="6145" max="6145" width="12.140625" style="4" customWidth="1"/>
    <col min="6146" max="6146" width="11" style="4"/>
    <col min="6147" max="6147" width="2" style="4" customWidth="1"/>
    <col min="6148" max="6148" width="11" style="4"/>
    <col min="6149" max="6149" width="1.85546875" style="4" customWidth="1"/>
    <col min="6150" max="6150" width="11" style="4"/>
    <col min="6151" max="6151" width="1.85546875" style="4" customWidth="1"/>
    <col min="6152" max="6152" width="11" style="4"/>
    <col min="6153" max="6153" width="1.85546875" style="4" customWidth="1"/>
    <col min="6154" max="6154" width="11" style="4"/>
    <col min="6155" max="6155" width="1.85546875" style="4" customWidth="1"/>
    <col min="6156" max="6156" width="11" style="4"/>
    <col min="6157" max="6157" width="1.85546875" style="4" customWidth="1"/>
    <col min="6158" max="6158" width="11" style="4"/>
    <col min="6159" max="6159" width="1.85546875" style="4" customWidth="1"/>
    <col min="6160" max="6160" width="11" style="4"/>
    <col min="6161" max="6161" width="1.85546875" style="4" customWidth="1"/>
    <col min="6162" max="6162" width="11" style="4"/>
    <col min="6163" max="6163" width="1.85546875" style="4" customWidth="1"/>
    <col min="6164" max="6164" width="11" style="4"/>
    <col min="6165" max="6165" width="1.85546875" style="4" customWidth="1"/>
    <col min="6166" max="6166" width="12.140625" style="4" customWidth="1"/>
    <col min="6167" max="6167" width="11" style="4"/>
    <col min="6168" max="6168" width="1.85546875" style="4" customWidth="1"/>
    <col min="6169" max="6169" width="11" style="4"/>
    <col min="6170" max="6170" width="1.85546875" style="4" customWidth="1"/>
    <col min="6171" max="6171" width="11" style="4"/>
    <col min="6172" max="6172" width="1.85546875" style="4" customWidth="1"/>
    <col min="6173" max="6173" width="11" style="4"/>
    <col min="6174" max="6174" width="1.85546875" style="4" customWidth="1"/>
    <col min="6175" max="6175" width="11" style="4"/>
    <col min="6176" max="6176" width="1.85546875" style="4" customWidth="1"/>
    <col min="6177" max="6177" width="11" style="4"/>
    <col min="6178" max="6178" width="1.85546875" style="4" customWidth="1"/>
    <col min="6179" max="6179" width="11" style="4"/>
    <col min="6180" max="6180" width="1.85546875" style="4" customWidth="1"/>
    <col min="6181" max="6181" width="11" style="4"/>
    <col min="6182" max="6182" width="1.85546875" style="4" customWidth="1"/>
    <col min="6183" max="6183" width="11" style="4"/>
    <col min="6184" max="6184" width="1.85546875" style="4" customWidth="1"/>
    <col min="6185" max="6185" width="11" style="4"/>
    <col min="6186" max="6186" width="1.85546875" style="4" customWidth="1"/>
    <col min="6187" max="6187" width="12.140625" style="4" customWidth="1"/>
    <col min="6188" max="6188" width="11" style="4"/>
    <col min="6189" max="6189" width="1.85546875" style="4" customWidth="1"/>
    <col min="6190" max="6190" width="11" style="4"/>
    <col min="6191" max="6191" width="1.85546875" style="4" customWidth="1"/>
    <col min="6192" max="6192" width="11" style="4"/>
    <col min="6193" max="6193" width="1.85546875" style="4" customWidth="1"/>
    <col min="6194" max="6194" width="11" style="4"/>
    <col min="6195" max="6195" width="1.85546875" style="4" customWidth="1"/>
    <col min="6196" max="6196" width="11" style="4"/>
    <col min="6197" max="6197" width="1.85546875" style="4" customWidth="1"/>
    <col min="6198" max="6198" width="11" style="4"/>
    <col min="6199" max="6199" width="1.85546875" style="4" customWidth="1"/>
    <col min="6200" max="6200" width="11" style="4"/>
    <col min="6201" max="6201" width="1.85546875" style="4" customWidth="1"/>
    <col min="6202" max="6202" width="12.42578125" style="4" customWidth="1"/>
    <col min="6203" max="6203" width="1.85546875" style="4" customWidth="1"/>
    <col min="6204" max="6204" width="12.140625" style="4" customWidth="1"/>
    <col min="6205" max="6208" width="11" style="4"/>
    <col min="6209" max="6209" width="3" style="4" customWidth="1"/>
    <col min="6210" max="6216" width="11" style="4"/>
    <col min="6217" max="6217" width="19" style="4" customWidth="1"/>
    <col min="6218" max="6221" width="11" style="4"/>
    <col min="6222" max="6222" width="1.85546875" style="4" customWidth="1"/>
    <col min="6223" max="6223" width="11" style="4"/>
    <col min="6224" max="6224" width="3" style="4" customWidth="1"/>
    <col min="6225" max="6225" width="11" style="4"/>
    <col min="6226" max="6226" width="1.85546875" style="4" customWidth="1"/>
    <col min="6227" max="6228" width="11" style="4"/>
    <col min="6229" max="6229" width="4.140625" style="4" customWidth="1"/>
    <col min="6230" max="6230" width="9.85546875" style="4" customWidth="1"/>
    <col min="6231" max="6231" width="5.28515625" style="4" customWidth="1"/>
    <col min="6232" max="6232" width="11" style="4"/>
    <col min="6233" max="6233" width="4.140625" style="4" customWidth="1"/>
    <col min="6234" max="6234" width="11" style="4"/>
    <col min="6235" max="6235" width="5.28515625" style="4" customWidth="1"/>
    <col min="6236" max="6236" width="11" style="4"/>
    <col min="6237" max="6237" width="3" style="4" customWidth="1"/>
    <col min="6238" max="6238" width="11" style="4"/>
    <col min="6239" max="6239" width="5.28515625" style="4" customWidth="1"/>
    <col min="6240" max="6240" width="11" style="4"/>
    <col min="6241" max="6241" width="4.140625" style="4" customWidth="1"/>
    <col min="6242" max="6242" width="11" style="4"/>
    <col min="6243" max="6243" width="4.140625" style="4" customWidth="1"/>
    <col min="6244" max="6247" width="11" style="4"/>
    <col min="6248" max="6249" width="3" style="4" customWidth="1"/>
    <col min="6250" max="6250" width="11" style="4"/>
    <col min="6251" max="6251" width="23.5703125" style="4" customWidth="1"/>
    <col min="6252" max="6255" width="11" style="4"/>
    <col min="6256" max="6256" width="3" style="4" customWidth="1"/>
    <col min="6257" max="6263" width="11" style="4"/>
    <col min="6264" max="6264" width="19" style="4" customWidth="1"/>
    <col min="6265" max="6268" width="11" style="4"/>
    <col min="6269" max="6269" width="1.85546875" style="4" customWidth="1"/>
    <col min="6270" max="6270" width="11" style="4"/>
    <col min="6271" max="6271" width="3" style="4" customWidth="1"/>
    <col min="6272" max="6272" width="11" style="4"/>
    <col min="6273" max="6273" width="1.85546875" style="4" customWidth="1"/>
    <col min="6274" max="6275" width="11" style="4"/>
    <col min="6276" max="6276" width="4.140625" style="4" customWidth="1"/>
    <col min="6277" max="6277" width="9.85546875" style="4" customWidth="1"/>
    <col min="6278" max="6278" width="5.28515625" style="4" customWidth="1"/>
    <col min="6279" max="6279" width="11" style="4"/>
    <col min="6280" max="6280" width="4.140625" style="4" customWidth="1"/>
    <col min="6281" max="6281" width="11" style="4"/>
    <col min="6282" max="6282" width="5.28515625" style="4" customWidth="1"/>
    <col min="6283" max="6283" width="11" style="4"/>
    <col min="6284" max="6284" width="3" style="4" customWidth="1"/>
    <col min="6285" max="6285" width="11" style="4"/>
    <col min="6286" max="6286" width="5.28515625" style="4" customWidth="1"/>
    <col min="6287" max="6287" width="11" style="4"/>
    <col min="6288" max="6288" width="4.140625" style="4" customWidth="1"/>
    <col min="6289" max="6289" width="11" style="4"/>
    <col min="6290" max="6290" width="4.140625" style="4" customWidth="1"/>
    <col min="6291" max="6294" width="11" style="4"/>
    <col min="6295" max="6296" width="3" style="4" customWidth="1"/>
    <col min="6297" max="6297" width="11" style="4"/>
    <col min="6298" max="6298" width="23.5703125" style="4" customWidth="1"/>
    <col min="6299" max="6302" width="11" style="4"/>
    <col min="6303" max="6303" width="3" style="4" customWidth="1"/>
    <col min="6304" max="6310" width="11" style="4"/>
    <col min="6311" max="6311" width="19" style="4" customWidth="1"/>
    <col min="6312" max="6315" width="11" style="4"/>
    <col min="6316" max="6316" width="1.85546875" style="4" customWidth="1"/>
    <col min="6317" max="6317" width="11" style="4"/>
    <col min="6318" max="6318" width="3" style="4" customWidth="1"/>
    <col min="6319" max="6319" width="11" style="4"/>
    <col min="6320" max="6320" width="1.85546875" style="4" customWidth="1"/>
    <col min="6321" max="6322" width="11" style="4"/>
    <col min="6323" max="6323" width="4.140625" style="4" customWidth="1"/>
    <col min="6324" max="6324" width="9.85546875" style="4" customWidth="1"/>
    <col min="6325" max="6325" width="5.28515625" style="4" customWidth="1"/>
    <col min="6326" max="6326" width="11" style="4"/>
    <col min="6327" max="6327" width="4.140625" style="4" customWidth="1"/>
    <col min="6328" max="6328" width="11" style="4"/>
    <col min="6329" max="6329" width="5.28515625" style="4" customWidth="1"/>
    <col min="6330" max="6330" width="11" style="4"/>
    <col min="6331" max="6331" width="3" style="4" customWidth="1"/>
    <col min="6332" max="6332" width="11" style="4"/>
    <col min="6333" max="6333" width="5.28515625" style="4" customWidth="1"/>
    <col min="6334" max="6334" width="11" style="4"/>
    <col min="6335" max="6335" width="4.140625" style="4" customWidth="1"/>
    <col min="6336" max="6336" width="11" style="4"/>
    <col min="6337" max="6337" width="4.140625" style="4" customWidth="1"/>
    <col min="6338" max="6341" width="11" style="4"/>
    <col min="6342" max="6343" width="3" style="4" customWidth="1"/>
    <col min="6344" max="6344" width="11" style="4"/>
    <col min="6345" max="6345" width="23.5703125" style="4" customWidth="1"/>
    <col min="6346" max="6349" width="11" style="4"/>
    <col min="6350" max="6350" width="3" style="4" customWidth="1"/>
    <col min="6351" max="6357" width="11" style="4"/>
    <col min="6358" max="6358" width="19" style="4" customWidth="1"/>
    <col min="6359" max="6362" width="11" style="4"/>
    <col min="6363" max="6363" width="1.85546875" style="4" customWidth="1"/>
    <col min="6364" max="6364" width="11" style="4"/>
    <col min="6365" max="6365" width="3" style="4" customWidth="1"/>
    <col min="6366" max="6366" width="11" style="4"/>
    <col min="6367" max="6367" width="1.85546875" style="4" customWidth="1"/>
    <col min="6368" max="6369" width="11" style="4"/>
    <col min="6370" max="6370" width="4.140625" style="4" customWidth="1"/>
    <col min="6371" max="6371" width="9.85546875" style="4" customWidth="1"/>
    <col min="6372" max="6372" width="5.28515625" style="4" customWidth="1"/>
    <col min="6373" max="6373" width="11" style="4"/>
    <col min="6374" max="6374" width="4.140625" style="4" customWidth="1"/>
    <col min="6375" max="6375" width="11" style="4"/>
    <col min="6376" max="6376" width="5.28515625" style="4" customWidth="1"/>
    <col min="6377" max="6377" width="11" style="4"/>
    <col min="6378" max="6378" width="3" style="4" customWidth="1"/>
    <col min="6379" max="6379" width="11" style="4"/>
    <col min="6380" max="6380" width="5.28515625" style="4" customWidth="1"/>
    <col min="6381" max="6381" width="11" style="4"/>
    <col min="6382" max="6382" width="4.140625" style="4" customWidth="1"/>
    <col min="6383" max="6383" width="11" style="4"/>
    <col min="6384" max="6384" width="4.140625" style="4" customWidth="1"/>
    <col min="6385" max="6388" width="11" style="4"/>
    <col min="6389" max="6390" width="3" style="4" customWidth="1"/>
    <col min="6391" max="6391" width="11" style="4"/>
    <col min="6392" max="6392" width="23.5703125" style="4" customWidth="1"/>
    <col min="6393" max="6400" width="11" style="4"/>
    <col min="6401" max="6401" width="12.140625" style="4" customWidth="1"/>
    <col min="6402" max="6402" width="11" style="4"/>
    <col min="6403" max="6403" width="2" style="4" customWidth="1"/>
    <col min="6404" max="6404" width="11" style="4"/>
    <col min="6405" max="6405" width="1.85546875" style="4" customWidth="1"/>
    <col min="6406" max="6406" width="11" style="4"/>
    <col min="6407" max="6407" width="1.85546875" style="4" customWidth="1"/>
    <col min="6408" max="6408" width="11" style="4"/>
    <col min="6409" max="6409" width="1.85546875" style="4" customWidth="1"/>
    <col min="6410" max="6410" width="11" style="4"/>
    <col min="6411" max="6411" width="1.85546875" style="4" customWidth="1"/>
    <col min="6412" max="6412" width="11" style="4"/>
    <col min="6413" max="6413" width="1.85546875" style="4" customWidth="1"/>
    <col min="6414" max="6414" width="11" style="4"/>
    <col min="6415" max="6415" width="1.85546875" style="4" customWidth="1"/>
    <col min="6416" max="6416" width="11" style="4"/>
    <col min="6417" max="6417" width="1.85546875" style="4" customWidth="1"/>
    <col min="6418" max="6418" width="11" style="4"/>
    <col min="6419" max="6419" width="1.85546875" style="4" customWidth="1"/>
    <col min="6420" max="6420" width="11" style="4"/>
    <col min="6421" max="6421" width="1.85546875" style="4" customWidth="1"/>
    <col min="6422" max="6422" width="12.140625" style="4" customWidth="1"/>
    <col min="6423" max="6423" width="11" style="4"/>
    <col min="6424" max="6424" width="1.85546875" style="4" customWidth="1"/>
    <col min="6425" max="6425" width="11" style="4"/>
    <col min="6426" max="6426" width="1.85546875" style="4" customWidth="1"/>
    <col min="6427" max="6427" width="11" style="4"/>
    <col min="6428" max="6428" width="1.85546875" style="4" customWidth="1"/>
    <col min="6429" max="6429" width="11" style="4"/>
    <col min="6430" max="6430" width="1.85546875" style="4" customWidth="1"/>
    <col min="6431" max="6431" width="11" style="4"/>
    <col min="6432" max="6432" width="1.85546875" style="4" customWidth="1"/>
    <col min="6433" max="6433" width="11" style="4"/>
    <col min="6434" max="6434" width="1.85546875" style="4" customWidth="1"/>
    <col min="6435" max="6435" width="11" style="4"/>
    <col min="6436" max="6436" width="1.85546875" style="4" customWidth="1"/>
    <col min="6437" max="6437" width="11" style="4"/>
    <col min="6438" max="6438" width="1.85546875" style="4" customWidth="1"/>
    <col min="6439" max="6439" width="11" style="4"/>
    <col min="6440" max="6440" width="1.85546875" style="4" customWidth="1"/>
    <col min="6441" max="6441" width="11" style="4"/>
    <col min="6442" max="6442" width="1.85546875" style="4" customWidth="1"/>
    <col min="6443" max="6443" width="12.140625" style="4" customWidth="1"/>
    <col min="6444" max="6444" width="11" style="4"/>
    <col min="6445" max="6445" width="1.85546875" style="4" customWidth="1"/>
    <col min="6446" max="6446" width="11" style="4"/>
    <col min="6447" max="6447" width="1.85546875" style="4" customWidth="1"/>
    <col min="6448" max="6448" width="11" style="4"/>
    <col min="6449" max="6449" width="1.85546875" style="4" customWidth="1"/>
    <col min="6450" max="6450" width="11" style="4"/>
    <col min="6451" max="6451" width="1.85546875" style="4" customWidth="1"/>
    <col min="6452" max="6452" width="11" style="4"/>
    <col min="6453" max="6453" width="1.85546875" style="4" customWidth="1"/>
    <col min="6454" max="6454" width="11" style="4"/>
    <col min="6455" max="6455" width="1.85546875" style="4" customWidth="1"/>
    <col min="6456" max="6456" width="11" style="4"/>
    <col min="6457" max="6457" width="1.85546875" style="4" customWidth="1"/>
    <col min="6458" max="6458" width="12.42578125" style="4" customWidth="1"/>
    <col min="6459" max="6459" width="1.85546875" style="4" customWidth="1"/>
    <col min="6460" max="6460" width="12.140625" style="4" customWidth="1"/>
    <col min="6461" max="6464" width="11" style="4"/>
    <col min="6465" max="6465" width="3" style="4" customWidth="1"/>
    <col min="6466" max="6472" width="11" style="4"/>
    <col min="6473" max="6473" width="19" style="4" customWidth="1"/>
    <col min="6474" max="6477" width="11" style="4"/>
    <col min="6478" max="6478" width="1.85546875" style="4" customWidth="1"/>
    <col min="6479" max="6479" width="11" style="4"/>
    <col min="6480" max="6480" width="3" style="4" customWidth="1"/>
    <col min="6481" max="6481" width="11" style="4"/>
    <col min="6482" max="6482" width="1.85546875" style="4" customWidth="1"/>
    <col min="6483" max="6484" width="11" style="4"/>
    <col min="6485" max="6485" width="4.140625" style="4" customWidth="1"/>
    <col min="6486" max="6486" width="9.85546875" style="4" customWidth="1"/>
    <col min="6487" max="6487" width="5.28515625" style="4" customWidth="1"/>
    <col min="6488" max="6488" width="11" style="4"/>
    <col min="6489" max="6489" width="4.140625" style="4" customWidth="1"/>
    <col min="6490" max="6490" width="11" style="4"/>
    <col min="6491" max="6491" width="5.28515625" style="4" customWidth="1"/>
    <col min="6492" max="6492" width="11" style="4"/>
    <col min="6493" max="6493" width="3" style="4" customWidth="1"/>
    <col min="6494" max="6494" width="11" style="4"/>
    <col min="6495" max="6495" width="5.28515625" style="4" customWidth="1"/>
    <col min="6496" max="6496" width="11" style="4"/>
    <col min="6497" max="6497" width="4.140625" style="4" customWidth="1"/>
    <col min="6498" max="6498" width="11" style="4"/>
    <col min="6499" max="6499" width="4.140625" style="4" customWidth="1"/>
    <col min="6500" max="6503" width="11" style="4"/>
    <col min="6504" max="6505" width="3" style="4" customWidth="1"/>
    <col min="6506" max="6506" width="11" style="4"/>
    <col min="6507" max="6507" width="23.5703125" style="4" customWidth="1"/>
    <col min="6508" max="6511" width="11" style="4"/>
    <col min="6512" max="6512" width="3" style="4" customWidth="1"/>
    <col min="6513" max="6519" width="11" style="4"/>
    <col min="6520" max="6520" width="19" style="4" customWidth="1"/>
    <col min="6521" max="6524" width="11" style="4"/>
    <col min="6525" max="6525" width="1.85546875" style="4" customWidth="1"/>
    <col min="6526" max="6526" width="11" style="4"/>
    <col min="6527" max="6527" width="3" style="4" customWidth="1"/>
    <col min="6528" max="6528" width="11" style="4"/>
    <col min="6529" max="6529" width="1.85546875" style="4" customWidth="1"/>
    <col min="6530" max="6531" width="11" style="4"/>
    <col min="6532" max="6532" width="4.140625" style="4" customWidth="1"/>
    <col min="6533" max="6533" width="9.85546875" style="4" customWidth="1"/>
    <col min="6534" max="6534" width="5.28515625" style="4" customWidth="1"/>
    <col min="6535" max="6535" width="11" style="4"/>
    <col min="6536" max="6536" width="4.140625" style="4" customWidth="1"/>
    <col min="6537" max="6537" width="11" style="4"/>
    <col min="6538" max="6538" width="5.28515625" style="4" customWidth="1"/>
    <col min="6539" max="6539" width="11" style="4"/>
    <col min="6540" max="6540" width="3" style="4" customWidth="1"/>
    <col min="6541" max="6541" width="11" style="4"/>
    <col min="6542" max="6542" width="5.28515625" style="4" customWidth="1"/>
    <col min="6543" max="6543" width="11" style="4"/>
    <col min="6544" max="6544" width="4.140625" style="4" customWidth="1"/>
    <col min="6545" max="6545" width="11" style="4"/>
    <col min="6546" max="6546" width="4.140625" style="4" customWidth="1"/>
    <col min="6547" max="6550" width="11" style="4"/>
    <col min="6551" max="6552" width="3" style="4" customWidth="1"/>
    <col min="6553" max="6553" width="11" style="4"/>
    <col min="6554" max="6554" width="23.5703125" style="4" customWidth="1"/>
    <col min="6555" max="6558" width="11" style="4"/>
    <col min="6559" max="6559" width="3" style="4" customWidth="1"/>
    <col min="6560" max="6566" width="11" style="4"/>
    <col min="6567" max="6567" width="19" style="4" customWidth="1"/>
    <col min="6568" max="6571" width="11" style="4"/>
    <col min="6572" max="6572" width="1.85546875" style="4" customWidth="1"/>
    <col min="6573" max="6573" width="11" style="4"/>
    <col min="6574" max="6574" width="3" style="4" customWidth="1"/>
    <col min="6575" max="6575" width="11" style="4"/>
    <col min="6576" max="6576" width="1.85546875" style="4" customWidth="1"/>
    <col min="6577" max="6578" width="11" style="4"/>
    <col min="6579" max="6579" width="4.140625" style="4" customWidth="1"/>
    <col min="6580" max="6580" width="9.85546875" style="4" customWidth="1"/>
    <col min="6581" max="6581" width="5.28515625" style="4" customWidth="1"/>
    <col min="6582" max="6582" width="11" style="4"/>
    <col min="6583" max="6583" width="4.140625" style="4" customWidth="1"/>
    <col min="6584" max="6584" width="11" style="4"/>
    <col min="6585" max="6585" width="5.28515625" style="4" customWidth="1"/>
    <col min="6586" max="6586" width="11" style="4"/>
    <col min="6587" max="6587" width="3" style="4" customWidth="1"/>
    <col min="6588" max="6588" width="11" style="4"/>
    <col min="6589" max="6589" width="5.28515625" style="4" customWidth="1"/>
    <col min="6590" max="6590" width="11" style="4"/>
    <col min="6591" max="6591" width="4.140625" style="4" customWidth="1"/>
    <col min="6592" max="6592" width="11" style="4"/>
    <col min="6593" max="6593" width="4.140625" style="4" customWidth="1"/>
    <col min="6594" max="6597" width="11" style="4"/>
    <col min="6598" max="6599" width="3" style="4" customWidth="1"/>
    <col min="6600" max="6600" width="11" style="4"/>
    <col min="6601" max="6601" width="23.5703125" style="4" customWidth="1"/>
    <col min="6602" max="6605" width="11" style="4"/>
    <col min="6606" max="6606" width="3" style="4" customWidth="1"/>
    <col min="6607" max="6613" width="11" style="4"/>
    <col min="6614" max="6614" width="19" style="4" customWidth="1"/>
    <col min="6615" max="6618" width="11" style="4"/>
    <col min="6619" max="6619" width="1.85546875" style="4" customWidth="1"/>
    <col min="6620" max="6620" width="11" style="4"/>
    <col min="6621" max="6621" width="3" style="4" customWidth="1"/>
    <col min="6622" max="6622" width="11" style="4"/>
    <col min="6623" max="6623" width="1.85546875" style="4" customWidth="1"/>
    <col min="6624" max="6625" width="11" style="4"/>
    <col min="6626" max="6626" width="4.140625" style="4" customWidth="1"/>
    <col min="6627" max="6627" width="9.85546875" style="4" customWidth="1"/>
    <col min="6628" max="6628" width="5.28515625" style="4" customWidth="1"/>
    <col min="6629" max="6629" width="11" style="4"/>
    <col min="6630" max="6630" width="4.140625" style="4" customWidth="1"/>
    <col min="6631" max="6631" width="11" style="4"/>
    <col min="6632" max="6632" width="5.28515625" style="4" customWidth="1"/>
    <col min="6633" max="6633" width="11" style="4"/>
    <col min="6634" max="6634" width="3" style="4" customWidth="1"/>
    <col min="6635" max="6635" width="11" style="4"/>
    <col min="6636" max="6636" width="5.28515625" style="4" customWidth="1"/>
    <col min="6637" max="6637" width="11" style="4"/>
    <col min="6638" max="6638" width="4.140625" style="4" customWidth="1"/>
    <col min="6639" max="6639" width="11" style="4"/>
    <col min="6640" max="6640" width="4.140625" style="4" customWidth="1"/>
    <col min="6641" max="6644" width="11" style="4"/>
    <col min="6645" max="6646" width="3" style="4" customWidth="1"/>
    <col min="6647" max="6647" width="11" style="4"/>
    <col min="6648" max="6648" width="23.5703125" style="4" customWidth="1"/>
    <col min="6649" max="6656" width="11" style="4"/>
    <col min="6657" max="6657" width="12.140625" style="4" customWidth="1"/>
    <col min="6658" max="6658" width="11" style="4"/>
    <col min="6659" max="6659" width="2" style="4" customWidth="1"/>
    <col min="6660" max="6660" width="11" style="4"/>
    <col min="6661" max="6661" width="1.85546875" style="4" customWidth="1"/>
    <col min="6662" max="6662" width="11" style="4"/>
    <col min="6663" max="6663" width="1.85546875" style="4" customWidth="1"/>
    <col min="6664" max="6664" width="11" style="4"/>
    <col min="6665" max="6665" width="1.85546875" style="4" customWidth="1"/>
    <col min="6666" max="6666" width="11" style="4"/>
    <col min="6667" max="6667" width="1.85546875" style="4" customWidth="1"/>
    <col min="6668" max="6668" width="11" style="4"/>
    <col min="6669" max="6669" width="1.85546875" style="4" customWidth="1"/>
    <col min="6670" max="6670" width="11" style="4"/>
    <col min="6671" max="6671" width="1.85546875" style="4" customWidth="1"/>
    <col min="6672" max="6672" width="11" style="4"/>
    <col min="6673" max="6673" width="1.85546875" style="4" customWidth="1"/>
    <col min="6674" max="6674" width="11" style="4"/>
    <col min="6675" max="6675" width="1.85546875" style="4" customWidth="1"/>
    <col min="6676" max="6676" width="11" style="4"/>
    <col min="6677" max="6677" width="1.85546875" style="4" customWidth="1"/>
    <col min="6678" max="6678" width="12.140625" style="4" customWidth="1"/>
    <col min="6679" max="6679" width="11" style="4"/>
    <col min="6680" max="6680" width="1.85546875" style="4" customWidth="1"/>
    <col min="6681" max="6681" width="11" style="4"/>
    <col min="6682" max="6682" width="1.85546875" style="4" customWidth="1"/>
    <col min="6683" max="6683" width="11" style="4"/>
    <col min="6684" max="6684" width="1.85546875" style="4" customWidth="1"/>
    <col min="6685" max="6685" width="11" style="4"/>
    <col min="6686" max="6686" width="1.85546875" style="4" customWidth="1"/>
    <col min="6687" max="6687" width="11" style="4"/>
    <col min="6688" max="6688" width="1.85546875" style="4" customWidth="1"/>
    <col min="6689" max="6689" width="11" style="4"/>
    <col min="6690" max="6690" width="1.85546875" style="4" customWidth="1"/>
    <col min="6691" max="6691" width="11" style="4"/>
    <col min="6692" max="6692" width="1.85546875" style="4" customWidth="1"/>
    <col min="6693" max="6693" width="11" style="4"/>
    <col min="6694" max="6694" width="1.85546875" style="4" customWidth="1"/>
    <col min="6695" max="6695" width="11" style="4"/>
    <col min="6696" max="6696" width="1.85546875" style="4" customWidth="1"/>
    <col min="6697" max="6697" width="11" style="4"/>
    <col min="6698" max="6698" width="1.85546875" style="4" customWidth="1"/>
    <col min="6699" max="6699" width="12.140625" style="4" customWidth="1"/>
    <col min="6700" max="6700" width="11" style="4"/>
    <col min="6701" max="6701" width="1.85546875" style="4" customWidth="1"/>
    <col min="6702" max="6702" width="11" style="4"/>
    <col min="6703" max="6703" width="1.85546875" style="4" customWidth="1"/>
    <col min="6704" max="6704" width="11" style="4"/>
    <col min="6705" max="6705" width="1.85546875" style="4" customWidth="1"/>
    <col min="6706" max="6706" width="11" style="4"/>
    <col min="6707" max="6707" width="1.85546875" style="4" customWidth="1"/>
    <col min="6708" max="6708" width="11" style="4"/>
    <col min="6709" max="6709" width="1.85546875" style="4" customWidth="1"/>
    <col min="6710" max="6710" width="11" style="4"/>
    <col min="6711" max="6711" width="1.85546875" style="4" customWidth="1"/>
    <col min="6712" max="6712" width="11" style="4"/>
    <col min="6713" max="6713" width="1.85546875" style="4" customWidth="1"/>
    <col min="6714" max="6714" width="12.42578125" style="4" customWidth="1"/>
    <col min="6715" max="6715" width="1.85546875" style="4" customWidth="1"/>
    <col min="6716" max="6716" width="12.140625" style="4" customWidth="1"/>
    <col min="6717" max="6720" width="11" style="4"/>
    <col min="6721" max="6721" width="3" style="4" customWidth="1"/>
    <col min="6722" max="6728" width="11" style="4"/>
    <col min="6729" max="6729" width="19" style="4" customWidth="1"/>
    <col min="6730" max="6733" width="11" style="4"/>
    <col min="6734" max="6734" width="1.85546875" style="4" customWidth="1"/>
    <col min="6735" max="6735" width="11" style="4"/>
    <col min="6736" max="6736" width="3" style="4" customWidth="1"/>
    <col min="6737" max="6737" width="11" style="4"/>
    <col min="6738" max="6738" width="1.85546875" style="4" customWidth="1"/>
    <col min="6739" max="6740" width="11" style="4"/>
    <col min="6741" max="6741" width="4.140625" style="4" customWidth="1"/>
    <col min="6742" max="6742" width="9.85546875" style="4" customWidth="1"/>
    <col min="6743" max="6743" width="5.28515625" style="4" customWidth="1"/>
    <col min="6744" max="6744" width="11" style="4"/>
    <col min="6745" max="6745" width="4.140625" style="4" customWidth="1"/>
    <col min="6746" max="6746" width="11" style="4"/>
    <col min="6747" max="6747" width="5.28515625" style="4" customWidth="1"/>
    <col min="6748" max="6748" width="11" style="4"/>
    <col min="6749" max="6749" width="3" style="4" customWidth="1"/>
    <col min="6750" max="6750" width="11" style="4"/>
    <col min="6751" max="6751" width="5.28515625" style="4" customWidth="1"/>
    <col min="6752" max="6752" width="11" style="4"/>
    <col min="6753" max="6753" width="4.140625" style="4" customWidth="1"/>
    <col min="6754" max="6754" width="11" style="4"/>
    <col min="6755" max="6755" width="4.140625" style="4" customWidth="1"/>
    <col min="6756" max="6759" width="11" style="4"/>
    <col min="6760" max="6761" width="3" style="4" customWidth="1"/>
    <col min="6762" max="6762" width="11" style="4"/>
    <col min="6763" max="6763" width="23.5703125" style="4" customWidth="1"/>
    <col min="6764" max="6767" width="11" style="4"/>
    <col min="6768" max="6768" width="3" style="4" customWidth="1"/>
    <col min="6769" max="6775" width="11" style="4"/>
    <col min="6776" max="6776" width="19" style="4" customWidth="1"/>
    <col min="6777" max="6780" width="11" style="4"/>
    <col min="6781" max="6781" width="1.85546875" style="4" customWidth="1"/>
    <col min="6782" max="6782" width="11" style="4"/>
    <col min="6783" max="6783" width="3" style="4" customWidth="1"/>
    <col min="6784" max="6784" width="11" style="4"/>
    <col min="6785" max="6785" width="1.85546875" style="4" customWidth="1"/>
    <col min="6786" max="6787" width="11" style="4"/>
    <col min="6788" max="6788" width="4.140625" style="4" customWidth="1"/>
    <col min="6789" max="6789" width="9.85546875" style="4" customWidth="1"/>
    <col min="6790" max="6790" width="5.28515625" style="4" customWidth="1"/>
    <col min="6791" max="6791" width="11" style="4"/>
    <col min="6792" max="6792" width="4.140625" style="4" customWidth="1"/>
    <col min="6793" max="6793" width="11" style="4"/>
    <col min="6794" max="6794" width="5.28515625" style="4" customWidth="1"/>
    <col min="6795" max="6795" width="11" style="4"/>
    <col min="6796" max="6796" width="3" style="4" customWidth="1"/>
    <col min="6797" max="6797" width="11" style="4"/>
    <col min="6798" max="6798" width="5.28515625" style="4" customWidth="1"/>
    <col min="6799" max="6799" width="11" style="4"/>
    <col min="6800" max="6800" width="4.140625" style="4" customWidth="1"/>
    <col min="6801" max="6801" width="11" style="4"/>
    <col min="6802" max="6802" width="4.140625" style="4" customWidth="1"/>
    <col min="6803" max="6806" width="11" style="4"/>
    <col min="6807" max="6808" width="3" style="4" customWidth="1"/>
    <col min="6809" max="6809" width="11" style="4"/>
    <col min="6810" max="6810" width="23.5703125" style="4" customWidth="1"/>
    <col min="6811" max="6814" width="11" style="4"/>
    <col min="6815" max="6815" width="3" style="4" customWidth="1"/>
    <col min="6816" max="6822" width="11" style="4"/>
    <col min="6823" max="6823" width="19" style="4" customWidth="1"/>
    <col min="6824" max="6827" width="11" style="4"/>
    <col min="6828" max="6828" width="1.85546875" style="4" customWidth="1"/>
    <col min="6829" max="6829" width="11" style="4"/>
    <col min="6830" max="6830" width="3" style="4" customWidth="1"/>
    <col min="6831" max="6831" width="11" style="4"/>
    <col min="6832" max="6832" width="1.85546875" style="4" customWidth="1"/>
    <col min="6833" max="6834" width="11" style="4"/>
    <col min="6835" max="6835" width="4.140625" style="4" customWidth="1"/>
    <col min="6836" max="6836" width="9.85546875" style="4" customWidth="1"/>
    <col min="6837" max="6837" width="5.28515625" style="4" customWidth="1"/>
    <col min="6838" max="6838" width="11" style="4"/>
    <col min="6839" max="6839" width="4.140625" style="4" customWidth="1"/>
    <col min="6840" max="6840" width="11" style="4"/>
    <col min="6841" max="6841" width="5.28515625" style="4" customWidth="1"/>
    <col min="6842" max="6842" width="11" style="4"/>
    <col min="6843" max="6843" width="3" style="4" customWidth="1"/>
    <col min="6844" max="6844" width="11" style="4"/>
    <col min="6845" max="6845" width="5.28515625" style="4" customWidth="1"/>
    <col min="6846" max="6846" width="11" style="4"/>
    <col min="6847" max="6847" width="4.140625" style="4" customWidth="1"/>
    <col min="6848" max="6848" width="11" style="4"/>
    <col min="6849" max="6849" width="4.140625" style="4" customWidth="1"/>
    <col min="6850" max="6853" width="11" style="4"/>
    <col min="6854" max="6855" width="3" style="4" customWidth="1"/>
    <col min="6856" max="6856" width="11" style="4"/>
    <col min="6857" max="6857" width="23.5703125" style="4" customWidth="1"/>
    <col min="6858" max="6861" width="11" style="4"/>
    <col min="6862" max="6862" width="3" style="4" customWidth="1"/>
    <col min="6863" max="6869" width="11" style="4"/>
    <col min="6870" max="6870" width="19" style="4" customWidth="1"/>
    <col min="6871" max="6874" width="11" style="4"/>
    <col min="6875" max="6875" width="1.85546875" style="4" customWidth="1"/>
    <col min="6876" max="6876" width="11" style="4"/>
    <col min="6877" max="6877" width="3" style="4" customWidth="1"/>
    <col min="6878" max="6878" width="11" style="4"/>
    <col min="6879" max="6879" width="1.85546875" style="4" customWidth="1"/>
    <col min="6880" max="6881" width="11" style="4"/>
    <col min="6882" max="6882" width="4.140625" style="4" customWidth="1"/>
    <col min="6883" max="6883" width="9.85546875" style="4" customWidth="1"/>
    <col min="6884" max="6884" width="5.28515625" style="4" customWidth="1"/>
    <col min="6885" max="6885" width="11" style="4"/>
    <col min="6886" max="6886" width="4.140625" style="4" customWidth="1"/>
    <col min="6887" max="6887" width="11" style="4"/>
    <col min="6888" max="6888" width="5.28515625" style="4" customWidth="1"/>
    <col min="6889" max="6889" width="11" style="4"/>
    <col min="6890" max="6890" width="3" style="4" customWidth="1"/>
    <col min="6891" max="6891" width="11" style="4"/>
    <col min="6892" max="6892" width="5.28515625" style="4" customWidth="1"/>
    <col min="6893" max="6893" width="11" style="4"/>
    <col min="6894" max="6894" width="4.140625" style="4" customWidth="1"/>
    <col min="6895" max="6895" width="11" style="4"/>
    <col min="6896" max="6896" width="4.140625" style="4" customWidth="1"/>
    <col min="6897" max="6900" width="11" style="4"/>
    <col min="6901" max="6902" width="3" style="4" customWidth="1"/>
    <col min="6903" max="6903" width="11" style="4"/>
    <col min="6904" max="6904" width="23.5703125" style="4" customWidth="1"/>
    <col min="6905" max="6912" width="11" style="4"/>
    <col min="6913" max="6913" width="12.140625" style="4" customWidth="1"/>
    <col min="6914" max="6914" width="11" style="4"/>
    <col min="6915" max="6915" width="2" style="4" customWidth="1"/>
    <col min="6916" max="6916" width="11" style="4"/>
    <col min="6917" max="6917" width="1.85546875" style="4" customWidth="1"/>
    <col min="6918" max="6918" width="11" style="4"/>
    <col min="6919" max="6919" width="1.85546875" style="4" customWidth="1"/>
    <col min="6920" max="6920" width="11" style="4"/>
    <col min="6921" max="6921" width="1.85546875" style="4" customWidth="1"/>
    <col min="6922" max="6922" width="11" style="4"/>
    <col min="6923" max="6923" width="1.85546875" style="4" customWidth="1"/>
    <col min="6924" max="6924" width="11" style="4"/>
    <col min="6925" max="6925" width="1.85546875" style="4" customWidth="1"/>
    <col min="6926" max="6926" width="11" style="4"/>
    <col min="6927" max="6927" width="1.85546875" style="4" customWidth="1"/>
    <col min="6928" max="6928" width="11" style="4"/>
    <col min="6929" max="6929" width="1.85546875" style="4" customWidth="1"/>
    <col min="6930" max="6930" width="11" style="4"/>
    <col min="6931" max="6931" width="1.85546875" style="4" customWidth="1"/>
    <col min="6932" max="6932" width="11" style="4"/>
    <col min="6933" max="6933" width="1.85546875" style="4" customWidth="1"/>
    <col min="6934" max="6934" width="12.140625" style="4" customWidth="1"/>
    <col min="6935" max="6935" width="11" style="4"/>
    <col min="6936" max="6936" width="1.85546875" style="4" customWidth="1"/>
    <col min="6937" max="6937" width="11" style="4"/>
    <col min="6938" max="6938" width="1.85546875" style="4" customWidth="1"/>
    <col min="6939" max="6939" width="11" style="4"/>
    <col min="6940" max="6940" width="1.85546875" style="4" customWidth="1"/>
    <col min="6941" max="6941" width="11" style="4"/>
    <col min="6942" max="6942" width="1.85546875" style="4" customWidth="1"/>
    <col min="6943" max="6943" width="11" style="4"/>
    <col min="6944" max="6944" width="1.85546875" style="4" customWidth="1"/>
    <col min="6945" max="6945" width="11" style="4"/>
    <col min="6946" max="6946" width="1.85546875" style="4" customWidth="1"/>
    <col min="6947" max="6947" width="11" style="4"/>
    <col min="6948" max="6948" width="1.85546875" style="4" customWidth="1"/>
    <col min="6949" max="6949" width="11" style="4"/>
    <col min="6950" max="6950" width="1.85546875" style="4" customWidth="1"/>
    <col min="6951" max="6951" width="11" style="4"/>
    <col min="6952" max="6952" width="1.85546875" style="4" customWidth="1"/>
    <col min="6953" max="6953" width="11" style="4"/>
    <col min="6954" max="6954" width="1.85546875" style="4" customWidth="1"/>
    <col min="6955" max="6955" width="12.140625" style="4" customWidth="1"/>
    <col min="6956" max="6956" width="11" style="4"/>
    <col min="6957" max="6957" width="1.85546875" style="4" customWidth="1"/>
    <col min="6958" max="6958" width="11" style="4"/>
    <col min="6959" max="6959" width="1.85546875" style="4" customWidth="1"/>
    <col min="6960" max="6960" width="11" style="4"/>
    <col min="6961" max="6961" width="1.85546875" style="4" customWidth="1"/>
    <col min="6962" max="6962" width="11" style="4"/>
    <col min="6963" max="6963" width="1.85546875" style="4" customWidth="1"/>
    <col min="6964" max="6964" width="11" style="4"/>
    <col min="6965" max="6965" width="1.85546875" style="4" customWidth="1"/>
    <col min="6966" max="6966" width="11" style="4"/>
    <col min="6967" max="6967" width="1.85546875" style="4" customWidth="1"/>
    <col min="6968" max="6968" width="11" style="4"/>
    <col min="6969" max="6969" width="1.85546875" style="4" customWidth="1"/>
    <col min="6970" max="6970" width="12.42578125" style="4" customWidth="1"/>
    <col min="6971" max="6971" width="1.85546875" style="4" customWidth="1"/>
    <col min="6972" max="6972" width="12.140625" style="4" customWidth="1"/>
    <col min="6973" max="6976" width="11" style="4"/>
    <col min="6977" max="6977" width="3" style="4" customWidth="1"/>
    <col min="6978" max="6984" width="11" style="4"/>
    <col min="6985" max="6985" width="19" style="4" customWidth="1"/>
    <col min="6986" max="6989" width="11" style="4"/>
    <col min="6990" max="6990" width="1.85546875" style="4" customWidth="1"/>
    <col min="6991" max="6991" width="11" style="4"/>
    <col min="6992" max="6992" width="3" style="4" customWidth="1"/>
    <col min="6993" max="6993" width="11" style="4"/>
    <col min="6994" max="6994" width="1.85546875" style="4" customWidth="1"/>
    <col min="6995" max="6996" width="11" style="4"/>
    <col min="6997" max="6997" width="4.140625" style="4" customWidth="1"/>
    <col min="6998" max="6998" width="9.85546875" style="4" customWidth="1"/>
    <col min="6999" max="6999" width="5.28515625" style="4" customWidth="1"/>
    <col min="7000" max="7000" width="11" style="4"/>
    <col min="7001" max="7001" width="4.140625" style="4" customWidth="1"/>
    <col min="7002" max="7002" width="11" style="4"/>
    <col min="7003" max="7003" width="5.28515625" style="4" customWidth="1"/>
    <col min="7004" max="7004" width="11" style="4"/>
    <col min="7005" max="7005" width="3" style="4" customWidth="1"/>
    <col min="7006" max="7006" width="11" style="4"/>
    <col min="7007" max="7007" width="5.28515625" style="4" customWidth="1"/>
    <col min="7008" max="7008" width="11" style="4"/>
    <col min="7009" max="7009" width="4.140625" style="4" customWidth="1"/>
    <col min="7010" max="7010" width="11" style="4"/>
    <col min="7011" max="7011" width="4.140625" style="4" customWidth="1"/>
    <col min="7012" max="7015" width="11" style="4"/>
    <col min="7016" max="7017" width="3" style="4" customWidth="1"/>
    <col min="7018" max="7018" width="11" style="4"/>
    <col min="7019" max="7019" width="23.5703125" style="4" customWidth="1"/>
    <col min="7020" max="7023" width="11" style="4"/>
    <col min="7024" max="7024" width="3" style="4" customWidth="1"/>
    <col min="7025" max="7031" width="11" style="4"/>
    <col min="7032" max="7032" width="19" style="4" customWidth="1"/>
    <col min="7033" max="7036" width="11" style="4"/>
    <col min="7037" max="7037" width="1.85546875" style="4" customWidth="1"/>
    <col min="7038" max="7038" width="11" style="4"/>
    <col min="7039" max="7039" width="3" style="4" customWidth="1"/>
    <col min="7040" max="7040" width="11" style="4"/>
    <col min="7041" max="7041" width="1.85546875" style="4" customWidth="1"/>
    <col min="7042" max="7043" width="11" style="4"/>
    <col min="7044" max="7044" width="4.140625" style="4" customWidth="1"/>
    <col min="7045" max="7045" width="9.85546875" style="4" customWidth="1"/>
    <col min="7046" max="7046" width="5.28515625" style="4" customWidth="1"/>
    <col min="7047" max="7047" width="11" style="4"/>
    <col min="7048" max="7048" width="4.140625" style="4" customWidth="1"/>
    <col min="7049" max="7049" width="11" style="4"/>
    <col min="7050" max="7050" width="5.28515625" style="4" customWidth="1"/>
    <col min="7051" max="7051" width="11" style="4"/>
    <col min="7052" max="7052" width="3" style="4" customWidth="1"/>
    <col min="7053" max="7053" width="11" style="4"/>
    <col min="7054" max="7054" width="5.28515625" style="4" customWidth="1"/>
    <col min="7055" max="7055" width="11" style="4"/>
    <col min="7056" max="7056" width="4.140625" style="4" customWidth="1"/>
    <col min="7057" max="7057" width="11" style="4"/>
    <col min="7058" max="7058" width="4.140625" style="4" customWidth="1"/>
    <col min="7059" max="7062" width="11" style="4"/>
    <col min="7063" max="7064" width="3" style="4" customWidth="1"/>
    <col min="7065" max="7065" width="11" style="4"/>
    <col min="7066" max="7066" width="23.5703125" style="4" customWidth="1"/>
    <col min="7067" max="7070" width="11" style="4"/>
    <col min="7071" max="7071" width="3" style="4" customWidth="1"/>
    <col min="7072" max="7078" width="11" style="4"/>
    <col min="7079" max="7079" width="19" style="4" customWidth="1"/>
    <col min="7080" max="7083" width="11" style="4"/>
    <col min="7084" max="7084" width="1.85546875" style="4" customWidth="1"/>
    <col min="7085" max="7085" width="11" style="4"/>
    <col min="7086" max="7086" width="3" style="4" customWidth="1"/>
    <col min="7087" max="7087" width="11" style="4"/>
    <col min="7088" max="7088" width="1.85546875" style="4" customWidth="1"/>
    <col min="7089" max="7090" width="11" style="4"/>
    <col min="7091" max="7091" width="4.140625" style="4" customWidth="1"/>
    <col min="7092" max="7092" width="9.85546875" style="4" customWidth="1"/>
    <col min="7093" max="7093" width="5.28515625" style="4" customWidth="1"/>
    <col min="7094" max="7094" width="11" style="4"/>
    <col min="7095" max="7095" width="4.140625" style="4" customWidth="1"/>
    <col min="7096" max="7096" width="11" style="4"/>
    <col min="7097" max="7097" width="5.28515625" style="4" customWidth="1"/>
    <col min="7098" max="7098" width="11" style="4"/>
    <col min="7099" max="7099" width="3" style="4" customWidth="1"/>
    <col min="7100" max="7100" width="11" style="4"/>
    <col min="7101" max="7101" width="5.28515625" style="4" customWidth="1"/>
    <col min="7102" max="7102" width="11" style="4"/>
    <col min="7103" max="7103" width="4.140625" style="4" customWidth="1"/>
    <col min="7104" max="7104" width="11" style="4"/>
    <col min="7105" max="7105" width="4.140625" style="4" customWidth="1"/>
    <col min="7106" max="7109" width="11" style="4"/>
    <col min="7110" max="7111" width="3" style="4" customWidth="1"/>
    <col min="7112" max="7112" width="11" style="4"/>
    <col min="7113" max="7113" width="23.5703125" style="4" customWidth="1"/>
    <col min="7114" max="7117" width="11" style="4"/>
    <col min="7118" max="7118" width="3" style="4" customWidth="1"/>
    <col min="7119" max="7125" width="11" style="4"/>
    <col min="7126" max="7126" width="19" style="4" customWidth="1"/>
    <col min="7127" max="7130" width="11" style="4"/>
    <col min="7131" max="7131" width="1.85546875" style="4" customWidth="1"/>
    <col min="7132" max="7132" width="11" style="4"/>
    <col min="7133" max="7133" width="3" style="4" customWidth="1"/>
    <col min="7134" max="7134" width="11" style="4"/>
    <col min="7135" max="7135" width="1.85546875" style="4" customWidth="1"/>
    <col min="7136" max="7137" width="11" style="4"/>
    <col min="7138" max="7138" width="4.140625" style="4" customWidth="1"/>
    <col min="7139" max="7139" width="9.85546875" style="4" customWidth="1"/>
    <col min="7140" max="7140" width="5.28515625" style="4" customWidth="1"/>
    <col min="7141" max="7141" width="11" style="4"/>
    <col min="7142" max="7142" width="4.140625" style="4" customWidth="1"/>
    <col min="7143" max="7143" width="11" style="4"/>
    <col min="7144" max="7144" width="5.28515625" style="4" customWidth="1"/>
    <col min="7145" max="7145" width="11" style="4"/>
    <col min="7146" max="7146" width="3" style="4" customWidth="1"/>
    <col min="7147" max="7147" width="11" style="4"/>
    <col min="7148" max="7148" width="5.28515625" style="4" customWidth="1"/>
    <col min="7149" max="7149" width="11" style="4"/>
    <col min="7150" max="7150" width="4.140625" style="4" customWidth="1"/>
    <col min="7151" max="7151" width="11" style="4"/>
    <col min="7152" max="7152" width="4.140625" style="4" customWidth="1"/>
    <col min="7153" max="7156" width="11" style="4"/>
    <col min="7157" max="7158" width="3" style="4" customWidth="1"/>
    <col min="7159" max="7159" width="11" style="4"/>
    <col min="7160" max="7160" width="23.5703125" style="4" customWidth="1"/>
    <col min="7161" max="7168" width="11" style="4"/>
    <col min="7169" max="7169" width="12.140625" style="4" customWidth="1"/>
    <col min="7170" max="7170" width="11" style="4"/>
    <col min="7171" max="7171" width="2" style="4" customWidth="1"/>
    <col min="7172" max="7172" width="11" style="4"/>
    <col min="7173" max="7173" width="1.85546875" style="4" customWidth="1"/>
    <col min="7174" max="7174" width="11" style="4"/>
    <col min="7175" max="7175" width="1.85546875" style="4" customWidth="1"/>
    <col min="7176" max="7176" width="11" style="4"/>
    <col min="7177" max="7177" width="1.85546875" style="4" customWidth="1"/>
    <col min="7178" max="7178" width="11" style="4"/>
    <col min="7179" max="7179" width="1.85546875" style="4" customWidth="1"/>
    <col min="7180" max="7180" width="11" style="4"/>
    <col min="7181" max="7181" width="1.85546875" style="4" customWidth="1"/>
    <col min="7182" max="7182" width="11" style="4"/>
    <col min="7183" max="7183" width="1.85546875" style="4" customWidth="1"/>
    <col min="7184" max="7184" width="11" style="4"/>
    <col min="7185" max="7185" width="1.85546875" style="4" customWidth="1"/>
    <col min="7186" max="7186" width="11" style="4"/>
    <col min="7187" max="7187" width="1.85546875" style="4" customWidth="1"/>
    <col min="7188" max="7188" width="11" style="4"/>
    <col min="7189" max="7189" width="1.85546875" style="4" customWidth="1"/>
    <col min="7190" max="7190" width="12.140625" style="4" customWidth="1"/>
    <col min="7191" max="7191" width="11" style="4"/>
    <col min="7192" max="7192" width="1.85546875" style="4" customWidth="1"/>
    <col min="7193" max="7193" width="11" style="4"/>
    <col min="7194" max="7194" width="1.85546875" style="4" customWidth="1"/>
    <col min="7195" max="7195" width="11" style="4"/>
    <col min="7196" max="7196" width="1.85546875" style="4" customWidth="1"/>
    <col min="7197" max="7197" width="11" style="4"/>
    <col min="7198" max="7198" width="1.85546875" style="4" customWidth="1"/>
    <col min="7199" max="7199" width="11" style="4"/>
    <col min="7200" max="7200" width="1.85546875" style="4" customWidth="1"/>
    <col min="7201" max="7201" width="11" style="4"/>
    <col min="7202" max="7202" width="1.85546875" style="4" customWidth="1"/>
    <col min="7203" max="7203" width="11" style="4"/>
    <col min="7204" max="7204" width="1.85546875" style="4" customWidth="1"/>
    <col min="7205" max="7205" width="11" style="4"/>
    <col min="7206" max="7206" width="1.85546875" style="4" customWidth="1"/>
    <col min="7207" max="7207" width="11" style="4"/>
    <col min="7208" max="7208" width="1.85546875" style="4" customWidth="1"/>
    <col min="7209" max="7209" width="11" style="4"/>
    <col min="7210" max="7210" width="1.85546875" style="4" customWidth="1"/>
    <col min="7211" max="7211" width="12.140625" style="4" customWidth="1"/>
    <col min="7212" max="7212" width="11" style="4"/>
    <col min="7213" max="7213" width="1.85546875" style="4" customWidth="1"/>
    <col min="7214" max="7214" width="11" style="4"/>
    <col min="7215" max="7215" width="1.85546875" style="4" customWidth="1"/>
    <col min="7216" max="7216" width="11" style="4"/>
    <col min="7217" max="7217" width="1.85546875" style="4" customWidth="1"/>
    <col min="7218" max="7218" width="11" style="4"/>
    <col min="7219" max="7219" width="1.85546875" style="4" customWidth="1"/>
    <col min="7220" max="7220" width="11" style="4"/>
    <col min="7221" max="7221" width="1.85546875" style="4" customWidth="1"/>
    <col min="7222" max="7222" width="11" style="4"/>
    <col min="7223" max="7223" width="1.85546875" style="4" customWidth="1"/>
    <col min="7224" max="7224" width="11" style="4"/>
    <col min="7225" max="7225" width="1.85546875" style="4" customWidth="1"/>
    <col min="7226" max="7226" width="12.42578125" style="4" customWidth="1"/>
    <col min="7227" max="7227" width="1.85546875" style="4" customWidth="1"/>
    <col min="7228" max="7228" width="12.140625" style="4" customWidth="1"/>
    <col min="7229" max="7232" width="11" style="4"/>
    <col min="7233" max="7233" width="3" style="4" customWidth="1"/>
    <col min="7234" max="7240" width="11" style="4"/>
    <col min="7241" max="7241" width="19" style="4" customWidth="1"/>
    <col min="7242" max="7245" width="11" style="4"/>
    <col min="7246" max="7246" width="1.85546875" style="4" customWidth="1"/>
    <col min="7247" max="7247" width="11" style="4"/>
    <col min="7248" max="7248" width="3" style="4" customWidth="1"/>
    <col min="7249" max="7249" width="11" style="4"/>
    <col min="7250" max="7250" width="1.85546875" style="4" customWidth="1"/>
    <col min="7251" max="7252" width="11" style="4"/>
    <col min="7253" max="7253" width="4.140625" style="4" customWidth="1"/>
    <col min="7254" max="7254" width="9.85546875" style="4" customWidth="1"/>
    <col min="7255" max="7255" width="5.28515625" style="4" customWidth="1"/>
    <col min="7256" max="7256" width="11" style="4"/>
    <col min="7257" max="7257" width="4.140625" style="4" customWidth="1"/>
    <col min="7258" max="7258" width="11" style="4"/>
    <col min="7259" max="7259" width="5.28515625" style="4" customWidth="1"/>
    <col min="7260" max="7260" width="11" style="4"/>
    <col min="7261" max="7261" width="3" style="4" customWidth="1"/>
    <col min="7262" max="7262" width="11" style="4"/>
    <col min="7263" max="7263" width="5.28515625" style="4" customWidth="1"/>
    <col min="7264" max="7264" width="11" style="4"/>
    <col min="7265" max="7265" width="4.140625" style="4" customWidth="1"/>
    <col min="7266" max="7266" width="11" style="4"/>
    <col min="7267" max="7267" width="4.140625" style="4" customWidth="1"/>
    <col min="7268" max="7271" width="11" style="4"/>
    <col min="7272" max="7273" width="3" style="4" customWidth="1"/>
    <col min="7274" max="7274" width="11" style="4"/>
    <col min="7275" max="7275" width="23.5703125" style="4" customWidth="1"/>
    <col min="7276" max="7279" width="11" style="4"/>
    <col min="7280" max="7280" width="3" style="4" customWidth="1"/>
    <col min="7281" max="7287" width="11" style="4"/>
    <col min="7288" max="7288" width="19" style="4" customWidth="1"/>
    <col min="7289" max="7292" width="11" style="4"/>
    <col min="7293" max="7293" width="1.85546875" style="4" customWidth="1"/>
    <col min="7294" max="7294" width="11" style="4"/>
    <col min="7295" max="7295" width="3" style="4" customWidth="1"/>
    <col min="7296" max="7296" width="11" style="4"/>
    <col min="7297" max="7297" width="1.85546875" style="4" customWidth="1"/>
    <col min="7298" max="7299" width="11" style="4"/>
    <col min="7300" max="7300" width="4.140625" style="4" customWidth="1"/>
    <col min="7301" max="7301" width="9.85546875" style="4" customWidth="1"/>
    <col min="7302" max="7302" width="5.28515625" style="4" customWidth="1"/>
    <col min="7303" max="7303" width="11" style="4"/>
    <col min="7304" max="7304" width="4.140625" style="4" customWidth="1"/>
    <col min="7305" max="7305" width="11" style="4"/>
    <col min="7306" max="7306" width="5.28515625" style="4" customWidth="1"/>
    <col min="7307" max="7307" width="11" style="4"/>
    <col min="7308" max="7308" width="3" style="4" customWidth="1"/>
    <col min="7309" max="7309" width="11" style="4"/>
    <col min="7310" max="7310" width="5.28515625" style="4" customWidth="1"/>
    <col min="7311" max="7311" width="11" style="4"/>
    <col min="7312" max="7312" width="4.140625" style="4" customWidth="1"/>
    <col min="7313" max="7313" width="11" style="4"/>
    <col min="7314" max="7314" width="4.140625" style="4" customWidth="1"/>
    <col min="7315" max="7318" width="11" style="4"/>
    <col min="7319" max="7320" width="3" style="4" customWidth="1"/>
    <col min="7321" max="7321" width="11" style="4"/>
    <col min="7322" max="7322" width="23.5703125" style="4" customWidth="1"/>
    <col min="7323" max="7326" width="11" style="4"/>
    <col min="7327" max="7327" width="3" style="4" customWidth="1"/>
    <col min="7328" max="7334" width="11" style="4"/>
    <col min="7335" max="7335" width="19" style="4" customWidth="1"/>
    <col min="7336" max="7339" width="11" style="4"/>
    <col min="7340" max="7340" width="1.85546875" style="4" customWidth="1"/>
    <col min="7341" max="7341" width="11" style="4"/>
    <col min="7342" max="7342" width="3" style="4" customWidth="1"/>
    <col min="7343" max="7343" width="11" style="4"/>
    <col min="7344" max="7344" width="1.85546875" style="4" customWidth="1"/>
    <col min="7345" max="7346" width="11" style="4"/>
    <col min="7347" max="7347" width="4.140625" style="4" customWidth="1"/>
    <col min="7348" max="7348" width="9.85546875" style="4" customWidth="1"/>
    <col min="7349" max="7349" width="5.28515625" style="4" customWidth="1"/>
    <col min="7350" max="7350" width="11" style="4"/>
    <col min="7351" max="7351" width="4.140625" style="4" customWidth="1"/>
    <col min="7352" max="7352" width="11" style="4"/>
    <col min="7353" max="7353" width="5.28515625" style="4" customWidth="1"/>
    <col min="7354" max="7354" width="11" style="4"/>
    <col min="7355" max="7355" width="3" style="4" customWidth="1"/>
    <col min="7356" max="7356" width="11" style="4"/>
    <col min="7357" max="7357" width="5.28515625" style="4" customWidth="1"/>
    <col min="7358" max="7358" width="11" style="4"/>
    <col min="7359" max="7359" width="4.140625" style="4" customWidth="1"/>
    <col min="7360" max="7360" width="11" style="4"/>
    <col min="7361" max="7361" width="4.140625" style="4" customWidth="1"/>
    <col min="7362" max="7365" width="11" style="4"/>
    <col min="7366" max="7367" width="3" style="4" customWidth="1"/>
    <col min="7368" max="7368" width="11" style="4"/>
    <col min="7369" max="7369" width="23.5703125" style="4" customWidth="1"/>
    <col min="7370" max="7373" width="11" style="4"/>
    <col min="7374" max="7374" width="3" style="4" customWidth="1"/>
    <col min="7375" max="7381" width="11" style="4"/>
    <col min="7382" max="7382" width="19" style="4" customWidth="1"/>
    <col min="7383" max="7386" width="11" style="4"/>
    <col min="7387" max="7387" width="1.85546875" style="4" customWidth="1"/>
    <col min="7388" max="7388" width="11" style="4"/>
    <col min="7389" max="7389" width="3" style="4" customWidth="1"/>
    <col min="7390" max="7390" width="11" style="4"/>
    <col min="7391" max="7391" width="1.85546875" style="4" customWidth="1"/>
    <col min="7392" max="7393" width="11" style="4"/>
    <col min="7394" max="7394" width="4.140625" style="4" customWidth="1"/>
    <col min="7395" max="7395" width="9.85546875" style="4" customWidth="1"/>
    <col min="7396" max="7396" width="5.28515625" style="4" customWidth="1"/>
    <col min="7397" max="7397" width="11" style="4"/>
    <col min="7398" max="7398" width="4.140625" style="4" customWidth="1"/>
    <col min="7399" max="7399" width="11" style="4"/>
    <col min="7400" max="7400" width="5.28515625" style="4" customWidth="1"/>
    <col min="7401" max="7401" width="11" style="4"/>
    <col min="7402" max="7402" width="3" style="4" customWidth="1"/>
    <col min="7403" max="7403" width="11" style="4"/>
    <col min="7404" max="7404" width="5.28515625" style="4" customWidth="1"/>
    <col min="7405" max="7405" width="11" style="4"/>
    <col min="7406" max="7406" width="4.140625" style="4" customWidth="1"/>
    <col min="7407" max="7407" width="11" style="4"/>
    <col min="7408" max="7408" width="4.140625" style="4" customWidth="1"/>
    <col min="7409" max="7412" width="11" style="4"/>
    <col min="7413" max="7414" width="3" style="4" customWidth="1"/>
    <col min="7415" max="7415" width="11" style="4"/>
    <col min="7416" max="7416" width="23.5703125" style="4" customWidth="1"/>
    <col min="7417" max="7424" width="11" style="4"/>
    <col min="7425" max="7425" width="12.140625" style="4" customWidth="1"/>
    <col min="7426" max="7426" width="11" style="4"/>
    <col min="7427" max="7427" width="2" style="4" customWidth="1"/>
    <col min="7428" max="7428" width="11" style="4"/>
    <col min="7429" max="7429" width="1.85546875" style="4" customWidth="1"/>
    <col min="7430" max="7430" width="11" style="4"/>
    <col min="7431" max="7431" width="1.85546875" style="4" customWidth="1"/>
    <col min="7432" max="7432" width="11" style="4"/>
    <col min="7433" max="7433" width="1.85546875" style="4" customWidth="1"/>
    <col min="7434" max="7434" width="11" style="4"/>
    <col min="7435" max="7435" width="1.85546875" style="4" customWidth="1"/>
    <col min="7436" max="7436" width="11" style="4"/>
    <col min="7437" max="7437" width="1.85546875" style="4" customWidth="1"/>
    <col min="7438" max="7438" width="11" style="4"/>
    <col min="7439" max="7439" width="1.85546875" style="4" customWidth="1"/>
    <col min="7440" max="7440" width="11" style="4"/>
    <col min="7441" max="7441" width="1.85546875" style="4" customWidth="1"/>
    <col min="7442" max="7442" width="11" style="4"/>
    <col min="7443" max="7443" width="1.85546875" style="4" customWidth="1"/>
    <col min="7444" max="7444" width="11" style="4"/>
    <col min="7445" max="7445" width="1.85546875" style="4" customWidth="1"/>
    <col min="7446" max="7446" width="12.140625" style="4" customWidth="1"/>
    <col min="7447" max="7447" width="11" style="4"/>
    <col min="7448" max="7448" width="1.85546875" style="4" customWidth="1"/>
    <col min="7449" max="7449" width="11" style="4"/>
    <col min="7450" max="7450" width="1.85546875" style="4" customWidth="1"/>
    <col min="7451" max="7451" width="11" style="4"/>
    <col min="7452" max="7452" width="1.85546875" style="4" customWidth="1"/>
    <col min="7453" max="7453" width="11" style="4"/>
    <col min="7454" max="7454" width="1.85546875" style="4" customWidth="1"/>
    <col min="7455" max="7455" width="11" style="4"/>
    <col min="7456" max="7456" width="1.85546875" style="4" customWidth="1"/>
    <col min="7457" max="7457" width="11" style="4"/>
    <col min="7458" max="7458" width="1.85546875" style="4" customWidth="1"/>
    <col min="7459" max="7459" width="11" style="4"/>
    <col min="7460" max="7460" width="1.85546875" style="4" customWidth="1"/>
    <col min="7461" max="7461" width="11" style="4"/>
    <col min="7462" max="7462" width="1.85546875" style="4" customWidth="1"/>
    <col min="7463" max="7463" width="11" style="4"/>
    <col min="7464" max="7464" width="1.85546875" style="4" customWidth="1"/>
    <col min="7465" max="7465" width="11" style="4"/>
    <col min="7466" max="7466" width="1.85546875" style="4" customWidth="1"/>
    <col min="7467" max="7467" width="12.140625" style="4" customWidth="1"/>
    <col min="7468" max="7468" width="11" style="4"/>
    <col min="7469" max="7469" width="1.85546875" style="4" customWidth="1"/>
    <col min="7470" max="7470" width="11" style="4"/>
    <col min="7471" max="7471" width="1.85546875" style="4" customWidth="1"/>
    <col min="7472" max="7472" width="11" style="4"/>
    <col min="7473" max="7473" width="1.85546875" style="4" customWidth="1"/>
    <col min="7474" max="7474" width="11" style="4"/>
    <col min="7475" max="7475" width="1.85546875" style="4" customWidth="1"/>
    <col min="7476" max="7476" width="11" style="4"/>
    <col min="7477" max="7477" width="1.85546875" style="4" customWidth="1"/>
    <col min="7478" max="7478" width="11" style="4"/>
    <col min="7479" max="7479" width="1.85546875" style="4" customWidth="1"/>
    <col min="7480" max="7480" width="11" style="4"/>
    <col min="7481" max="7481" width="1.85546875" style="4" customWidth="1"/>
    <col min="7482" max="7482" width="12.42578125" style="4" customWidth="1"/>
    <col min="7483" max="7483" width="1.85546875" style="4" customWidth="1"/>
    <col min="7484" max="7484" width="12.140625" style="4" customWidth="1"/>
    <col min="7485" max="7488" width="11" style="4"/>
    <col min="7489" max="7489" width="3" style="4" customWidth="1"/>
    <col min="7490" max="7496" width="11" style="4"/>
    <col min="7497" max="7497" width="19" style="4" customWidth="1"/>
    <col min="7498" max="7501" width="11" style="4"/>
    <col min="7502" max="7502" width="1.85546875" style="4" customWidth="1"/>
    <col min="7503" max="7503" width="11" style="4"/>
    <col min="7504" max="7504" width="3" style="4" customWidth="1"/>
    <col min="7505" max="7505" width="11" style="4"/>
    <col min="7506" max="7506" width="1.85546875" style="4" customWidth="1"/>
    <col min="7507" max="7508" width="11" style="4"/>
    <col min="7509" max="7509" width="4.140625" style="4" customWidth="1"/>
    <col min="7510" max="7510" width="9.85546875" style="4" customWidth="1"/>
    <col min="7511" max="7511" width="5.28515625" style="4" customWidth="1"/>
    <col min="7512" max="7512" width="11" style="4"/>
    <col min="7513" max="7513" width="4.140625" style="4" customWidth="1"/>
    <col min="7514" max="7514" width="11" style="4"/>
    <col min="7515" max="7515" width="5.28515625" style="4" customWidth="1"/>
    <col min="7516" max="7516" width="11" style="4"/>
    <col min="7517" max="7517" width="3" style="4" customWidth="1"/>
    <col min="7518" max="7518" width="11" style="4"/>
    <col min="7519" max="7519" width="5.28515625" style="4" customWidth="1"/>
    <col min="7520" max="7520" width="11" style="4"/>
    <col min="7521" max="7521" width="4.140625" style="4" customWidth="1"/>
    <col min="7522" max="7522" width="11" style="4"/>
    <col min="7523" max="7523" width="4.140625" style="4" customWidth="1"/>
    <col min="7524" max="7527" width="11" style="4"/>
    <col min="7528" max="7529" width="3" style="4" customWidth="1"/>
    <col min="7530" max="7530" width="11" style="4"/>
    <col min="7531" max="7531" width="23.5703125" style="4" customWidth="1"/>
    <col min="7532" max="7535" width="11" style="4"/>
    <col min="7536" max="7536" width="3" style="4" customWidth="1"/>
    <col min="7537" max="7543" width="11" style="4"/>
    <col min="7544" max="7544" width="19" style="4" customWidth="1"/>
    <col min="7545" max="7548" width="11" style="4"/>
    <col min="7549" max="7549" width="1.85546875" style="4" customWidth="1"/>
    <col min="7550" max="7550" width="11" style="4"/>
    <col min="7551" max="7551" width="3" style="4" customWidth="1"/>
    <col min="7552" max="7552" width="11" style="4"/>
    <col min="7553" max="7553" width="1.85546875" style="4" customWidth="1"/>
    <col min="7554" max="7555" width="11" style="4"/>
    <col min="7556" max="7556" width="4.140625" style="4" customWidth="1"/>
    <col min="7557" max="7557" width="9.85546875" style="4" customWidth="1"/>
    <col min="7558" max="7558" width="5.28515625" style="4" customWidth="1"/>
    <col min="7559" max="7559" width="11" style="4"/>
    <col min="7560" max="7560" width="4.140625" style="4" customWidth="1"/>
    <col min="7561" max="7561" width="11" style="4"/>
    <col min="7562" max="7562" width="5.28515625" style="4" customWidth="1"/>
    <col min="7563" max="7563" width="11" style="4"/>
    <col min="7564" max="7564" width="3" style="4" customWidth="1"/>
    <col min="7565" max="7565" width="11" style="4"/>
    <col min="7566" max="7566" width="5.28515625" style="4" customWidth="1"/>
    <col min="7567" max="7567" width="11" style="4"/>
    <col min="7568" max="7568" width="4.140625" style="4" customWidth="1"/>
    <col min="7569" max="7569" width="11" style="4"/>
    <col min="7570" max="7570" width="4.140625" style="4" customWidth="1"/>
    <col min="7571" max="7574" width="11" style="4"/>
    <col min="7575" max="7576" width="3" style="4" customWidth="1"/>
    <col min="7577" max="7577" width="11" style="4"/>
    <col min="7578" max="7578" width="23.5703125" style="4" customWidth="1"/>
    <col min="7579" max="7582" width="11" style="4"/>
    <col min="7583" max="7583" width="3" style="4" customWidth="1"/>
    <col min="7584" max="7590" width="11" style="4"/>
    <col min="7591" max="7591" width="19" style="4" customWidth="1"/>
    <col min="7592" max="7595" width="11" style="4"/>
    <col min="7596" max="7596" width="1.85546875" style="4" customWidth="1"/>
    <col min="7597" max="7597" width="11" style="4"/>
    <col min="7598" max="7598" width="3" style="4" customWidth="1"/>
    <col min="7599" max="7599" width="11" style="4"/>
    <col min="7600" max="7600" width="1.85546875" style="4" customWidth="1"/>
    <col min="7601" max="7602" width="11" style="4"/>
    <col min="7603" max="7603" width="4.140625" style="4" customWidth="1"/>
    <col min="7604" max="7604" width="9.85546875" style="4" customWidth="1"/>
    <col min="7605" max="7605" width="5.28515625" style="4" customWidth="1"/>
    <col min="7606" max="7606" width="11" style="4"/>
    <col min="7607" max="7607" width="4.140625" style="4" customWidth="1"/>
    <col min="7608" max="7608" width="11" style="4"/>
    <col min="7609" max="7609" width="5.28515625" style="4" customWidth="1"/>
    <col min="7610" max="7610" width="11" style="4"/>
    <col min="7611" max="7611" width="3" style="4" customWidth="1"/>
    <col min="7612" max="7612" width="11" style="4"/>
    <col min="7613" max="7613" width="5.28515625" style="4" customWidth="1"/>
    <col min="7614" max="7614" width="11" style="4"/>
    <col min="7615" max="7615" width="4.140625" style="4" customWidth="1"/>
    <col min="7616" max="7616" width="11" style="4"/>
    <col min="7617" max="7617" width="4.140625" style="4" customWidth="1"/>
    <col min="7618" max="7621" width="11" style="4"/>
    <col min="7622" max="7623" width="3" style="4" customWidth="1"/>
    <col min="7624" max="7624" width="11" style="4"/>
    <col min="7625" max="7625" width="23.5703125" style="4" customWidth="1"/>
    <col min="7626" max="7629" width="11" style="4"/>
    <col min="7630" max="7630" width="3" style="4" customWidth="1"/>
    <col min="7631" max="7637" width="11" style="4"/>
    <col min="7638" max="7638" width="19" style="4" customWidth="1"/>
    <col min="7639" max="7642" width="11" style="4"/>
    <col min="7643" max="7643" width="1.85546875" style="4" customWidth="1"/>
    <col min="7644" max="7644" width="11" style="4"/>
    <col min="7645" max="7645" width="3" style="4" customWidth="1"/>
    <col min="7646" max="7646" width="11" style="4"/>
    <col min="7647" max="7647" width="1.85546875" style="4" customWidth="1"/>
    <col min="7648" max="7649" width="11" style="4"/>
    <col min="7650" max="7650" width="4.140625" style="4" customWidth="1"/>
    <col min="7651" max="7651" width="9.85546875" style="4" customWidth="1"/>
    <col min="7652" max="7652" width="5.28515625" style="4" customWidth="1"/>
    <col min="7653" max="7653" width="11" style="4"/>
    <col min="7654" max="7654" width="4.140625" style="4" customWidth="1"/>
    <col min="7655" max="7655" width="11" style="4"/>
    <col min="7656" max="7656" width="5.28515625" style="4" customWidth="1"/>
    <col min="7657" max="7657" width="11" style="4"/>
    <col min="7658" max="7658" width="3" style="4" customWidth="1"/>
    <col min="7659" max="7659" width="11" style="4"/>
    <col min="7660" max="7660" width="5.28515625" style="4" customWidth="1"/>
    <col min="7661" max="7661" width="11" style="4"/>
    <col min="7662" max="7662" width="4.140625" style="4" customWidth="1"/>
    <col min="7663" max="7663" width="11" style="4"/>
    <col min="7664" max="7664" width="4.140625" style="4" customWidth="1"/>
    <col min="7665" max="7668" width="11" style="4"/>
    <col min="7669" max="7670" width="3" style="4" customWidth="1"/>
    <col min="7671" max="7671" width="11" style="4"/>
    <col min="7672" max="7672" width="23.5703125" style="4" customWidth="1"/>
    <col min="7673" max="7680" width="11" style="4"/>
    <col min="7681" max="7681" width="12.140625" style="4" customWidth="1"/>
    <col min="7682" max="7682" width="11" style="4"/>
    <col min="7683" max="7683" width="2" style="4" customWidth="1"/>
    <col min="7684" max="7684" width="11" style="4"/>
    <col min="7685" max="7685" width="1.85546875" style="4" customWidth="1"/>
    <col min="7686" max="7686" width="11" style="4"/>
    <col min="7687" max="7687" width="1.85546875" style="4" customWidth="1"/>
    <col min="7688" max="7688" width="11" style="4"/>
    <col min="7689" max="7689" width="1.85546875" style="4" customWidth="1"/>
    <col min="7690" max="7690" width="11" style="4"/>
    <col min="7691" max="7691" width="1.85546875" style="4" customWidth="1"/>
    <col min="7692" max="7692" width="11" style="4"/>
    <col min="7693" max="7693" width="1.85546875" style="4" customWidth="1"/>
    <col min="7694" max="7694" width="11" style="4"/>
    <col min="7695" max="7695" width="1.85546875" style="4" customWidth="1"/>
    <col min="7696" max="7696" width="11" style="4"/>
    <col min="7697" max="7697" width="1.85546875" style="4" customWidth="1"/>
    <col min="7698" max="7698" width="11" style="4"/>
    <col min="7699" max="7699" width="1.85546875" style="4" customWidth="1"/>
    <col min="7700" max="7700" width="11" style="4"/>
    <col min="7701" max="7701" width="1.85546875" style="4" customWidth="1"/>
    <col min="7702" max="7702" width="12.140625" style="4" customWidth="1"/>
    <col min="7703" max="7703" width="11" style="4"/>
    <col min="7704" max="7704" width="1.85546875" style="4" customWidth="1"/>
    <col min="7705" max="7705" width="11" style="4"/>
    <col min="7706" max="7706" width="1.85546875" style="4" customWidth="1"/>
    <col min="7707" max="7707" width="11" style="4"/>
    <col min="7708" max="7708" width="1.85546875" style="4" customWidth="1"/>
    <col min="7709" max="7709" width="11" style="4"/>
    <col min="7710" max="7710" width="1.85546875" style="4" customWidth="1"/>
    <col min="7711" max="7711" width="11" style="4"/>
    <col min="7712" max="7712" width="1.85546875" style="4" customWidth="1"/>
    <col min="7713" max="7713" width="11" style="4"/>
    <col min="7714" max="7714" width="1.85546875" style="4" customWidth="1"/>
    <col min="7715" max="7715" width="11" style="4"/>
    <col min="7716" max="7716" width="1.85546875" style="4" customWidth="1"/>
    <col min="7717" max="7717" width="11" style="4"/>
    <col min="7718" max="7718" width="1.85546875" style="4" customWidth="1"/>
    <col min="7719" max="7719" width="11" style="4"/>
    <col min="7720" max="7720" width="1.85546875" style="4" customWidth="1"/>
    <col min="7721" max="7721" width="11" style="4"/>
    <col min="7722" max="7722" width="1.85546875" style="4" customWidth="1"/>
    <col min="7723" max="7723" width="12.140625" style="4" customWidth="1"/>
    <col min="7724" max="7724" width="11" style="4"/>
    <col min="7725" max="7725" width="1.85546875" style="4" customWidth="1"/>
    <col min="7726" max="7726" width="11" style="4"/>
    <col min="7727" max="7727" width="1.85546875" style="4" customWidth="1"/>
    <col min="7728" max="7728" width="11" style="4"/>
    <col min="7729" max="7729" width="1.85546875" style="4" customWidth="1"/>
    <col min="7730" max="7730" width="11" style="4"/>
    <col min="7731" max="7731" width="1.85546875" style="4" customWidth="1"/>
    <col min="7732" max="7732" width="11" style="4"/>
    <col min="7733" max="7733" width="1.85546875" style="4" customWidth="1"/>
    <col min="7734" max="7734" width="11" style="4"/>
    <col min="7735" max="7735" width="1.85546875" style="4" customWidth="1"/>
    <col min="7736" max="7736" width="11" style="4"/>
    <col min="7737" max="7737" width="1.85546875" style="4" customWidth="1"/>
    <col min="7738" max="7738" width="12.42578125" style="4" customWidth="1"/>
    <col min="7739" max="7739" width="1.85546875" style="4" customWidth="1"/>
    <col min="7740" max="7740" width="12.140625" style="4" customWidth="1"/>
    <col min="7741" max="7744" width="11" style="4"/>
    <col min="7745" max="7745" width="3" style="4" customWidth="1"/>
    <col min="7746" max="7752" width="11" style="4"/>
    <col min="7753" max="7753" width="19" style="4" customWidth="1"/>
    <col min="7754" max="7757" width="11" style="4"/>
    <col min="7758" max="7758" width="1.85546875" style="4" customWidth="1"/>
    <col min="7759" max="7759" width="11" style="4"/>
    <col min="7760" max="7760" width="3" style="4" customWidth="1"/>
    <col min="7761" max="7761" width="11" style="4"/>
    <col min="7762" max="7762" width="1.85546875" style="4" customWidth="1"/>
    <col min="7763" max="7764" width="11" style="4"/>
    <col min="7765" max="7765" width="4.140625" style="4" customWidth="1"/>
    <col min="7766" max="7766" width="9.85546875" style="4" customWidth="1"/>
    <col min="7767" max="7767" width="5.28515625" style="4" customWidth="1"/>
    <col min="7768" max="7768" width="11" style="4"/>
    <col min="7769" max="7769" width="4.140625" style="4" customWidth="1"/>
    <col min="7770" max="7770" width="11" style="4"/>
    <col min="7771" max="7771" width="5.28515625" style="4" customWidth="1"/>
    <col min="7772" max="7772" width="11" style="4"/>
    <col min="7773" max="7773" width="3" style="4" customWidth="1"/>
    <col min="7774" max="7774" width="11" style="4"/>
    <col min="7775" max="7775" width="5.28515625" style="4" customWidth="1"/>
    <col min="7776" max="7776" width="11" style="4"/>
    <col min="7777" max="7777" width="4.140625" style="4" customWidth="1"/>
    <col min="7778" max="7778" width="11" style="4"/>
    <col min="7779" max="7779" width="4.140625" style="4" customWidth="1"/>
    <col min="7780" max="7783" width="11" style="4"/>
    <col min="7784" max="7785" width="3" style="4" customWidth="1"/>
    <col min="7786" max="7786" width="11" style="4"/>
    <col min="7787" max="7787" width="23.5703125" style="4" customWidth="1"/>
    <col min="7788" max="7791" width="11" style="4"/>
    <col min="7792" max="7792" width="3" style="4" customWidth="1"/>
    <col min="7793" max="7799" width="11" style="4"/>
    <col min="7800" max="7800" width="19" style="4" customWidth="1"/>
    <col min="7801" max="7804" width="11" style="4"/>
    <col min="7805" max="7805" width="1.85546875" style="4" customWidth="1"/>
    <col min="7806" max="7806" width="11" style="4"/>
    <col min="7807" max="7807" width="3" style="4" customWidth="1"/>
    <col min="7808" max="7808" width="11" style="4"/>
    <col min="7809" max="7809" width="1.85546875" style="4" customWidth="1"/>
    <col min="7810" max="7811" width="11" style="4"/>
    <col min="7812" max="7812" width="4.140625" style="4" customWidth="1"/>
    <col min="7813" max="7813" width="9.85546875" style="4" customWidth="1"/>
    <col min="7814" max="7814" width="5.28515625" style="4" customWidth="1"/>
    <col min="7815" max="7815" width="11" style="4"/>
    <col min="7816" max="7816" width="4.140625" style="4" customWidth="1"/>
    <col min="7817" max="7817" width="11" style="4"/>
    <col min="7818" max="7818" width="5.28515625" style="4" customWidth="1"/>
    <col min="7819" max="7819" width="11" style="4"/>
    <col min="7820" max="7820" width="3" style="4" customWidth="1"/>
    <col min="7821" max="7821" width="11" style="4"/>
    <col min="7822" max="7822" width="5.28515625" style="4" customWidth="1"/>
    <col min="7823" max="7823" width="11" style="4"/>
    <col min="7824" max="7824" width="4.140625" style="4" customWidth="1"/>
    <col min="7825" max="7825" width="11" style="4"/>
    <col min="7826" max="7826" width="4.140625" style="4" customWidth="1"/>
    <col min="7827" max="7830" width="11" style="4"/>
    <col min="7831" max="7832" width="3" style="4" customWidth="1"/>
    <col min="7833" max="7833" width="11" style="4"/>
    <col min="7834" max="7834" width="23.5703125" style="4" customWidth="1"/>
    <col min="7835" max="7838" width="11" style="4"/>
    <col min="7839" max="7839" width="3" style="4" customWidth="1"/>
    <col min="7840" max="7846" width="11" style="4"/>
    <col min="7847" max="7847" width="19" style="4" customWidth="1"/>
    <col min="7848" max="7851" width="11" style="4"/>
    <col min="7852" max="7852" width="1.85546875" style="4" customWidth="1"/>
    <col min="7853" max="7853" width="11" style="4"/>
    <col min="7854" max="7854" width="3" style="4" customWidth="1"/>
    <col min="7855" max="7855" width="11" style="4"/>
    <col min="7856" max="7856" width="1.85546875" style="4" customWidth="1"/>
    <col min="7857" max="7858" width="11" style="4"/>
    <col min="7859" max="7859" width="4.140625" style="4" customWidth="1"/>
    <col min="7860" max="7860" width="9.85546875" style="4" customWidth="1"/>
    <col min="7861" max="7861" width="5.28515625" style="4" customWidth="1"/>
    <col min="7862" max="7862" width="11" style="4"/>
    <col min="7863" max="7863" width="4.140625" style="4" customWidth="1"/>
    <col min="7864" max="7864" width="11" style="4"/>
    <col min="7865" max="7865" width="5.28515625" style="4" customWidth="1"/>
    <col min="7866" max="7866" width="11" style="4"/>
    <col min="7867" max="7867" width="3" style="4" customWidth="1"/>
    <col min="7868" max="7868" width="11" style="4"/>
    <col min="7869" max="7869" width="5.28515625" style="4" customWidth="1"/>
    <col min="7870" max="7870" width="11" style="4"/>
    <col min="7871" max="7871" width="4.140625" style="4" customWidth="1"/>
    <col min="7872" max="7872" width="11" style="4"/>
    <col min="7873" max="7873" width="4.140625" style="4" customWidth="1"/>
    <col min="7874" max="7877" width="11" style="4"/>
    <col min="7878" max="7879" width="3" style="4" customWidth="1"/>
    <col min="7880" max="7880" width="11" style="4"/>
    <col min="7881" max="7881" width="23.5703125" style="4" customWidth="1"/>
    <col min="7882" max="7885" width="11" style="4"/>
    <col min="7886" max="7886" width="3" style="4" customWidth="1"/>
    <col min="7887" max="7893" width="11" style="4"/>
    <col min="7894" max="7894" width="19" style="4" customWidth="1"/>
    <col min="7895" max="7898" width="11" style="4"/>
    <col min="7899" max="7899" width="1.85546875" style="4" customWidth="1"/>
    <col min="7900" max="7900" width="11" style="4"/>
    <col min="7901" max="7901" width="3" style="4" customWidth="1"/>
    <col min="7902" max="7902" width="11" style="4"/>
    <col min="7903" max="7903" width="1.85546875" style="4" customWidth="1"/>
    <col min="7904" max="7905" width="11" style="4"/>
    <col min="7906" max="7906" width="4.140625" style="4" customWidth="1"/>
    <col min="7907" max="7907" width="9.85546875" style="4" customWidth="1"/>
    <col min="7908" max="7908" width="5.28515625" style="4" customWidth="1"/>
    <col min="7909" max="7909" width="11" style="4"/>
    <col min="7910" max="7910" width="4.140625" style="4" customWidth="1"/>
    <col min="7911" max="7911" width="11" style="4"/>
    <col min="7912" max="7912" width="5.28515625" style="4" customWidth="1"/>
    <col min="7913" max="7913" width="11" style="4"/>
    <col min="7914" max="7914" width="3" style="4" customWidth="1"/>
    <col min="7915" max="7915" width="11" style="4"/>
    <col min="7916" max="7916" width="5.28515625" style="4" customWidth="1"/>
    <col min="7917" max="7917" width="11" style="4"/>
    <col min="7918" max="7918" width="4.140625" style="4" customWidth="1"/>
    <col min="7919" max="7919" width="11" style="4"/>
    <col min="7920" max="7920" width="4.140625" style="4" customWidth="1"/>
    <col min="7921" max="7924" width="11" style="4"/>
    <col min="7925" max="7926" width="3" style="4" customWidth="1"/>
    <col min="7927" max="7927" width="11" style="4"/>
    <col min="7928" max="7928" width="23.5703125" style="4" customWidth="1"/>
    <col min="7929" max="7936" width="11" style="4"/>
    <col min="7937" max="7937" width="12.140625" style="4" customWidth="1"/>
    <col min="7938" max="7938" width="11" style="4"/>
    <col min="7939" max="7939" width="2" style="4" customWidth="1"/>
    <col min="7940" max="7940" width="11" style="4"/>
    <col min="7941" max="7941" width="1.85546875" style="4" customWidth="1"/>
    <col min="7942" max="7942" width="11" style="4"/>
    <col min="7943" max="7943" width="1.85546875" style="4" customWidth="1"/>
    <col min="7944" max="7944" width="11" style="4"/>
    <col min="7945" max="7945" width="1.85546875" style="4" customWidth="1"/>
    <col min="7946" max="7946" width="11" style="4"/>
    <col min="7947" max="7947" width="1.85546875" style="4" customWidth="1"/>
    <col min="7948" max="7948" width="11" style="4"/>
    <col min="7949" max="7949" width="1.85546875" style="4" customWidth="1"/>
    <col min="7950" max="7950" width="11" style="4"/>
    <col min="7951" max="7951" width="1.85546875" style="4" customWidth="1"/>
    <col min="7952" max="7952" width="11" style="4"/>
    <col min="7953" max="7953" width="1.85546875" style="4" customWidth="1"/>
    <col min="7954" max="7954" width="11" style="4"/>
    <col min="7955" max="7955" width="1.85546875" style="4" customWidth="1"/>
    <col min="7956" max="7956" width="11" style="4"/>
    <col min="7957" max="7957" width="1.85546875" style="4" customWidth="1"/>
    <col min="7958" max="7958" width="12.140625" style="4" customWidth="1"/>
    <col min="7959" max="7959" width="11" style="4"/>
    <col min="7960" max="7960" width="1.85546875" style="4" customWidth="1"/>
    <col min="7961" max="7961" width="11" style="4"/>
    <col min="7962" max="7962" width="1.85546875" style="4" customWidth="1"/>
    <col min="7963" max="7963" width="11" style="4"/>
    <col min="7964" max="7964" width="1.85546875" style="4" customWidth="1"/>
    <col min="7965" max="7965" width="11" style="4"/>
    <col min="7966" max="7966" width="1.85546875" style="4" customWidth="1"/>
    <col min="7967" max="7967" width="11" style="4"/>
    <col min="7968" max="7968" width="1.85546875" style="4" customWidth="1"/>
    <col min="7969" max="7969" width="11" style="4"/>
    <col min="7970" max="7970" width="1.85546875" style="4" customWidth="1"/>
    <col min="7971" max="7971" width="11" style="4"/>
    <col min="7972" max="7972" width="1.85546875" style="4" customWidth="1"/>
    <col min="7973" max="7973" width="11" style="4"/>
    <col min="7974" max="7974" width="1.85546875" style="4" customWidth="1"/>
    <col min="7975" max="7975" width="11" style="4"/>
    <col min="7976" max="7976" width="1.85546875" style="4" customWidth="1"/>
    <col min="7977" max="7977" width="11" style="4"/>
    <col min="7978" max="7978" width="1.85546875" style="4" customWidth="1"/>
    <col min="7979" max="7979" width="12.140625" style="4" customWidth="1"/>
    <col min="7980" max="7980" width="11" style="4"/>
    <col min="7981" max="7981" width="1.85546875" style="4" customWidth="1"/>
    <col min="7982" max="7982" width="11" style="4"/>
    <col min="7983" max="7983" width="1.85546875" style="4" customWidth="1"/>
    <col min="7984" max="7984" width="11" style="4"/>
    <col min="7985" max="7985" width="1.85546875" style="4" customWidth="1"/>
    <col min="7986" max="7986" width="11" style="4"/>
    <col min="7987" max="7987" width="1.85546875" style="4" customWidth="1"/>
    <col min="7988" max="7988" width="11" style="4"/>
    <col min="7989" max="7989" width="1.85546875" style="4" customWidth="1"/>
    <col min="7990" max="7990" width="11" style="4"/>
    <col min="7991" max="7991" width="1.85546875" style="4" customWidth="1"/>
    <col min="7992" max="7992" width="11" style="4"/>
    <col min="7993" max="7993" width="1.85546875" style="4" customWidth="1"/>
    <col min="7994" max="7994" width="12.42578125" style="4" customWidth="1"/>
    <col min="7995" max="7995" width="1.85546875" style="4" customWidth="1"/>
    <col min="7996" max="7996" width="12.140625" style="4" customWidth="1"/>
    <col min="7997" max="8000" width="11" style="4"/>
    <col min="8001" max="8001" width="3" style="4" customWidth="1"/>
    <col min="8002" max="8008" width="11" style="4"/>
    <col min="8009" max="8009" width="19" style="4" customWidth="1"/>
    <col min="8010" max="8013" width="11" style="4"/>
    <col min="8014" max="8014" width="1.85546875" style="4" customWidth="1"/>
    <col min="8015" max="8015" width="11" style="4"/>
    <col min="8016" max="8016" width="3" style="4" customWidth="1"/>
    <col min="8017" max="8017" width="11" style="4"/>
    <col min="8018" max="8018" width="1.85546875" style="4" customWidth="1"/>
    <col min="8019" max="8020" width="11" style="4"/>
    <col min="8021" max="8021" width="4.140625" style="4" customWidth="1"/>
    <col min="8022" max="8022" width="9.85546875" style="4" customWidth="1"/>
    <col min="8023" max="8023" width="5.28515625" style="4" customWidth="1"/>
    <col min="8024" max="8024" width="11" style="4"/>
    <col min="8025" max="8025" width="4.140625" style="4" customWidth="1"/>
    <col min="8026" max="8026" width="11" style="4"/>
    <col min="8027" max="8027" width="5.28515625" style="4" customWidth="1"/>
    <col min="8028" max="8028" width="11" style="4"/>
    <col min="8029" max="8029" width="3" style="4" customWidth="1"/>
    <col min="8030" max="8030" width="11" style="4"/>
    <col min="8031" max="8031" width="5.28515625" style="4" customWidth="1"/>
    <col min="8032" max="8032" width="11" style="4"/>
    <col min="8033" max="8033" width="4.140625" style="4" customWidth="1"/>
    <col min="8034" max="8034" width="11" style="4"/>
    <col min="8035" max="8035" width="4.140625" style="4" customWidth="1"/>
    <col min="8036" max="8039" width="11" style="4"/>
    <col min="8040" max="8041" width="3" style="4" customWidth="1"/>
    <col min="8042" max="8042" width="11" style="4"/>
    <col min="8043" max="8043" width="23.5703125" style="4" customWidth="1"/>
    <col min="8044" max="8047" width="11" style="4"/>
    <col min="8048" max="8048" width="3" style="4" customWidth="1"/>
    <col min="8049" max="8055" width="11" style="4"/>
    <col min="8056" max="8056" width="19" style="4" customWidth="1"/>
    <col min="8057" max="8060" width="11" style="4"/>
    <col min="8061" max="8061" width="1.85546875" style="4" customWidth="1"/>
    <col min="8062" max="8062" width="11" style="4"/>
    <col min="8063" max="8063" width="3" style="4" customWidth="1"/>
    <col min="8064" max="8064" width="11" style="4"/>
    <col min="8065" max="8065" width="1.85546875" style="4" customWidth="1"/>
    <col min="8066" max="8067" width="11" style="4"/>
    <col min="8068" max="8068" width="4.140625" style="4" customWidth="1"/>
    <col min="8069" max="8069" width="9.85546875" style="4" customWidth="1"/>
    <col min="8070" max="8070" width="5.28515625" style="4" customWidth="1"/>
    <col min="8071" max="8071" width="11" style="4"/>
    <col min="8072" max="8072" width="4.140625" style="4" customWidth="1"/>
    <col min="8073" max="8073" width="11" style="4"/>
    <col min="8074" max="8074" width="5.28515625" style="4" customWidth="1"/>
    <col min="8075" max="8075" width="11" style="4"/>
    <col min="8076" max="8076" width="3" style="4" customWidth="1"/>
    <col min="8077" max="8077" width="11" style="4"/>
    <col min="8078" max="8078" width="5.28515625" style="4" customWidth="1"/>
    <col min="8079" max="8079" width="11" style="4"/>
    <col min="8080" max="8080" width="4.140625" style="4" customWidth="1"/>
    <col min="8081" max="8081" width="11" style="4"/>
    <col min="8082" max="8082" width="4.140625" style="4" customWidth="1"/>
    <col min="8083" max="8086" width="11" style="4"/>
    <col min="8087" max="8088" width="3" style="4" customWidth="1"/>
    <col min="8089" max="8089" width="11" style="4"/>
    <col min="8090" max="8090" width="23.5703125" style="4" customWidth="1"/>
    <col min="8091" max="8094" width="11" style="4"/>
    <col min="8095" max="8095" width="3" style="4" customWidth="1"/>
    <col min="8096" max="8102" width="11" style="4"/>
    <col min="8103" max="8103" width="19" style="4" customWidth="1"/>
    <col min="8104" max="8107" width="11" style="4"/>
    <col min="8108" max="8108" width="1.85546875" style="4" customWidth="1"/>
    <col min="8109" max="8109" width="11" style="4"/>
    <col min="8110" max="8110" width="3" style="4" customWidth="1"/>
    <col min="8111" max="8111" width="11" style="4"/>
    <col min="8112" max="8112" width="1.85546875" style="4" customWidth="1"/>
    <col min="8113" max="8114" width="11" style="4"/>
    <col min="8115" max="8115" width="4.140625" style="4" customWidth="1"/>
    <col min="8116" max="8116" width="9.85546875" style="4" customWidth="1"/>
    <col min="8117" max="8117" width="5.28515625" style="4" customWidth="1"/>
    <col min="8118" max="8118" width="11" style="4"/>
    <col min="8119" max="8119" width="4.140625" style="4" customWidth="1"/>
    <col min="8120" max="8120" width="11" style="4"/>
    <col min="8121" max="8121" width="5.28515625" style="4" customWidth="1"/>
    <col min="8122" max="8122" width="11" style="4"/>
    <col min="8123" max="8123" width="3" style="4" customWidth="1"/>
    <col min="8124" max="8124" width="11" style="4"/>
    <col min="8125" max="8125" width="5.28515625" style="4" customWidth="1"/>
    <col min="8126" max="8126" width="11" style="4"/>
    <col min="8127" max="8127" width="4.140625" style="4" customWidth="1"/>
    <col min="8128" max="8128" width="11" style="4"/>
    <col min="8129" max="8129" width="4.140625" style="4" customWidth="1"/>
    <col min="8130" max="8133" width="11" style="4"/>
    <col min="8134" max="8135" width="3" style="4" customWidth="1"/>
    <col min="8136" max="8136" width="11" style="4"/>
    <col min="8137" max="8137" width="23.5703125" style="4" customWidth="1"/>
    <col min="8138" max="8141" width="11" style="4"/>
    <col min="8142" max="8142" width="3" style="4" customWidth="1"/>
    <col min="8143" max="8149" width="11" style="4"/>
    <col min="8150" max="8150" width="19" style="4" customWidth="1"/>
    <col min="8151" max="8154" width="11" style="4"/>
    <col min="8155" max="8155" width="1.85546875" style="4" customWidth="1"/>
    <col min="8156" max="8156" width="11" style="4"/>
    <col min="8157" max="8157" width="3" style="4" customWidth="1"/>
    <col min="8158" max="8158" width="11" style="4"/>
    <col min="8159" max="8159" width="1.85546875" style="4" customWidth="1"/>
    <col min="8160" max="8161" width="11" style="4"/>
    <col min="8162" max="8162" width="4.140625" style="4" customWidth="1"/>
    <col min="8163" max="8163" width="9.85546875" style="4" customWidth="1"/>
    <col min="8164" max="8164" width="5.28515625" style="4" customWidth="1"/>
    <col min="8165" max="8165" width="11" style="4"/>
    <col min="8166" max="8166" width="4.140625" style="4" customWidth="1"/>
    <col min="8167" max="8167" width="11" style="4"/>
    <col min="8168" max="8168" width="5.28515625" style="4" customWidth="1"/>
    <col min="8169" max="8169" width="11" style="4"/>
    <col min="8170" max="8170" width="3" style="4" customWidth="1"/>
    <col min="8171" max="8171" width="11" style="4"/>
    <col min="8172" max="8172" width="5.28515625" style="4" customWidth="1"/>
    <col min="8173" max="8173" width="11" style="4"/>
    <col min="8174" max="8174" width="4.140625" style="4" customWidth="1"/>
    <col min="8175" max="8175" width="11" style="4"/>
    <col min="8176" max="8176" width="4.140625" style="4" customWidth="1"/>
    <col min="8177" max="8180" width="11" style="4"/>
    <col min="8181" max="8182" width="3" style="4" customWidth="1"/>
    <col min="8183" max="8183" width="11" style="4"/>
    <col min="8184" max="8184" width="23.5703125" style="4" customWidth="1"/>
    <col min="8185" max="8192" width="11" style="4"/>
    <col min="8193" max="8193" width="12.140625" style="4" customWidth="1"/>
    <col min="8194" max="8194" width="11" style="4"/>
    <col min="8195" max="8195" width="2" style="4" customWidth="1"/>
    <col min="8196" max="8196" width="11" style="4"/>
    <col min="8197" max="8197" width="1.85546875" style="4" customWidth="1"/>
    <col min="8198" max="8198" width="11" style="4"/>
    <col min="8199" max="8199" width="1.85546875" style="4" customWidth="1"/>
    <col min="8200" max="8200" width="11" style="4"/>
    <col min="8201" max="8201" width="1.85546875" style="4" customWidth="1"/>
    <col min="8202" max="8202" width="11" style="4"/>
    <col min="8203" max="8203" width="1.85546875" style="4" customWidth="1"/>
    <col min="8204" max="8204" width="11" style="4"/>
    <col min="8205" max="8205" width="1.85546875" style="4" customWidth="1"/>
    <col min="8206" max="8206" width="11" style="4"/>
    <col min="8207" max="8207" width="1.85546875" style="4" customWidth="1"/>
    <col min="8208" max="8208" width="11" style="4"/>
    <col min="8209" max="8209" width="1.85546875" style="4" customWidth="1"/>
    <col min="8210" max="8210" width="11" style="4"/>
    <col min="8211" max="8211" width="1.85546875" style="4" customWidth="1"/>
    <col min="8212" max="8212" width="11" style="4"/>
    <col min="8213" max="8213" width="1.85546875" style="4" customWidth="1"/>
    <col min="8214" max="8214" width="12.140625" style="4" customWidth="1"/>
    <col min="8215" max="8215" width="11" style="4"/>
    <col min="8216" max="8216" width="1.85546875" style="4" customWidth="1"/>
    <col min="8217" max="8217" width="11" style="4"/>
    <col min="8218" max="8218" width="1.85546875" style="4" customWidth="1"/>
    <col min="8219" max="8219" width="11" style="4"/>
    <col min="8220" max="8220" width="1.85546875" style="4" customWidth="1"/>
    <col min="8221" max="8221" width="11" style="4"/>
    <col min="8222" max="8222" width="1.85546875" style="4" customWidth="1"/>
    <col min="8223" max="8223" width="11" style="4"/>
    <col min="8224" max="8224" width="1.85546875" style="4" customWidth="1"/>
    <col min="8225" max="8225" width="11" style="4"/>
    <col min="8226" max="8226" width="1.85546875" style="4" customWidth="1"/>
    <col min="8227" max="8227" width="11" style="4"/>
    <col min="8228" max="8228" width="1.85546875" style="4" customWidth="1"/>
    <col min="8229" max="8229" width="11" style="4"/>
    <col min="8230" max="8230" width="1.85546875" style="4" customWidth="1"/>
    <col min="8231" max="8231" width="11" style="4"/>
    <col min="8232" max="8232" width="1.85546875" style="4" customWidth="1"/>
    <col min="8233" max="8233" width="11" style="4"/>
    <col min="8234" max="8234" width="1.85546875" style="4" customWidth="1"/>
    <col min="8235" max="8235" width="12.140625" style="4" customWidth="1"/>
    <col min="8236" max="8236" width="11" style="4"/>
    <col min="8237" max="8237" width="1.85546875" style="4" customWidth="1"/>
    <col min="8238" max="8238" width="11" style="4"/>
    <col min="8239" max="8239" width="1.85546875" style="4" customWidth="1"/>
    <col min="8240" max="8240" width="11" style="4"/>
    <col min="8241" max="8241" width="1.85546875" style="4" customWidth="1"/>
    <col min="8242" max="8242" width="11" style="4"/>
    <col min="8243" max="8243" width="1.85546875" style="4" customWidth="1"/>
    <col min="8244" max="8244" width="11" style="4"/>
    <col min="8245" max="8245" width="1.85546875" style="4" customWidth="1"/>
    <col min="8246" max="8246" width="11" style="4"/>
    <col min="8247" max="8247" width="1.85546875" style="4" customWidth="1"/>
    <col min="8248" max="8248" width="11" style="4"/>
    <col min="8249" max="8249" width="1.85546875" style="4" customWidth="1"/>
    <col min="8250" max="8250" width="12.42578125" style="4" customWidth="1"/>
    <col min="8251" max="8251" width="1.85546875" style="4" customWidth="1"/>
    <col min="8252" max="8252" width="12.140625" style="4" customWidth="1"/>
    <col min="8253" max="8256" width="11" style="4"/>
    <col min="8257" max="8257" width="3" style="4" customWidth="1"/>
    <col min="8258" max="8264" width="11" style="4"/>
    <col min="8265" max="8265" width="19" style="4" customWidth="1"/>
    <col min="8266" max="8269" width="11" style="4"/>
    <col min="8270" max="8270" width="1.85546875" style="4" customWidth="1"/>
    <col min="8271" max="8271" width="11" style="4"/>
    <col min="8272" max="8272" width="3" style="4" customWidth="1"/>
    <col min="8273" max="8273" width="11" style="4"/>
    <col min="8274" max="8274" width="1.85546875" style="4" customWidth="1"/>
    <col min="8275" max="8276" width="11" style="4"/>
    <col min="8277" max="8277" width="4.140625" style="4" customWidth="1"/>
    <col min="8278" max="8278" width="9.85546875" style="4" customWidth="1"/>
    <col min="8279" max="8279" width="5.28515625" style="4" customWidth="1"/>
    <col min="8280" max="8280" width="11" style="4"/>
    <col min="8281" max="8281" width="4.140625" style="4" customWidth="1"/>
    <col min="8282" max="8282" width="11" style="4"/>
    <col min="8283" max="8283" width="5.28515625" style="4" customWidth="1"/>
    <col min="8284" max="8284" width="11" style="4"/>
    <col min="8285" max="8285" width="3" style="4" customWidth="1"/>
    <col min="8286" max="8286" width="11" style="4"/>
    <col min="8287" max="8287" width="5.28515625" style="4" customWidth="1"/>
    <col min="8288" max="8288" width="11" style="4"/>
    <col min="8289" max="8289" width="4.140625" style="4" customWidth="1"/>
    <col min="8290" max="8290" width="11" style="4"/>
    <col min="8291" max="8291" width="4.140625" style="4" customWidth="1"/>
    <col min="8292" max="8295" width="11" style="4"/>
    <col min="8296" max="8297" width="3" style="4" customWidth="1"/>
    <col min="8298" max="8298" width="11" style="4"/>
    <col min="8299" max="8299" width="23.5703125" style="4" customWidth="1"/>
    <col min="8300" max="8303" width="11" style="4"/>
    <col min="8304" max="8304" width="3" style="4" customWidth="1"/>
    <col min="8305" max="8311" width="11" style="4"/>
    <col min="8312" max="8312" width="19" style="4" customWidth="1"/>
    <col min="8313" max="8316" width="11" style="4"/>
    <col min="8317" max="8317" width="1.85546875" style="4" customWidth="1"/>
    <col min="8318" max="8318" width="11" style="4"/>
    <col min="8319" max="8319" width="3" style="4" customWidth="1"/>
    <col min="8320" max="8320" width="11" style="4"/>
    <col min="8321" max="8321" width="1.85546875" style="4" customWidth="1"/>
    <col min="8322" max="8323" width="11" style="4"/>
    <col min="8324" max="8324" width="4.140625" style="4" customWidth="1"/>
    <col min="8325" max="8325" width="9.85546875" style="4" customWidth="1"/>
    <col min="8326" max="8326" width="5.28515625" style="4" customWidth="1"/>
    <col min="8327" max="8327" width="11" style="4"/>
    <col min="8328" max="8328" width="4.140625" style="4" customWidth="1"/>
    <col min="8329" max="8329" width="11" style="4"/>
    <col min="8330" max="8330" width="5.28515625" style="4" customWidth="1"/>
    <col min="8331" max="8331" width="11" style="4"/>
    <col min="8332" max="8332" width="3" style="4" customWidth="1"/>
    <col min="8333" max="8333" width="11" style="4"/>
    <col min="8334" max="8334" width="5.28515625" style="4" customWidth="1"/>
    <col min="8335" max="8335" width="11" style="4"/>
    <col min="8336" max="8336" width="4.140625" style="4" customWidth="1"/>
    <col min="8337" max="8337" width="11" style="4"/>
    <col min="8338" max="8338" width="4.140625" style="4" customWidth="1"/>
    <col min="8339" max="8342" width="11" style="4"/>
    <col min="8343" max="8344" width="3" style="4" customWidth="1"/>
    <col min="8345" max="8345" width="11" style="4"/>
    <col min="8346" max="8346" width="23.5703125" style="4" customWidth="1"/>
    <col min="8347" max="8350" width="11" style="4"/>
    <col min="8351" max="8351" width="3" style="4" customWidth="1"/>
    <col min="8352" max="8358" width="11" style="4"/>
    <col min="8359" max="8359" width="19" style="4" customWidth="1"/>
    <col min="8360" max="8363" width="11" style="4"/>
    <col min="8364" max="8364" width="1.85546875" style="4" customWidth="1"/>
    <col min="8365" max="8365" width="11" style="4"/>
    <col min="8366" max="8366" width="3" style="4" customWidth="1"/>
    <col min="8367" max="8367" width="11" style="4"/>
    <col min="8368" max="8368" width="1.85546875" style="4" customWidth="1"/>
    <col min="8369" max="8370" width="11" style="4"/>
    <col min="8371" max="8371" width="4.140625" style="4" customWidth="1"/>
    <col min="8372" max="8372" width="9.85546875" style="4" customWidth="1"/>
    <col min="8373" max="8373" width="5.28515625" style="4" customWidth="1"/>
    <col min="8374" max="8374" width="11" style="4"/>
    <col min="8375" max="8375" width="4.140625" style="4" customWidth="1"/>
    <col min="8376" max="8376" width="11" style="4"/>
    <col min="8377" max="8377" width="5.28515625" style="4" customWidth="1"/>
    <col min="8378" max="8378" width="11" style="4"/>
    <col min="8379" max="8379" width="3" style="4" customWidth="1"/>
    <col min="8380" max="8380" width="11" style="4"/>
    <col min="8381" max="8381" width="5.28515625" style="4" customWidth="1"/>
    <col min="8382" max="8382" width="11" style="4"/>
    <col min="8383" max="8383" width="4.140625" style="4" customWidth="1"/>
    <col min="8384" max="8384" width="11" style="4"/>
    <col min="8385" max="8385" width="4.140625" style="4" customWidth="1"/>
    <col min="8386" max="8389" width="11" style="4"/>
    <col min="8390" max="8391" width="3" style="4" customWidth="1"/>
    <col min="8392" max="8392" width="11" style="4"/>
    <col min="8393" max="8393" width="23.5703125" style="4" customWidth="1"/>
    <col min="8394" max="8397" width="11" style="4"/>
    <col min="8398" max="8398" width="3" style="4" customWidth="1"/>
    <col min="8399" max="8405" width="11" style="4"/>
    <col min="8406" max="8406" width="19" style="4" customWidth="1"/>
    <col min="8407" max="8410" width="11" style="4"/>
    <col min="8411" max="8411" width="1.85546875" style="4" customWidth="1"/>
    <col min="8412" max="8412" width="11" style="4"/>
    <col min="8413" max="8413" width="3" style="4" customWidth="1"/>
    <col min="8414" max="8414" width="11" style="4"/>
    <col min="8415" max="8415" width="1.85546875" style="4" customWidth="1"/>
    <col min="8416" max="8417" width="11" style="4"/>
    <col min="8418" max="8418" width="4.140625" style="4" customWidth="1"/>
    <col min="8419" max="8419" width="9.85546875" style="4" customWidth="1"/>
    <col min="8420" max="8420" width="5.28515625" style="4" customWidth="1"/>
    <col min="8421" max="8421" width="11" style="4"/>
    <col min="8422" max="8422" width="4.140625" style="4" customWidth="1"/>
    <col min="8423" max="8423" width="11" style="4"/>
    <col min="8424" max="8424" width="5.28515625" style="4" customWidth="1"/>
    <col min="8425" max="8425" width="11" style="4"/>
    <col min="8426" max="8426" width="3" style="4" customWidth="1"/>
    <col min="8427" max="8427" width="11" style="4"/>
    <col min="8428" max="8428" width="5.28515625" style="4" customWidth="1"/>
    <col min="8429" max="8429" width="11" style="4"/>
    <col min="8430" max="8430" width="4.140625" style="4" customWidth="1"/>
    <col min="8431" max="8431" width="11" style="4"/>
    <col min="8432" max="8432" width="4.140625" style="4" customWidth="1"/>
    <col min="8433" max="8436" width="11" style="4"/>
    <col min="8437" max="8438" width="3" style="4" customWidth="1"/>
    <col min="8439" max="8439" width="11" style="4"/>
    <col min="8440" max="8440" width="23.5703125" style="4" customWidth="1"/>
    <col min="8441" max="8448" width="11" style="4"/>
    <col min="8449" max="8449" width="12.140625" style="4" customWidth="1"/>
    <col min="8450" max="8450" width="11" style="4"/>
    <col min="8451" max="8451" width="2" style="4" customWidth="1"/>
    <col min="8452" max="8452" width="11" style="4"/>
    <col min="8453" max="8453" width="1.85546875" style="4" customWidth="1"/>
    <col min="8454" max="8454" width="11" style="4"/>
    <col min="8455" max="8455" width="1.85546875" style="4" customWidth="1"/>
    <col min="8456" max="8456" width="11" style="4"/>
    <col min="8457" max="8457" width="1.85546875" style="4" customWidth="1"/>
    <col min="8458" max="8458" width="11" style="4"/>
    <col min="8459" max="8459" width="1.85546875" style="4" customWidth="1"/>
    <col min="8460" max="8460" width="11" style="4"/>
    <col min="8461" max="8461" width="1.85546875" style="4" customWidth="1"/>
    <col min="8462" max="8462" width="11" style="4"/>
    <col min="8463" max="8463" width="1.85546875" style="4" customWidth="1"/>
    <col min="8464" max="8464" width="11" style="4"/>
    <col min="8465" max="8465" width="1.85546875" style="4" customWidth="1"/>
    <col min="8466" max="8466" width="11" style="4"/>
    <col min="8467" max="8467" width="1.85546875" style="4" customWidth="1"/>
    <col min="8468" max="8468" width="11" style="4"/>
    <col min="8469" max="8469" width="1.85546875" style="4" customWidth="1"/>
    <col min="8470" max="8470" width="12.140625" style="4" customWidth="1"/>
    <col min="8471" max="8471" width="11" style="4"/>
    <col min="8472" max="8472" width="1.85546875" style="4" customWidth="1"/>
    <col min="8473" max="8473" width="11" style="4"/>
    <col min="8474" max="8474" width="1.85546875" style="4" customWidth="1"/>
    <col min="8475" max="8475" width="11" style="4"/>
    <col min="8476" max="8476" width="1.85546875" style="4" customWidth="1"/>
    <col min="8477" max="8477" width="11" style="4"/>
    <col min="8478" max="8478" width="1.85546875" style="4" customWidth="1"/>
    <col min="8479" max="8479" width="11" style="4"/>
    <col min="8480" max="8480" width="1.85546875" style="4" customWidth="1"/>
    <col min="8481" max="8481" width="11" style="4"/>
    <col min="8482" max="8482" width="1.85546875" style="4" customWidth="1"/>
    <col min="8483" max="8483" width="11" style="4"/>
    <col min="8484" max="8484" width="1.85546875" style="4" customWidth="1"/>
    <col min="8485" max="8485" width="11" style="4"/>
    <col min="8486" max="8486" width="1.85546875" style="4" customWidth="1"/>
    <col min="8487" max="8487" width="11" style="4"/>
    <col min="8488" max="8488" width="1.85546875" style="4" customWidth="1"/>
    <col min="8489" max="8489" width="11" style="4"/>
    <col min="8490" max="8490" width="1.85546875" style="4" customWidth="1"/>
    <col min="8491" max="8491" width="12.140625" style="4" customWidth="1"/>
    <col min="8492" max="8492" width="11" style="4"/>
    <col min="8493" max="8493" width="1.85546875" style="4" customWidth="1"/>
    <col min="8494" max="8494" width="11" style="4"/>
    <col min="8495" max="8495" width="1.85546875" style="4" customWidth="1"/>
    <col min="8496" max="8496" width="11" style="4"/>
    <col min="8497" max="8497" width="1.85546875" style="4" customWidth="1"/>
    <col min="8498" max="8498" width="11" style="4"/>
    <col min="8499" max="8499" width="1.85546875" style="4" customWidth="1"/>
    <col min="8500" max="8500" width="11" style="4"/>
    <col min="8501" max="8501" width="1.85546875" style="4" customWidth="1"/>
    <col min="8502" max="8502" width="11" style="4"/>
    <col min="8503" max="8503" width="1.85546875" style="4" customWidth="1"/>
    <col min="8504" max="8504" width="11" style="4"/>
    <col min="8505" max="8505" width="1.85546875" style="4" customWidth="1"/>
    <col min="8506" max="8506" width="12.42578125" style="4" customWidth="1"/>
    <col min="8507" max="8507" width="1.85546875" style="4" customWidth="1"/>
    <col min="8508" max="8508" width="12.140625" style="4" customWidth="1"/>
    <col min="8509" max="8512" width="11" style="4"/>
    <col min="8513" max="8513" width="3" style="4" customWidth="1"/>
    <col min="8514" max="8520" width="11" style="4"/>
    <col min="8521" max="8521" width="19" style="4" customWidth="1"/>
    <col min="8522" max="8525" width="11" style="4"/>
    <col min="8526" max="8526" width="1.85546875" style="4" customWidth="1"/>
    <col min="8527" max="8527" width="11" style="4"/>
    <col min="8528" max="8528" width="3" style="4" customWidth="1"/>
    <col min="8529" max="8529" width="11" style="4"/>
    <col min="8530" max="8530" width="1.85546875" style="4" customWidth="1"/>
    <col min="8531" max="8532" width="11" style="4"/>
    <col min="8533" max="8533" width="4.140625" style="4" customWidth="1"/>
    <col min="8534" max="8534" width="9.85546875" style="4" customWidth="1"/>
    <col min="8535" max="8535" width="5.28515625" style="4" customWidth="1"/>
    <col min="8536" max="8536" width="11" style="4"/>
    <col min="8537" max="8537" width="4.140625" style="4" customWidth="1"/>
    <col min="8538" max="8538" width="11" style="4"/>
    <col min="8539" max="8539" width="5.28515625" style="4" customWidth="1"/>
    <col min="8540" max="8540" width="11" style="4"/>
    <col min="8541" max="8541" width="3" style="4" customWidth="1"/>
    <col min="8542" max="8542" width="11" style="4"/>
    <col min="8543" max="8543" width="5.28515625" style="4" customWidth="1"/>
    <col min="8544" max="8544" width="11" style="4"/>
    <col min="8545" max="8545" width="4.140625" style="4" customWidth="1"/>
    <col min="8546" max="8546" width="11" style="4"/>
    <col min="8547" max="8547" width="4.140625" style="4" customWidth="1"/>
    <col min="8548" max="8551" width="11" style="4"/>
    <col min="8552" max="8553" width="3" style="4" customWidth="1"/>
    <col min="8554" max="8554" width="11" style="4"/>
    <col min="8555" max="8555" width="23.5703125" style="4" customWidth="1"/>
    <col min="8556" max="8559" width="11" style="4"/>
    <col min="8560" max="8560" width="3" style="4" customWidth="1"/>
    <col min="8561" max="8567" width="11" style="4"/>
    <col min="8568" max="8568" width="19" style="4" customWidth="1"/>
    <col min="8569" max="8572" width="11" style="4"/>
    <col min="8573" max="8573" width="1.85546875" style="4" customWidth="1"/>
    <col min="8574" max="8574" width="11" style="4"/>
    <col min="8575" max="8575" width="3" style="4" customWidth="1"/>
    <col min="8576" max="8576" width="11" style="4"/>
    <col min="8577" max="8577" width="1.85546875" style="4" customWidth="1"/>
    <col min="8578" max="8579" width="11" style="4"/>
    <col min="8580" max="8580" width="4.140625" style="4" customWidth="1"/>
    <col min="8581" max="8581" width="9.85546875" style="4" customWidth="1"/>
    <col min="8582" max="8582" width="5.28515625" style="4" customWidth="1"/>
    <col min="8583" max="8583" width="11" style="4"/>
    <col min="8584" max="8584" width="4.140625" style="4" customWidth="1"/>
    <col min="8585" max="8585" width="11" style="4"/>
    <col min="8586" max="8586" width="5.28515625" style="4" customWidth="1"/>
    <col min="8587" max="8587" width="11" style="4"/>
    <col min="8588" max="8588" width="3" style="4" customWidth="1"/>
    <col min="8589" max="8589" width="11" style="4"/>
    <col min="8590" max="8590" width="5.28515625" style="4" customWidth="1"/>
    <col min="8591" max="8591" width="11" style="4"/>
    <col min="8592" max="8592" width="4.140625" style="4" customWidth="1"/>
    <col min="8593" max="8593" width="11" style="4"/>
    <col min="8594" max="8594" width="4.140625" style="4" customWidth="1"/>
    <col min="8595" max="8598" width="11" style="4"/>
    <col min="8599" max="8600" width="3" style="4" customWidth="1"/>
    <col min="8601" max="8601" width="11" style="4"/>
    <col min="8602" max="8602" width="23.5703125" style="4" customWidth="1"/>
    <col min="8603" max="8606" width="11" style="4"/>
    <col min="8607" max="8607" width="3" style="4" customWidth="1"/>
    <col min="8608" max="8614" width="11" style="4"/>
    <col min="8615" max="8615" width="19" style="4" customWidth="1"/>
    <col min="8616" max="8619" width="11" style="4"/>
    <col min="8620" max="8620" width="1.85546875" style="4" customWidth="1"/>
    <col min="8621" max="8621" width="11" style="4"/>
    <col min="8622" max="8622" width="3" style="4" customWidth="1"/>
    <col min="8623" max="8623" width="11" style="4"/>
    <col min="8624" max="8624" width="1.85546875" style="4" customWidth="1"/>
    <col min="8625" max="8626" width="11" style="4"/>
    <col min="8627" max="8627" width="4.140625" style="4" customWidth="1"/>
    <col min="8628" max="8628" width="9.85546875" style="4" customWidth="1"/>
    <col min="8629" max="8629" width="5.28515625" style="4" customWidth="1"/>
    <col min="8630" max="8630" width="11" style="4"/>
    <col min="8631" max="8631" width="4.140625" style="4" customWidth="1"/>
    <col min="8632" max="8632" width="11" style="4"/>
    <col min="8633" max="8633" width="5.28515625" style="4" customWidth="1"/>
    <col min="8634" max="8634" width="11" style="4"/>
    <col min="8635" max="8635" width="3" style="4" customWidth="1"/>
    <col min="8636" max="8636" width="11" style="4"/>
    <col min="8637" max="8637" width="5.28515625" style="4" customWidth="1"/>
    <col min="8638" max="8638" width="11" style="4"/>
    <col min="8639" max="8639" width="4.140625" style="4" customWidth="1"/>
    <col min="8640" max="8640" width="11" style="4"/>
    <col min="8641" max="8641" width="4.140625" style="4" customWidth="1"/>
    <col min="8642" max="8645" width="11" style="4"/>
    <col min="8646" max="8647" width="3" style="4" customWidth="1"/>
    <col min="8648" max="8648" width="11" style="4"/>
    <col min="8649" max="8649" width="23.5703125" style="4" customWidth="1"/>
    <col min="8650" max="8653" width="11" style="4"/>
    <col min="8654" max="8654" width="3" style="4" customWidth="1"/>
    <col min="8655" max="8661" width="11" style="4"/>
    <col min="8662" max="8662" width="19" style="4" customWidth="1"/>
    <col min="8663" max="8666" width="11" style="4"/>
    <col min="8667" max="8667" width="1.85546875" style="4" customWidth="1"/>
    <col min="8668" max="8668" width="11" style="4"/>
    <col min="8669" max="8669" width="3" style="4" customWidth="1"/>
    <col min="8670" max="8670" width="11" style="4"/>
    <col min="8671" max="8671" width="1.85546875" style="4" customWidth="1"/>
    <col min="8672" max="8673" width="11" style="4"/>
    <col min="8674" max="8674" width="4.140625" style="4" customWidth="1"/>
    <col min="8675" max="8675" width="9.85546875" style="4" customWidth="1"/>
    <col min="8676" max="8676" width="5.28515625" style="4" customWidth="1"/>
    <col min="8677" max="8677" width="11" style="4"/>
    <col min="8678" max="8678" width="4.140625" style="4" customWidth="1"/>
    <col min="8679" max="8679" width="11" style="4"/>
    <col min="8680" max="8680" width="5.28515625" style="4" customWidth="1"/>
    <col min="8681" max="8681" width="11" style="4"/>
    <col min="8682" max="8682" width="3" style="4" customWidth="1"/>
    <col min="8683" max="8683" width="11" style="4"/>
    <col min="8684" max="8684" width="5.28515625" style="4" customWidth="1"/>
    <col min="8685" max="8685" width="11" style="4"/>
    <col min="8686" max="8686" width="4.140625" style="4" customWidth="1"/>
    <col min="8687" max="8687" width="11" style="4"/>
    <col min="8688" max="8688" width="4.140625" style="4" customWidth="1"/>
    <col min="8689" max="8692" width="11" style="4"/>
    <col min="8693" max="8694" width="3" style="4" customWidth="1"/>
    <col min="8695" max="8695" width="11" style="4"/>
    <col min="8696" max="8696" width="23.5703125" style="4" customWidth="1"/>
    <col min="8697" max="8704" width="11" style="4"/>
    <col min="8705" max="8705" width="12.140625" style="4" customWidth="1"/>
    <col min="8706" max="8706" width="11" style="4"/>
    <col min="8707" max="8707" width="2" style="4" customWidth="1"/>
    <col min="8708" max="8708" width="11" style="4"/>
    <col min="8709" max="8709" width="1.85546875" style="4" customWidth="1"/>
    <col min="8710" max="8710" width="11" style="4"/>
    <col min="8711" max="8711" width="1.85546875" style="4" customWidth="1"/>
    <col min="8712" max="8712" width="11" style="4"/>
    <col min="8713" max="8713" width="1.85546875" style="4" customWidth="1"/>
    <col min="8714" max="8714" width="11" style="4"/>
    <col min="8715" max="8715" width="1.85546875" style="4" customWidth="1"/>
    <col min="8716" max="8716" width="11" style="4"/>
    <col min="8717" max="8717" width="1.85546875" style="4" customWidth="1"/>
    <col min="8718" max="8718" width="11" style="4"/>
    <col min="8719" max="8719" width="1.85546875" style="4" customWidth="1"/>
    <col min="8720" max="8720" width="11" style="4"/>
    <col min="8721" max="8721" width="1.85546875" style="4" customWidth="1"/>
    <col min="8722" max="8722" width="11" style="4"/>
    <col min="8723" max="8723" width="1.85546875" style="4" customWidth="1"/>
    <col min="8724" max="8724" width="11" style="4"/>
    <col min="8725" max="8725" width="1.85546875" style="4" customWidth="1"/>
    <col min="8726" max="8726" width="12.140625" style="4" customWidth="1"/>
    <col min="8727" max="8727" width="11" style="4"/>
    <col min="8728" max="8728" width="1.85546875" style="4" customWidth="1"/>
    <col min="8729" max="8729" width="11" style="4"/>
    <col min="8730" max="8730" width="1.85546875" style="4" customWidth="1"/>
    <col min="8731" max="8731" width="11" style="4"/>
    <col min="8732" max="8732" width="1.85546875" style="4" customWidth="1"/>
    <col min="8733" max="8733" width="11" style="4"/>
    <col min="8734" max="8734" width="1.85546875" style="4" customWidth="1"/>
    <col min="8735" max="8735" width="11" style="4"/>
    <col min="8736" max="8736" width="1.85546875" style="4" customWidth="1"/>
    <col min="8737" max="8737" width="11" style="4"/>
    <col min="8738" max="8738" width="1.85546875" style="4" customWidth="1"/>
    <col min="8739" max="8739" width="11" style="4"/>
    <col min="8740" max="8740" width="1.85546875" style="4" customWidth="1"/>
    <col min="8741" max="8741" width="11" style="4"/>
    <col min="8742" max="8742" width="1.85546875" style="4" customWidth="1"/>
    <col min="8743" max="8743" width="11" style="4"/>
    <col min="8744" max="8744" width="1.85546875" style="4" customWidth="1"/>
    <col min="8745" max="8745" width="11" style="4"/>
    <col min="8746" max="8746" width="1.85546875" style="4" customWidth="1"/>
    <col min="8747" max="8747" width="12.140625" style="4" customWidth="1"/>
    <col min="8748" max="8748" width="11" style="4"/>
    <col min="8749" max="8749" width="1.85546875" style="4" customWidth="1"/>
    <col min="8750" max="8750" width="11" style="4"/>
    <col min="8751" max="8751" width="1.85546875" style="4" customWidth="1"/>
    <col min="8752" max="8752" width="11" style="4"/>
    <col min="8753" max="8753" width="1.85546875" style="4" customWidth="1"/>
    <col min="8754" max="8754" width="11" style="4"/>
    <col min="8755" max="8755" width="1.85546875" style="4" customWidth="1"/>
    <col min="8756" max="8756" width="11" style="4"/>
    <col min="8757" max="8757" width="1.85546875" style="4" customWidth="1"/>
    <col min="8758" max="8758" width="11" style="4"/>
    <col min="8759" max="8759" width="1.85546875" style="4" customWidth="1"/>
    <col min="8760" max="8760" width="11" style="4"/>
    <col min="8761" max="8761" width="1.85546875" style="4" customWidth="1"/>
    <col min="8762" max="8762" width="12.42578125" style="4" customWidth="1"/>
    <col min="8763" max="8763" width="1.85546875" style="4" customWidth="1"/>
    <col min="8764" max="8764" width="12.140625" style="4" customWidth="1"/>
    <col min="8765" max="8768" width="11" style="4"/>
    <col min="8769" max="8769" width="3" style="4" customWidth="1"/>
    <col min="8770" max="8776" width="11" style="4"/>
    <col min="8777" max="8777" width="19" style="4" customWidth="1"/>
    <col min="8778" max="8781" width="11" style="4"/>
    <col min="8782" max="8782" width="1.85546875" style="4" customWidth="1"/>
    <col min="8783" max="8783" width="11" style="4"/>
    <col min="8784" max="8784" width="3" style="4" customWidth="1"/>
    <col min="8785" max="8785" width="11" style="4"/>
    <col min="8786" max="8786" width="1.85546875" style="4" customWidth="1"/>
    <col min="8787" max="8788" width="11" style="4"/>
    <col min="8789" max="8789" width="4.140625" style="4" customWidth="1"/>
    <col min="8790" max="8790" width="9.85546875" style="4" customWidth="1"/>
    <col min="8791" max="8791" width="5.28515625" style="4" customWidth="1"/>
    <col min="8792" max="8792" width="11" style="4"/>
    <col min="8793" max="8793" width="4.140625" style="4" customWidth="1"/>
    <col min="8794" max="8794" width="11" style="4"/>
    <col min="8795" max="8795" width="5.28515625" style="4" customWidth="1"/>
    <col min="8796" max="8796" width="11" style="4"/>
    <col min="8797" max="8797" width="3" style="4" customWidth="1"/>
    <col min="8798" max="8798" width="11" style="4"/>
    <col min="8799" max="8799" width="5.28515625" style="4" customWidth="1"/>
    <col min="8800" max="8800" width="11" style="4"/>
    <col min="8801" max="8801" width="4.140625" style="4" customWidth="1"/>
    <col min="8802" max="8802" width="11" style="4"/>
    <col min="8803" max="8803" width="4.140625" style="4" customWidth="1"/>
    <col min="8804" max="8807" width="11" style="4"/>
    <col min="8808" max="8809" width="3" style="4" customWidth="1"/>
    <col min="8810" max="8810" width="11" style="4"/>
    <col min="8811" max="8811" width="23.5703125" style="4" customWidth="1"/>
    <col min="8812" max="8815" width="11" style="4"/>
    <col min="8816" max="8816" width="3" style="4" customWidth="1"/>
    <col min="8817" max="8823" width="11" style="4"/>
    <col min="8824" max="8824" width="19" style="4" customWidth="1"/>
    <col min="8825" max="8828" width="11" style="4"/>
    <col min="8829" max="8829" width="1.85546875" style="4" customWidth="1"/>
    <col min="8830" max="8830" width="11" style="4"/>
    <col min="8831" max="8831" width="3" style="4" customWidth="1"/>
    <col min="8832" max="8832" width="11" style="4"/>
    <col min="8833" max="8833" width="1.85546875" style="4" customWidth="1"/>
    <col min="8834" max="8835" width="11" style="4"/>
    <col min="8836" max="8836" width="4.140625" style="4" customWidth="1"/>
    <col min="8837" max="8837" width="9.85546875" style="4" customWidth="1"/>
    <col min="8838" max="8838" width="5.28515625" style="4" customWidth="1"/>
    <col min="8839" max="8839" width="11" style="4"/>
    <col min="8840" max="8840" width="4.140625" style="4" customWidth="1"/>
    <col min="8841" max="8841" width="11" style="4"/>
    <col min="8842" max="8842" width="5.28515625" style="4" customWidth="1"/>
    <col min="8843" max="8843" width="11" style="4"/>
    <col min="8844" max="8844" width="3" style="4" customWidth="1"/>
    <col min="8845" max="8845" width="11" style="4"/>
    <col min="8846" max="8846" width="5.28515625" style="4" customWidth="1"/>
    <col min="8847" max="8847" width="11" style="4"/>
    <col min="8848" max="8848" width="4.140625" style="4" customWidth="1"/>
    <col min="8849" max="8849" width="11" style="4"/>
    <col min="8850" max="8850" width="4.140625" style="4" customWidth="1"/>
    <col min="8851" max="8854" width="11" style="4"/>
    <col min="8855" max="8856" width="3" style="4" customWidth="1"/>
    <col min="8857" max="8857" width="11" style="4"/>
    <col min="8858" max="8858" width="23.5703125" style="4" customWidth="1"/>
    <col min="8859" max="8862" width="11" style="4"/>
    <col min="8863" max="8863" width="3" style="4" customWidth="1"/>
    <col min="8864" max="8870" width="11" style="4"/>
    <col min="8871" max="8871" width="19" style="4" customWidth="1"/>
    <col min="8872" max="8875" width="11" style="4"/>
    <col min="8876" max="8876" width="1.85546875" style="4" customWidth="1"/>
    <col min="8877" max="8877" width="11" style="4"/>
    <col min="8878" max="8878" width="3" style="4" customWidth="1"/>
    <col min="8879" max="8879" width="11" style="4"/>
    <col min="8880" max="8880" width="1.85546875" style="4" customWidth="1"/>
    <col min="8881" max="8882" width="11" style="4"/>
    <col min="8883" max="8883" width="4.140625" style="4" customWidth="1"/>
    <col min="8884" max="8884" width="9.85546875" style="4" customWidth="1"/>
    <col min="8885" max="8885" width="5.28515625" style="4" customWidth="1"/>
    <col min="8886" max="8886" width="11" style="4"/>
    <col min="8887" max="8887" width="4.140625" style="4" customWidth="1"/>
    <col min="8888" max="8888" width="11" style="4"/>
    <col min="8889" max="8889" width="5.28515625" style="4" customWidth="1"/>
    <col min="8890" max="8890" width="11" style="4"/>
    <col min="8891" max="8891" width="3" style="4" customWidth="1"/>
    <col min="8892" max="8892" width="11" style="4"/>
    <col min="8893" max="8893" width="5.28515625" style="4" customWidth="1"/>
    <col min="8894" max="8894" width="11" style="4"/>
    <col min="8895" max="8895" width="4.140625" style="4" customWidth="1"/>
    <col min="8896" max="8896" width="11" style="4"/>
    <col min="8897" max="8897" width="4.140625" style="4" customWidth="1"/>
    <col min="8898" max="8901" width="11" style="4"/>
    <col min="8902" max="8903" width="3" style="4" customWidth="1"/>
    <col min="8904" max="8904" width="11" style="4"/>
    <col min="8905" max="8905" width="23.5703125" style="4" customWidth="1"/>
    <col min="8906" max="8909" width="11" style="4"/>
    <col min="8910" max="8910" width="3" style="4" customWidth="1"/>
    <col min="8911" max="8917" width="11" style="4"/>
    <col min="8918" max="8918" width="19" style="4" customWidth="1"/>
    <col min="8919" max="8922" width="11" style="4"/>
    <col min="8923" max="8923" width="1.85546875" style="4" customWidth="1"/>
    <col min="8924" max="8924" width="11" style="4"/>
    <col min="8925" max="8925" width="3" style="4" customWidth="1"/>
    <col min="8926" max="8926" width="11" style="4"/>
    <col min="8927" max="8927" width="1.85546875" style="4" customWidth="1"/>
    <col min="8928" max="8929" width="11" style="4"/>
    <col min="8930" max="8930" width="4.140625" style="4" customWidth="1"/>
    <col min="8931" max="8931" width="9.85546875" style="4" customWidth="1"/>
    <col min="8932" max="8932" width="5.28515625" style="4" customWidth="1"/>
    <col min="8933" max="8933" width="11" style="4"/>
    <col min="8934" max="8934" width="4.140625" style="4" customWidth="1"/>
    <col min="8935" max="8935" width="11" style="4"/>
    <col min="8936" max="8936" width="5.28515625" style="4" customWidth="1"/>
    <col min="8937" max="8937" width="11" style="4"/>
    <col min="8938" max="8938" width="3" style="4" customWidth="1"/>
    <col min="8939" max="8939" width="11" style="4"/>
    <col min="8940" max="8940" width="5.28515625" style="4" customWidth="1"/>
    <col min="8941" max="8941" width="11" style="4"/>
    <col min="8942" max="8942" width="4.140625" style="4" customWidth="1"/>
    <col min="8943" max="8943" width="11" style="4"/>
    <col min="8944" max="8944" width="4.140625" style="4" customWidth="1"/>
    <col min="8945" max="8948" width="11" style="4"/>
    <col min="8949" max="8950" width="3" style="4" customWidth="1"/>
    <col min="8951" max="8951" width="11" style="4"/>
    <col min="8952" max="8952" width="23.5703125" style="4" customWidth="1"/>
    <col min="8953" max="8960" width="11" style="4"/>
    <col min="8961" max="8961" width="12.140625" style="4" customWidth="1"/>
    <col min="8962" max="8962" width="11" style="4"/>
    <col min="8963" max="8963" width="2" style="4" customWidth="1"/>
    <col min="8964" max="8964" width="11" style="4"/>
    <col min="8965" max="8965" width="1.85546875" style="4" customWidth="1"/>
    <col min="8966" max="8966" width="11" style="4"/>
    <col min="8967" max="8967" width="1.85546875" style="4" customWidth="1"/>
    <col min="8968" max="8968" width="11" style="4"/>
    <col min="8969" max="8969" width="1.85546875" style="4" customWidth="1"/>
    <col min="8970" max="8970" width="11" style="4"/>
    <col min="8971" max="8971" width="1.85546875" style="4" customWidth="1"/>
    <col min="8972" max="8972" width="11" style="4"/>
    <col min="8973" max="8973" width="1.85546875" style="4" customWidth="1"/>
    <col min="8974" max="8974" width="11" style="4"/>
    <col min="8975" max="8975" width="1.85546875" style="4" customWidth="1"/>
    <col min="8976" max="8976" width="11" style="4"/>
    <col min="8977" max="8977" width="1.85546875" style="4" customWidth="1"/>
    <col min="8978" max="8978" width="11" style="4"/>
    <col min="8979" max="8979" width="1.85546875" style="4" customWidth="1"/>
    <col min="8980" max="8980" width="11" style="4"/>
    <col min="8981" max="8981" width="1.85546875" style="4" customWidth="1"/>
    <col min="8982" max="8982" width="12.140625" style="4" customWidth="1"/>
    <col min="8983" max="8983" width="11" style="4"/>
    <col min="8984" max="8984" width="1.85546875" style="4" customWidth="1"/>
    <col min="8985" max="8985" width="11" style="4"/>
    <col min="8986" max="8986" width="1.85546875" style="4" customWidth="1"/>
    <col min="8987" max="8987" width="11" style="4"/>
    <col min="8988" max="8988" width="1.85546875" style="4" customWidth="1"/>
    <col min="8989" max="8989" width="11" style="4"/>
    <col min="8990" max="8990" width="1.85546875" style="4" customWidth="1"/>
    <col min="8991" max="8991" width="11" style="4"/>
    <col min="8992" max="8992" width="1.85546875" style="4" customWidth="1"/>
    <col min="8993" max="8993" width="11" style="4"/>
    <col min="8994" max="8994" width="1.85546875" style="4" customWidth="1"/>
    <col min="8995" max="8995" width="11" style="4"/>
    <col min="8996" max="8996" width="1.85546875" style="4" customWidth="1"/>
    <col min="8997" max="8997" width="11" style="4"/>
    <col min="8998" max="8998" width="1.85546875" style="4" customWidth="1"/>
    <col min="8999" max="8999" width="11" style="4"/>
    <col min="9000" max="9000" width="1.85546875" style="4" customWidth="1"/>
    <col min="9001" max="9001" width="11" style="4"/>
    <col min="9002" max="9002" width="1.85546875" style="4" customWidth="1"/>
    <col min="9003" max="9003" width="12.140625" style="4" customWidth="1"/>
    <col min="9004" max="9004" width="11" style="4"/>
    <col min="9005" max="9005" width="1.85546875" style="4" customWidth="1"/>
    <col min="9006" max="9006" width="11" style="4"/>
    <col min="9007" max="9007" width="1.85546875" style="4" customWidth="1"/>
    <col min="9008" max="9008" width="11" style="4"/>
    <col min="9009" max="9009" width="1.85546875" style="4" customWidth="1"/>
    <col min="9010" max="9010" width="11" style="4"/>
    <col min="9011" max="9011" width="1.85546875" style="4" customWidth="1"/>
    <col min="9012" max="9012" width="11" style="4"/>
    <col min="9013" max="9013" width="1.85546875" style="4" customWidth="1"/>
    <col min="9014" max="9014" width="11" style="4"/>
    <col min="9015" max="9015" width="1.85546875" style="4" customWidth="1"/>
    <col min="9016" max="9016" width="11" style="4"/>
    <col min="9017" max="9017" width="1.85546875" style="4" customWidth="1"/>
    <col min="9018" max="9018" width="12.42578125" style="4" customWidth="1"/>
    <col min="9019" max="9019" width="1.85546875" style="4" customWidth="1"/>
    <col min="9020" max="9020" width="12.140625" style="4" customWidth="1"/>
    <col min="9021" max="9024" width="11" style="4"/>
    <col min="9025" max="9025" width="3" style="4" customWidth="1"/>
    <col min="9026" max="9032" width="11" style="4"/>
    <col min="9033" max="9033" width="19" style="4" customWidth="1"/>
    <col min="9034" max="9037" width="11" style="4"/>
    <col min="9038" max="9038" width="1.85546875" style="4" customWidth="1"/>
    <col min="9039" max="9039" width="11" style="4"/>
    <col min="9040" max="9040" width="3" style="4" customWidth="1"/>
    <col min="9041" max="9041" width="11" style="4"/>
    <col min="9042" max="9042" width="1.85546875" style="4" customWidth="1"/>
    <col min="9043" max="9044" width="11" style="4"/>
    <col min="9045" max="9045" width="4.140625" style="4" customWidth="1"/>
    <col min="9046" max="9046" width="9.85546875" style="4" customWidth="1"/>
    <col min="9047" max="9047" width="5.28515625" style="4" customWidth="1"/>
    <col min="9048" max="9048" width="11" style="4"/>
    <col min="9049" max="9049" width="4.140625" style="4" customWidth="1"/>
    <col min="9050" max="9050" width="11" style="4"/>
    <col min="9051" max="9051" width="5.28515625" style="4" customWidth="1"/>
    <col min="9052" max="9052" width="11" style="4"/>
    <col min="9053" max="9053" width="3" style="4" customWidth="1"/>
    <col min="9054" max="9054" width="11" style="4"/>
    <col min="9055" max="9055" width="5.28515625" style="4" customWidth="1"/>
    <col min="9056" max="9056" width="11" style="4"/>
    <col min="9057" max="9057" width="4.140625" style="4" customWidth="1"/>
    <col min="9058" max="9058" width="11" style="4"/>
    <col min="9059" max="9059" width="4.140625" style="4" customWidth="1"/>
    <col min="9060" max="9063" width="11" style="4"/>
    <col min="9064" max="9065" width="3" style="4" customWidth="1"/>
    <col min="9066" max="9066" width="11" style="4"/>
    <col min="9067" max="9067" width="23.5703125" style="4" customWidth="1"/>
    <col min="9068" max="9071" width="11" style="4"/>
    <col min="9072" max="9072" width="3" style="4" customWidth="1"/>
    <col min="9073" max="9079" width="11" style="4"/>
    <col min="9080" max="9080" width="19" style="4" customWidth="1"/>
    <col min="9081" max="9084" width="11" style="4"/>
    <col min="9085" max="9085" width="1.85546875" style="4" customWidth="1"/>
    <col min="9086" max="9086" width="11" style="4"/>
    <col min="9087" max="9087" width="3" style="4" customWidth="1"/>
    <col min="9088" max="9088" width="11" style="4"/>
    <col min="9089" max="9089" width="1.85546875" style="4" customWidth="1"/>
    <col min="9090" max="9091" width="11" style="4"/>
    <col min="9092" max="9092" width="4.140625" style="4" customWidth="1"/>
    <col min="9093" max="9093" width="9.85546875" style="4" customWidth="1"/>
    <col min="9094" max="9094" width="5.28515625" style="4" customWidth="1"/>
    <col min="9095" max="9095" width="11" style="4"/>
    <col min="9096" max="9096" width="4.140625" style="4" customWidth="1"/>
    <col min="9097" max="9097" width="11" style="4"/>
    <col min="9098" max="9098" width="5.28515625" style="4" customWidth="1"/>
    <col min="9099" max="9099" width="11" style="4"/>
    <col min="9100" max="9100" width="3" style="4" customWidth="1"/>
    <col min="9101" max="9101" width="11" style="4"/>
    <col min="9102" max="9102" width="5.28515625" style="4" customWidth="1"/>
    <col min="9103" max="9103" width="11" style="4"/>
    <col min="9104" max="9104" width="4.140625" style="4" customWidth="1"/>
    <col min="9105" max="9105" width="11" style="4"/>
    <col min="9106" max="9106" width="4.140625" style="4" customWidth="1"/>
    <col min="9107" max="9110" width="11" style="4"/>
    <col min="9111" max="9112" width="3" style="4" customWidth="1"/>
    <col min="9113" max="9113" width="11" style="4"/>
    <col min="9114" max="9114" width="23.5703125" style="4" customWidth="1"/>
    <col min="9115" max="9118" width="11" style="4"/>
    <col min="9119" max="9119" width="3" style="4" customWidth="1"/>
    <col min="9120" max="9126" width="11" style="4"/>
    <col min="9127" max="9127" width="19" style="4" customWidth="1"/>
    <col min="9128" max="9131" width="11" style="4"/>
    <col min="9132" max="9132" width="1.85546875" style="4" customWidth="1"/>
    <col min="9133" max="9133" width="11" style="4"/>
    <col min="9134" max="9134" width="3" style="4" customWidth="1"/>
    <col min="9135" max="9135" width="11" style="4"/>
    <col min="9136" max="9136" width="1.85546875" style="4" customWidth="1"/>
    <col min="9137" max="9138" width="11" style="4"/>
    <col min="9139" max="9139" width="4.140625" style="4" customWidth="1"/>
    <col min="9140" max="9140" width="9.85546875" style="4" customWidth="1"/>
    <col min="9141" max="9141" width="5.28515625" style="4" customWidth="1"/>
    <col min="9142" max="9142" width="11" style="4"/>
    <col min="9143" max="9143" width="4.140625" style="4" customWidth="1"/>
    <col min="9144" max="9144" width="11" style="4"/>
    <col min="9145" max="9145" width="5.28515625" style="4" customWidth="1"/>
    <col min="9146" max="9146" width="11" style="4"/>
    <col min="9147" max="9147" width="3" style="4" customWidth="1"/>
    <col min="9148" max="9148" width="11" style="4"/>
    <col min="9149" max="9149" width="5.28515625" style="4" customWidth="1"/>
    <col min="9150" max="9150" width="11" style="4"/>
    <col min="9151" max="9151" width="4.140625" style="4" customWidth="1"/>
    <col min="9152" max="9152" width="11" style="4"/>
    <col min="9153" max="9153" width="4.140625" style="4" customWidth="1"/>
    <col min="9154" max="9157" width="11" style="4"/>
    <col min="9158" max="9159" width="3" style="4" customWidth="1"/>
    <col min="9160" max="9160" width="11" style="4"/>
    <col min="9161" max="9161" width="23.5703125" style="4" customWidth="1"/>
    <col min="9162" max="9165" width="11" style="4"/>
    <col min="9166" max="9166" width="3" style="4" customWidth="1"/>
    <col min="9167" max="9173" width="11" style="4"/>
    <col min="9174" max="9174" width="19" style="4" customWidth="1"/>
    <col min="9175" max="9178" width="11" style="4"/>
    <col min="9179" max="9179" width="1.85546875" style="4" customWidth="1"/>
    <col min="9180" max="9180" width="11" style="4"/>
    <col min="9181" max="9181" width="3" style="4" customWidth="1"/>
    <col min="9182" max="9182" width="11" style="4"/>
    <col min="9183" max="9183" width="1.85546875" style="4" customWidth="1"/>
    <col min="9184" max="9185" width="11" style="4"/>
    <col min="9186" max="9186" width="4.140625" style="4" customWidth="1"/>
    <col min="9187" max="9187" width="9.85546875" style="4" customWidth="1"/>
    <col min="9188" max="9188" width="5.28515625" style="4" customWidth="1"/>
    <col min="9189" max="9189" width="11" style="4"/>
    <col min="9190" max="9190" width="4.140625" style="4" customWidth="1"/>
    <col min="9191" max="9191" width="11" style="4"/>
    <col min="9192" max="9192" width="5.28515625" style="4" customWidth="1"/>
    <col min="9193" max="9193" width="11" style="4"/>
    <col min="9194" max="9194" width="3" style="4" customWidth="1"/>
    <col min="9195" max="9195" width="11" style="4"/>
    <col min="9196" max="9196" width="5.28515625" style="4" customWidth="1"/>
    <col min="9197" max="9197" width="11" style="4"/>
    <col min="9198" max="9198" width="4.140625" style="4" customWidth="1"/>
    <col min="9199" max="9199" width="11" style="4"/>
    <col min="9200" max="9200" width="4.140625" style="4" customWidth="1"/>
    <col min="9201" max="9204" width="11" style="4"/>
    <col min="9205" max="9206" width="3" style="4" customWidth="1"/>
    <col min="9207" max="9207" width="11" style="4"/>
    <col min="9208" max="9208" width="23.5703125" style="4" customWidth="1"/>
    <col min="9209" max="9216" width="11" style="4"/>
    <col min="9217" max="9217" width="12.140625" style="4" customWidth="1"/>
    <col min="9218" max="9218" width="11" style="4"/>
    <col min="9219" max="9219" width="2" style="4" customWidth="1"/>
    <col min="9220" max="9220" width="11" style="4"/>
    <col min="9221" max="9221" width="1.85546875" style="4" customWidth="1"/>
    <col min="9222" max="9222" width="11" style="4"/>
    <col min="9223" max="9223" width="1.85546875" style="4" customWidth="1"/>
    <col min="9224" max="9224" width="11" style="4"/>
    <col min="9225" max="9225" width="1.85546875" style="4" customWidth="1"/>
    <col min="9226" max="9226" width="11" style="4"/>
    <col min="9227" max="9227" width="1.85546875" style="4" customWidth="1"/>
    <col min="9228" max="9228" width="11" style="4"/>
    <col min="9229" max="9229" width="1.85546875" style="4" customWidth="1"/>
    <col min="9230" max="9230" width="11" style="4"/>
    <col min="9231" max="9231" width="1.85546875" style="4" customWidth="1"/>
    <col min="9232" max="9232" width="11" style="4"/>
    <col min="9233" max="9233" width="1.85546875" style="4" customWidth="1"/>
    <col min="9234" max="9234" width="11" style="4"/>
    <col min="9235" max="9235" width="1.85546875" style="4" customWidth="1"/>
    <col min="9236" max="9236" width="11" style="4"/>
    <col min="9237" max="9237" width="1.85546875" style="4" customWidth="1"/>
    <col min="9238" max="9238" width="12.140625" style="4" customWidth="1"/>
    <col min="9239" max="9239" width="11" style="4"/>
    <col min="9240" max="9240" width="1.85546875" style="4" customWidth="1"/>
    <col min="9241" max="9241" width="11" style="4"/>
    <col min="9242" max="9242" width="1.85546875" style="4" customWidth="1"/>
    <col min="9243" max="9243" width="11" style="4"/>
    <col min="9244" max="9244" width="1.85546875" style="4" customWidth="1"/>
    <col min="9245" max="9245" width="11" style="4"/>
    <col min="9246" max="9246" width="1.85546875" style="4" customWidth="1"/>
    <col min="9247" max="9247" width="11" style="4"/>
    <col min="9248" max="9248" width="1.85546875" style="4" customWidth="1"/>
    <col min="9249" max="9249" width="11" style="4"/>
    <col min="9250" max="9250" width="1.85546875" style="4" customWidth="1"/>
    <col min="9251" max="9251" width="11" style="4"/>
    <col min="9252" max="9252" width="1.85546875" style="4" customWidth="1"/>
    <col min="9253" max="9253" width="11" style="4"/>
    <col min="9254" max="9254" width="1.85546875" style="4" customWidth="1"/>
    <col min="9255" max="9255" width="11" style="4"/>
    <col min="9256" max="9256" width="1.85546875" style="4" customWidth="1"/>
    <col min="9257" max="9257" width="11" style="4"/>
    <col min="9258" max="9258" width="1.85546875" style="4" customWidth="1"/>
    <col min="9259" max="9259" width="12.140625" style="4" customWidth="1"/>
    <col min="9260" max="9260" width="11" style="4"/>
    <col min="9261" max="9261" width="1.85546875" style="4" customWidth="1"/>
    <col min="9262" max="9262" width="11" style="4"/>
    <col min="9263" max="9263" width="1.85546875" style="4" customWidth="1"/>
    <col min="9264" max="9264" width="11" style="4"/>
    <col min="9265" max="9265" width="1.85546875" style="4" customWidth="1"/>
    <col min="9266" max="9266" width="11" style="4"/>
    <col min="9267" max="9267" width="1.85546875" style="4" customWidth="1"/>
    <col min="9268" max="9268" width="11" style="4"/>
    <col min="9269" max="9269" width="1.85546875" style="4" customWidth="1"/>
    <col min="9270" max="9270" width="11" style="4"/>
    <col min="9271" max="9271" width="1.85546875" style="4" customWidth="1"/>
    <col min="9272" max="9272" width="11" style="4"/>
    <col min="9273" max="9273" width="1.85546875" style="4" customWidth="1"/>
    <col min="9274" max="9274" width="12.42578125" style="4" customWidth="1"/>
    <col min="9275" max="9275" width="1.85546875" style="4" customWidth="1"/>
    <col min="9276" max="9276" width="12.140625" style="4" customWidth="1"/>
    <col min="9277" max="9280" width="11" style="4"/>
    <col min="9281" max="9281" width="3" style="4" customWidth="1"/>
    <col min="9282" max="9288" width="11" style="4"/>
    <col min="9289" max="9289" width="19" style="4" customWidth="1"/>
    <col min="9290" max="9293" width="11" style="4"/>
    <col min="9294" max="9294" width="1.85546875" style="4" customWidth="1"/>
    <col min="9295" max="9295" width="11" style="4"/>
    <col min="9296" max="9296" width="3" style="4" customWidth="1"/>
    <col min="9297" max="9297" width="11" style="4"/>
    <col min="9298" max="9298" width="1.85546875" style="4" customWidth="1"/>
    <col min="9299" max="9300" width="11" style="4"/>
    <col min="9301" max="9301" width="4.140625" style="4" customWidth="1"/>
    <col min="9302" max="9302" width="9.85546875" style="4" customWidth="1"/>
    <col min="9303" max="9303" width="5.28515625" style="4" customWidth="1"/>
    <col min="9304" max="9304" width="11" style="4"/>
    <col min="9305" max="9305" width="4.140625" style="4" customWidth="1"/>
    <col min="9306" max="9306" width="11" style="4"/>
    <col min="9307" max="9307" width="5.28515625" style="4" customWidth="1"/>
    <col min="9308" max="9308" width="11" style="4"/>
    <col min="9309" max="9309" width="3" style="4" customWidth="1"/>
    <col min="9310" max="9310" width="11" style="4"/>
    <col min="9311" max="9311" width="5.28515625" style="4" customWidth="1"/>
    <col min="9312" max="9312" width="11" style="4"/>
    <col min="9313" max="9313" width="4.140625" style="4" customWidth="1"/>
    <col min="9314" max="9314" width="11" style="4"/>
    <col min="9315" max="9315" width="4.140625" style="4" customWidth="1"/>
    <col min="9316" max="9319" width="11" style="4"/>
    <col min="9320" max="9321" width="3" style="4" customWidth="1"/>
    <col min="9322" max="9322" width="11" style="4"/>
    <col min="9323" max="9323" width="23.5703125" style="4" customWidth="1"/>
    <col min="9324" max="9327" width="11" style="4"/>
    <col min="9328" max="9328" width="3" style="4" customWidth="1"/>
    <col min="9329" max="9335" width="11" style="4"/>
    <col min="9336" max="9336" width="19" style="4" customWidth="1"/>
    <col min="9337" max="9340" width="11" style="4"/>
    <col min="9341" max="9341" width="1.85546875" style="4" customWidth="1"/>
    <col min="9342" max="9342" width="11" style="4"/>
    <col min="9343" max="9343" width="3" style="4" customWidth="1"/>
    <col min="9344" max="9344" width="11" style="4"/>
    <col min="9345" max="9345" width="1.85546875" style="4" customWidth="1"/>
    <col min="9346" max="9347" width="11" style="4"/>
    <col min="9348" max="9348" width="4.140625" style="4" customWidth="1"/>
    <col min="9349" max="9349" width="9.85546875" style="4" customWidth="1"/>
    <col min="9350" max="9350" width="5.28515625" style="4" customWidth="1"/>
    <col min="9351" max="9351" width="11" style="4"/>
    <col min="9352" max="9352" width="4.140625" style="4" customWidth="1"/>
    <col min="9353" max="9353" width="11" style="4"/>
    <col min="9354" max="9354" width="5.28515625" style="4" customWidth="1"/>
    <col min="9355" max="9355" width="11" style="4"/>
    <col min="9356" max="9356" width="3" style="4" customWidth="1"/>
    <col min="9357" max="9357" width="11" style="4"/>
    <col min="9358" max="9358" width="5.28515625" style="4" customWidth="1"/>
    <col min="9359" max="9359" width="11" style="4"/>
    <col min="9360" max="9360" width="4.140625" style="4" customWidth="1"/>
    <col min="9361" max="9361" width="11" style="4"/>
    <col min="9362" max="9362" width="4.140625" style="4" customWidth="1"/>
    <col min="9363" max="9366" width="11" style="4"/>
    <col min="9367" max="9368" width="3" style="4" customWidth="1"/>
    <col min="9369" max="9369" width="11" style="4"/>
    <col min="9370" max="9370" width="23.5703125" style="4" customWidth="1"/>
    <col min="9371" max="9374" width="11" style="4"/>
    <col min="9375" max="9375" width="3" style="4" customWidth="1"/>
    <col min="9376" max="9382" width="11" style="4"/>
    <col min="9383" max="9383" width="19" style="4" customWidth="1"/>
    <col min="9384" max="9387" width="11" style="4"/>
    <col min="9388" max="9388" width="1.85546875" style="4" customWidth="1"/>
    <col min="9389" max="9389" width="11" style="4"/>
    <col min="9390" max="9390" width="3" style="4" customWidth="1"/>
    <col min="9391" max="9391" width="11" style="4"/>
    <col min="9392" max="9392" width="1.85546875" style="4" customWidth="1"/>
    <col min="9393" max="9394" width="11" style="4"/>
    <col min="9395" max="9395" width="4.140625" style="4" customWidth="1"/>
    <col min="9396" max="9396" width="9.85546875" style="4" customWidth="1"/>
    <col min="9397" max="9397" width="5.28515625" style="4" customWidth="1"/>
    <col min="9398" max="9398" width="11" style="4"/>
    <col min="9399" max="9399" width="4.140625" style="4" customWidth="1"/>
    <col min="9400" max="9400" width="11" style="4"/>
    <col min="9401" max="9401" width="5.28515625" style="4" customWidth="1"/>
    <col min="9402" max="9402" width="11" style="4"/>
    <col min="9403" max="9403" width="3" style="4" customWidth="1"/>
    <col min="9404" max="9404" width="11" style="4"/>
    <col min="9405" max="9405" width="5.28515625" style="4" customWidth="1"/>
    <col min="9406" max="9406" width="11" style="4"/>
    <col min="9407" max="9407" width="4.140625" style="4" customWidth="1"/>
    <col min="9408" max="9408" width="11" style="4"/>
    <col min="9409" max="9409" width="4.140625" style="4" customWidth="1"/>
    <col min="9410" max="9413" width="11" style="4"/>
    <col min="9414" max="9415" width="3" style="4" customWidth="1"/>
    <col min="9416" max="9416" width="11" style="4"/>
    <col min="9417" max="9417" width="23.5703125" style="4" customWidth="1"/>
    <col min="9418" max="9421" width="11" style="4"/>
    <col min="9422" max="9422" width="3" style="4" customWidth="1"/>
    <col min="9423" max="9429" width="11" style="4"/>
    <col min="9430" max="9430" width="19" style="4" customWidth="1"/>
    <col min="9431" max="9434" width="11" style="4"/>
    <col min="9435" max="9435" width="1.85546875" style="4" customWidth="1"/>
    <col min="9436" max="9436" width="11" style="4"/>
    <col min="9437" max="9437" width="3" style="4" customWidth="1"/>
    <col min="9438" max="9438" width="11" style="4"/>
    <col min="9439" max="9439" width="1.85546875" style="4" customWidth="1"/>
    <col min="9440" max="9441" width="11" style="4"/>
    <col min="9442" max="9442" width="4.140625" style="4" customWidth="1"/>
    <col min="9443" max="9443" width="9.85546875" style="4" customWidth="1"/>
    <col min="9444" max="9444" width="5.28515625" style="4" customWidth="1"/>
    <col min="9445" max="9445" width="11" style="4"/>
    <col min="9446" max="9446" width="4.140625" style="4" customWidth="1"/>
    <col min="9447" max="9447" width="11" style="4"/>
    <col min="9448" max="9448" width="5.28515625" style="4" customWidth="1"/>
    <col min="9449" max="9449" width="11" style="4"/>
    <col min="9450" max="9450" width="3" style="4" customWidth="1"/>
    <col min="9451" max="9451" width="11" style="4"/>
    <col min="9452" max="9452" width="5.28515625" style="4" customWidth="1"/>
    <col min="9453" max="9453" width="11" style="4"/>
    <col min="9454" max="9454" width="4.140625" style="4" customWidth="1"/>
    <col min="9455" max="9455" width="11" style="4"/>
    <col min="9456" max="9456" width="4.140625" style="4" customWidth="1"/>
    <col min="9457" max="9460" width="11" style="4"/>
    <col min="9461" max="9462" width="3" style="4" customWidth="1"/>
    <col min="9463" max="9463" width="11" style="4"/>
    <col min="9464" max="9464" width="23.5703125" style="4" customWidth="1"/>
    <col min="9465" max="9472" width="11" style="4"/>
    <col min="9473" max="9473" width="12.140625" style="4" customWidth="1"/>
    <col min="9474" max="9474" width="11" style="4"/>
    <col min="9475" max="9475" width="2" style="4" customWidth="1"/>
    <col min="9476" max="9476" width="11" style="4"/>
    <col min="9477" max="9477" width="1.85546875" style="4" customWidth="1"/>
    <col min="9478" max="9478" width="11" style="4"/>
    <col min="9479" max="9479" width="1.85546875" style="4" customWidth="1"/>
    <col min="9480" max="9480" width="11" style="4"/>
    <col min="9481" max="9481" width="1.85546875" style="4" customWidth="1"/>
    <col min="9482" max="9482" width="11" style="4"/>
    <col min="9483" max="9483" width="1.85546875" style="4" customWidth="1"/>
    <col min="9484" max="9484" width="11" style="4"/>
    <col min="9485" max="9485" width="1.85546875" style="4" customWidth="1"/>
    <col min="9486" max="9486" width="11" style="4"/>
    <col min="9487" max="9487" width="1.85546875" style="4" customWidth="1"/>
    <col min="9488" max="9488" width="11" style="4"/>
    <col min="9489" max="9489" width="1.85546875" style="4" customWidth="1"/>
    <col min="9490" max="9490" width="11" style="4"/>
    <col min="9491" max="9491" width="1.85546875" style="4" customWidth="1"/>
    <col min="9492" max="9492" width="11" style="4"/>
    <col min="9493" max="9493" width="1.85546875" style="4" customWidth="1"/>
    <col min="9494" max="9494" width="12.140625" style="4" customWidth="1"/>
    <col min="9495" max="9495" width="11" style="4"/>
    <col min="9496" max="9496" width="1.85546875" style="4" customWidth="1"/>
    <col min="9497" max="9497" width="11" style="4"/>
    <col min="9498" max="9498" width="1.85546875" style="4" customWidth="1"/>
    <col min="9499" max="9499" width="11" style="4"/>
    <col min="9500" max="9500" width="1.85546875" style="4" customWidth="1"/>
    <col min="9501" max="9501" width="11" style="4"/>
    <col min="9502" max="9502" width="1.85546875" style="4" customWidth="1"/>
    <col min="9503" max="9503" width="11" style="4"/>
    <col min="9504" max="9504" width="1.85546875" style="4" customWidth="1"/>
    <col min="9505" max="9505" width="11" style="4"/>
    <col min="9506" max="9506" width="1.85546875" style="4" customWidth="1"/>
    <col min="9507" max="9507" width="11" style="4"/>
    <col min="9508" max="9508" width="1.85546875" style="4" customWidth="1"/>
    <col min="9509" max="9509" width="11" style="4"/>
    <col min="9510" max="9510" width="1.85546875" style="4" customWidth="1"/>
    <col min="9511" max="9511" width="11" style="4"/>
    <col min="9512" max="9512" width="1.85546875" style="4" customWidth="1"/>
    <col min="9513" max="9513" width="11" style="4"/>
    <col min="9514" max="9514" width="1.85546875" style="4" customWidth="1"/>
    <col min="9515" max="9515" width="12.140625" style="4" customWidth="1"/>
    <col min="9516" max="9516" width="11" style="4"/>
    <col min="9517" max="9517" width="1.85546875" style="4" customWidth="1"/>
    <col min="9518" max="9518" width="11" style="4"/>
    <col min="9519" max="9519" width="1.85546875" style="4" customWidth="1"/>
    <col min="9520" max="9520" width="11" style="4"/>
    <col min="9521" max="9521" width="1.85546875" style="4" customWidth="1"/>
    <col min="9522" max="9522" width="11" style="4"/>
    <col min="9523" max="9523" width="1.85546875" style="4" customWidth="1"/>
    <col min="9524" max="9524" width="11" style="4"/>
    <col min="9525" max="9525" width="1.85546875" style="4" customWidth="1"/>
    <col min="9526" max="9526" width="11" style="4"/>
    <col min="9527" max="9527" width="1.85546875" style="4" customWidth="1"/>
    <col min="9528" max="9528" width="11" style="4"/>
    <col min="9529" max="9529" width="1.85546875" style="4" customWidth="1"/>
    <col min="9530" max="9530" width="12.42578125" style="4" customWidth="1"/>
    <col min="9531" max="9531" width="1.85546875" style="4" customWidth="1"/>
    <col min="9532" max="9532" width="12.140625" style="4" customWidth="1"/>
    <col min="9533" max="9536" width="11" style="4"/>
    <col min="9537" max="9537" width="3" style="4" customWidth="1"/>
    <col min="9538" max="9544" width="11" style="4"/>
    <col min="9545" max="9545" width="19" style="4" customWidth="1"/>
    <col min="9546" max="9549" width="11" style="4"/>
    <col min="9550" max="9550" width="1.85546875" style="4" customWidth="1"/>
    <col min="9551" max="9551" width="11" style="4"/>
    <col min="9552" max="9552" width="3" style="4" customWidth="1"/>
    <col min="9553" max="9553" width="11" style="4"/>
    <col min="9554" max="9554" width="1.85546875" style="4" customWidth="1"/>
    <col min="9555" max="9556" width="11" style="4"/>
    <col min="9557" max="9557" width="4.140625" style="4" customWidth="1"/>
    <col min="9558" max="9558" width="9.85546875" style="4" customWidth="1"/>
    <col min="9559" max="9559" width="5.28515625" style="4" customWidth="1"/>
    <col min="9560" max="9560" width="11" style="4"/>
    <col min="9561" max="9561" width="4.140625" style="4" customWidth="1"/>
    <col min="9562" max="9562" width="11" style="4"/>
    <col min="9563" max="9563" width="5.28515625" style="4" customWidth="1"/>
    <col min="9564" max="9564" width="11" style="4"/>
    <col min="9565" max="9565" width="3" style="4" customWidth="1"/>
    <col min="9566" max="9566" width="11" style="4"/>
    <col min="9567" max="9567" width="5.28515625" style="4" customWidth="1"/>
    <col min="9568" max="9568" width="11" style="4"/>
    <col min="9569" max="9569" width="4.140625" style="4" customWidth="1"/>
    <col min="9570" max="9570" width="11" style="4"/>
    <col min="9571" max="9571" width="4.140625" style="4" customWidth="1"/>
    <col min="9572" max="9575" width="11" style="4"/>
    <col min="9576" max="9577" width="3" style="4" customWidth="1"/>
    <col min="9578" max="9578" width="11" style="4"/>
    <col min="9579" max="9579" width="23.5703125" style="4" customWidth="1"/>
    <col min="9580" max="9583" width="11" style="4"/>
    <col min="9584" max="9584" width="3" style="4" customWidth="1"/>
    <col min="9585" max="9591" width="11" style="4"/>
    <col min="9592" max="9592" width="19" style="4" customWidth="1"/>
    <col min="9593" max="9596" width="11" style="4"/>
    <col min="9597" max="9597" width="1.85546875" style="4" customWidth="1"/>
    <col min="9598" max="9598" width="11" style="4"/>
    <col min="9599" max="9599" width="3" style="4" customWidth="1"/>
    <col min="9600" max="9600" width="11" style="4"/>
    <col min="9601" max="9601" width="1.85546875" style="4" customWidth="1"/>
    <col min="9602" max="9603" width="11" style="4"/>
    <col min="9604" max="9604" width="4.140625" style="4" customWidth="1"/>
    <col min="9605" max="9605" width="9.85546875" style="4" customWidth="1"/>
    <col min="9606" max="9606" width="5.28515625" style="4" customWidth="1"/>
    <col min="9607" max="9607" width="11" style="4"/>
    <col min="9608" max="9608" width="4.140625" style="4" customWidth="1"/>
    <col min="9609" max="9609" width="11" style="4"/>
    <col min="9610" max="9610" width="5.28515625" style="4" customWidth="1"/>
    <col min="9611" max="9611" width="11" style="4"/>
    <col min="9612" max="9612" width="3" style="4" customWidth="1"/>
    <col min="9613" max="9613" width="11" style="4"/>
    <col min="9614" max="9614" width="5.28515625" style="4" customWidth="1"/>
    <col min="9615" max="9615" width="11" style="4"/>
    <col min="9616" max="9616" width="4.140625" style="4" customWidth="1"/>
    <col min="9617" max="9617" width="11" style="4"/>
    <col min="9618" max="9618" width="4.140625" style="4" customWidth="1"/>
    <col min="9619" max="9622" width="11" style="4"/>
    <col min="9623" max="9624" width="3" style="4" customWidth="1"/>
    <col min="9625" max="9625" width="11" style="4"/>
    <col min="9626" max="9626" width="23.5703125" style="4" customWidth="1"/>
    <col min="9627" max="9630" width="11" style="4"/>
    <col min="9631" max="9631" width="3" style="4" customWidth="1"/>
    <col min="9632" max="9638" width="11" style="4"/>
    <col min="9639" max="9639" width="19" style="4" customWidth="1"/>
    <col min="9640" max="9643" width="11" style="4"/>
    <col min="9644" max="9644" width="1.85546875" style="4" customWidth="1"/>
    <col min="9645" max="9645" width="11" style="4"/>
    <col min="9646" max="9646" width="3" style="4" customWidth="1"/>
    <col min="9647" max="9647" width="11" style="4"/>
    <col min="9648" max="9648" width="1.85546875" style="4" customWidth="1"/>
    <col min="9649" max="9650" width="11" style="4"/>
    <col min="9651" max="9651" width="4.140625" style="4" customWidth="1"/>
    <col min="9652" max="9652" width="9.85546875" style="4" customWidth="1"/>
    <col min="9653" max="9653" width="5.28515625" style="4" customWidth="1"/>
    <col min="9654" max="9654" width="11" style="4"/>
    <col min="9655" max="9655" width="4.140625" style="4" customWidth="1"/>
    <col min="9656" max="9656" width="11" style="4"/>
    <col min="9657" max="9657" width="5.28515625" style="4" customWidth="1"/>
    <col min="9658" max="9658" width="11" style="4"/>
    <col min="9659" max="9659" width="3" style="4" customWidth="1"/>
    <col min="9660" max="9660" width="11" style="4"/>
    <col min="9661" max="9661" width="5.28515625" style="4" customWidth="1"/>
    <col min="9662" max="9662" width="11" style="4"/>
    <col min="9663" max="9663" width="4.140625" style="4" customWidth="1"/>
    <col min="9664" max="9664" width="11" style="4"/>
    <col min="9665" max="9665" width="4.140625" style="4" customWidth="1"/>
    <col min="9666" max="9669" width="11" style="4"/>
    <col min="9670" max="9671" width="3" style="4" customWidth="1"/>
    <col min="9672" max="9672" width="11" style="4"/>
    <col min="9673" max="9673" width="23.5703125" style="4" customWidth="1"/>
    <col min="9674" max="9677" width="11" style="4"/>
    <col min="9678" max="9678" width="3" style="4" customWidth="1"/>
    <col min="9679" max="9685" width="11" style="4"/>
    <col min="9686" max="9686" width="19" style="4" customWidth="1"/>
    <col min="9687" max="9690" width="11" style="4"/>
    <col min="9691" max="9691" width="1.85546875" style="4" customWidth="1"/>
    <col min="9692" max="9692" width="11" style="4"/>
    <col min="9693" max="9693" width="3" style="4" customWidth="1"/>
    <col min="9694" max="9694" width="11" style="4"/>
    <col min="9695" max="9695" width="1.85546875" style="4" customWidth="1"/>
    <col min="9696" max="9697" width="11" style="4"/>
    <col min="9698" max="9698" width="4.140625" style="4" customWidth="1"/>
    <col min="9699" max="9699" width="9.85546875" style="4" customWidth="1"/>
    <col min="9700" max="9700" width="5.28515625" style="4" customWidth="1"/>
    <col min="9701" max="9701" width="11" style="4"/>
    <col min="9702" max="9702" width="4.140625" style="4" customWidth="1"/>
    <col min="9703" max="9703" width="11" style="4"/>
    <col min="9704" max="9704" width="5.28515625" style="4" customWidth="1"/>
    <col min="9705" max="9705" width="11" style="4"/>
    <col min="9706" max="9706" width="3" style="4" customWidth="1"/>
    <col min="9707" max="9707" width="11" style="4"/>
    <col min="9708" max="9708" width="5.28515625" style="4" customWidth="1"/>
    <col min="9709" max="9709" width="11" style="4"/>
    <col min="9710" max="9710" width="4.140625" style="4" customWidth="1"/>
    <col min="9711" max="9711" width="11" style="4"/>
    <col min="9712" max="9712" width="4.140625" style="4" customWidth="1"/>
    <col min="9713" max="9716" width="11" style="4"/>
    <col min="9717" max="9718" width="3" style="4" customWidth="1"/>
    <col min="9719" max="9719" width="11" style="4"/>
    <col min="9720" max="9720" width="23.5703125" style="4" customWidth="1"/>
    <col min="9721" max="9728" width="11" style="4"/>
    <col min="9729" max="9729" width="12.140625" style="4" customWidth="1"/>
    <col min="9730" max="9730" width="11" style="4"/>
    <col min="9731" max="9731" width="2" style="4" customWidth="1"/>
    <col min="9732" max="9732" width="11" style="4"/>
    <col min="9733" max="9733" width="1.85546875" style="4" customWidth="1"/>
    <col min="9734" max="9734" width="11" style="4"/>
    <col min="9735" max="9735" width="1.85546875" style="4" customWidth="1"/>
    <col min="9736" max="9736" width="11" style="4"/>
    <col min="9737" max="9737" width="1.85546875" style="4" customWidth="1"/>
    <col min="9738" max="9738" width="11" style="4"/>
    <col min="9739" max="9739" width="1.85546875" style="4" customWidth="1"/>
    <col min="9740" max="9740" width="11" style="4"/>
    <col min="9741" max="9741" width="1.85546875" style="4" customWidth="1"/>
    <col min="9742" max="9742" width="11" style="4"/>
    <col min="9743" max="9743" width="1.85546875" style="4" customWidth="1"/>
    <col min="9744" max="9744" width="11" style="4"/>
    <col min="9745" max="9745" width="1.85546875" style="4" customWidth="1"/>
    <col min="9746" max="9746" width="11" style="4"/>
    <col min="9747" max="9747" width="1.85546875" style="4" customWidth="1"/>
    <col min="9748" max="9748" width="11" style="4"/>
    <col min="9749" max="9749" width="1.85546875" style="4" customWidth="1"/>
    <col min="9750" max="9750" width="12.140625" style="4" customWidth="1"/>
    <col min="9751" max="9751" width="11" style="4"/>
    <col min="9752" max="9752" width="1.85546875" style="4" customWidth="1"/>
    <col min="9753" max="9753" width="11" style="4"/>
    <col min="9754" max="9754" width="1.85546875" style="4" customWidth="1"/>
    <col min="9755" max="9755" width="11" style="4"/>
    <col min="9756" max="9756" width="1.85546875" style="4" customWidth="1"/>
    <col min="9757" max="9757" width="11" style="4"/>
    <col min="9758" max="9758" width="1.85546875" style="4" customWidth="1"/>
    <col min="9759" max="9759" width="11" style="4"/>
    <col min="9760" max="9760" width="1.85546875" style="4" customWidth="1"/>
    <col min="9761" max="9761" width="11" style="4"/>
    <col min="9762" max="9762" width="1.85546875" style="4" customWidth="1"/>
    <col min="9763" max="9763" width="11" style="4"/>
    <col min="9764" max="9764" width="1.85546875" style="4" customWidth="1"/>
    <col min="9765" max="9765" width="11" style="4"/>
    <col min="9766" max="9766" width="1.85546875" style="4" customWidth="1"/>
    <col min="9767" max="9767" width="11" style="4"/>
    <col min="9768" max="9768" width="1.85546875" style="4" customWidth="1"/>
    <col min="9769" max="9769" width="11" style="4"/>
    <col min="9770" max="9770" width="1.85546875" style="4" customWidth="1"/>
    <col min="9771" max="9771" width="12.140625" style="4" customWidth="1"/>
    <col min="9772" max="9772" width="11" style="4"/>
    <col min="9773" max="9773" width="1.85546875" style="4" customWidth="1"/>
    <col min="9774" max="9774" width="11" style="4"/>
    <col min="9775" max="9775" width="1.85546875" style="4" customWidth="1"/>
    <col min="9776" max="9776" width="11" style="4"/>
    <col min="9777" max="9777" width="1.85546875" style="4" customWidth="1"/>
    <col min="9778" max="9778" width="11" style="4"/>
    <col min="9779" max="9779" width="1.85546875" style="4" customWidth="1"/>
    <col min="9780" max="9780" width="11" style="4"/>
    <col min="9781" max="9781" width="1.85546875" style="4" customWidth="1"/>
    <col min="9782" max="9782" width="11" style="4"/>
    <col min="9783" max="9783" width="1.85546875" style="4" customWidth="1"/>
    <col min="9784" max="9784" width="11" style="4"/>
    <col min="9785" max="9785" width="1.85546875" style="4" customWidth="1"/>
    <col min="9786" max="9786" width="12.42578125" style="4" customWidth="1"/>
    <col min="9787" max="9787" width="1.85546875" style="4" customWidth="1"/>
    <col min="9788" max="9788" width="12.140625" style="4" customWidth="1"/>
    <col min="9789" max="9792" width="11" style="4"/>
    <col min="9793" max="9793" width="3" style="4" customWidth="1"/>
    <col min="9794" max="9800" width="11" style="4"/>
    <col min="9801" max="9801" width="19" style="4" customWidth="1"/>
    <col min="9802" max="9805" width="11" style="4"/>
    <col min="9806" max="9806" width="1.85546875" style="4" customWidth="1"/>
    <col min="9807" max="9807" width="11" style="4"/>
    <col min="9808" max="9808" width="3" style="4" customWidth="1"/>
    <col min="9809" max="9809" width="11" style="4"/>
    <col min="9810" max="9810" width="1.85546875" style="4" customWidth="1"/>
    <col min="9811" max="9812" width="11" style="4"/>
    <col min="9813" max="9813" width="4.140625" style="4" customWidth="1"/>
    <col min="9814" max="9814" width="9.85546875" style="4" customWidth="1"/>
    <col min="9815" max="9815" width="5.28515625" style="4" customWidth="1"/>
    <col min="9816" max="9816" width="11" style="4"/>
    <col min="9817" max="9817" width="4.140625" style="4" customWidth="1"/>
    <col min="9818" max="9818" width="11" style="4"/>
    <col min="9819" max="9819" width="5.28515625" style="4" customWidth="1"/>
    <col min="9820" max="9820" width="11" style="4"/>
    <col min="9821" max="9821" width="3" style="4" customWidth="1"/>
    <col min="9822" max="9822" width="11" style="4"/>
    <col min="9823" max="9823" width="5.28515625" style="4" customWidth="1"/>
    <col min="9824" max="9824" width="11" style="4"/>
    <col min="9825" max="9825" width="4.140625" style="4" customWidth="1"/>
    <col min="9826" max="9826" width="11" style="4"/>
    <col min="9827" max="9827" width="4.140625" style="4" customWidth="1"/>
    <col min="9828" max="9831" width="11" style="4"/>
    <col min="9832" max="9833" width="3" style="4" customWidth="1"/>
    <col min="9834" max="9834" width="11" style="4"/>
    <col min="9835" max="9835" width="23.5703125" style="4" customWidth="1"/>
    <col min="9836" max="9839" width="11" style="4"/>
    <col min="9840" max="9840" width="3" style="4" customWidth="1"/>
    <col min="9841" max="9847" width="11" style="4"/>
    <col min="9848" max="9848" width="19" style="4" customWidth="1"/>
    <col min="9849" max="9852" width="11" style="4"/>
    <col min="9853" max="9853" width="1.85546875" style="4" customWidth="1"/>
    <col min="9854" max="9854" width="11" style="4"/>
    <col min="9855" max="9855" width="3" style="4" customWidth="1"/>
    <col min="9856" max="9856" width="11" style="4"/>
    <col min="9857" max="9857" width="1.85546875" style="4" customWidth="1"/>
    <col min="9858" max="9859" width="11" style="4"/>
    <col min="9860" max="9860" width="4.140625" style="4" customWidth="1"/>
    <col min="9861" max="9861" width="9.85546875" style="4" customWidth="1"/>
    <col min="9862" max="9862" width="5.28515625" style="4" customWidth="1"/>
    <col min="9863" max="9863" width="11" style="4"/>
    <col min="9864" max="9864" width="4.140625" style="4" customWidth="1"/>
    <col min="9865" max="9865" width="11" style="4"/>
    <col min="9866" max="9866" width="5.28515625" style="4" customWidth="1"/>
    <col min="9867" max="9867" width="11" style="4"/>
    <col min="9868" max="9868" width="3" style="4" customWidth="1"/>
    <col min="9869" max="9869" width="11" style="4"/>
    <col min="9870" max="9870" width="5.28515625" style="4" customWidth="1"/>
    <col min="9871" max="9871" width="11" style="4"/>
    <col min="9872" max="9872" width="4.140625" style="4" customWidth="1"/>
    <col min="9873" max="9873" width="11" style="4"/>
    <col min="9874" max="9874" width="4.140625" style="4" customWidth="1"/>
    <col min="9875" max="9878" width="11" style="4"/>
    <col min="9879" max="9880" width="3" style="4" customWidth="1"/>
    <col min="9881" max="9881" width="11" style="4"/>
    <col min="9882" max="9882" width="23.5703125" style="4" customWidth="1"/>
    <col min="9883" max="9886" width="11" style="4"/>
    <col min="9887" max="9887" width="3" style="4" customWidth="1"/>
    <col min="9888" max="9894" width="11" style="4"/>
    <col min="9895" max="9895" width="19" style="4" customWidth="1"/>
    <col min="9896" max="9899" width="11" style="4"/>
    <col min="9900" max="9900" width="1.85546875" style="4" customWidth="1"/>
    <col min="9901" max="9901" width="11" style="4"/>
    <col min="9902" max="9902" width="3" style="4" customWidth="1"/>
    <col min="9903" max="9903" width="11" style="4"/>
    <col min="9904" max="9904" width="1.85546875" style="4" customWidth="1"/>
    <col min="9905" max="9906" width="11" style="4"/>
    <col min="9907" max="9907" width="4.140625" style="4" customWidth="1"/>
    <col min="9908" max="9908" width="9.85546875" style="4" customWidth="1"/>
    <col min="9909" max="9909" width="5.28515625" style="4" customWidth="1"/>
    <col min="9910" max="9910" width="11" style="4"/>
    <col min="9911" max="9911" width="4.140625" style="4" customWidth="1"/>
    <col min="9912" max="9912" width="11" style="4"/>
    <col min="9913" max="9913" width="5.28515625" style="4" customWidth="1"/>
    <col min="9914" max="9914" width="11" style="4"/>
    <col min="9915" max="9915" width="3" style="4" customWidth="1"/>
    <col min="9916" max="9916" width="11" style="4"/>
    <col min="9917" max="9917" width="5.28515625" style="4" customWidth="1"/>
    <col min="9918" max="9918" width="11" style="4"/>
    <col min="9919" max="9919" width="4.140625" style="4" customWidth="1"/>
    <col min="9920" max="9920" width="11" style="4"/>
    <col min="9921" max="9921" width="4.140625" style="4" customWidth="1"/>
    <col min="9922" max="9925" width="11" style="4"/>
    <col min="9926" max="9927" width="3" style="4" customWidth="1"/>
    <col min="9928" max="9928" width="11" style="4"/>
    <col min="9929" max="9929" width="23.5703125" style="4" customWidth="1"/>
    <col min="9930" max="9933" width="11" style="4"/>
    <col min="9934" max="9934" width="3" style="4" customWidth="1"/>
    <col min="9935" max="9941" width="11" style="4"/>
    <col min="9942" max="9942" width="19" style="4" customWidth="1"/>
    <col min="9943" max="9946" width="11" style="4"/>
    <col min="9947" max="9947" width="1.85546875" style="4" customWidth="1"/>
    <col min="9948" max="9948" width="11" style="4"/>
    <col min="9949" max="9949" width="3" style="4" customWidth="1"/>
    <col min="9950" max="9950" width="11" style="4"/>
    <col min="9951" max="9951" width="1.85546875" style="4" customWidth="1"/>
    <col min="9952" max="9953" width="11" style="4"/>
    <col min="9954" max="9954" width="4.140625" style="4" customWidth="1"/>
    <col min="9955" max="9955" width="9.85546875" style="4" customWidth="1"/>
    <col min="9956" max="9956" width="5.28515625" style="4" customWidth="1"/>
    <col min="9957" max="9957" width="11" style="4"/>
    <col min="9958" max="9958" width="4.140625" style="4" customWidth="1"/>
    <col min="9959" max="9959" width="11" style="4"/>
    <col min="9960" max="9960" width="5.28515625" style="4" customWidth="1"/>
    <col min="9961" max="9961" width="11" style="4"/>
    <col min="9962" max="9962" width="3" style="4" customWidth="1"/>
    <col min="9963" max="9963" width="11" style="4"/>
    <col min="9964" max="9964" width="5.28515625" style="4" customWidth="1"/>
    <col min="9965" max="9965" width="11" style="4"/>
    <col min="9966" max="9966" width="4.140625" style="4" customWidth="1"/>
    <col min="9967" max="9967" width="11" style="4"/>
    <col min="9968" max="9968" width="4.140625" style="4" customWidth="1"/>
    <col min="9969" max="9972" width="11" style="4"/>
    <col min="9973" max="9974" width="3" style="4" customWidth="1"/>
    <col min="9975" max="9975" width="11" style="4"/>
    <col min="9976" max="9976" width="23.5703125" style="4" customWidth="1"/>
    <col min="9977" max="9984" width="11" style="4"/>
    <col min="9985" max="9985" width="12.140625" style="4" customWidth="1"/>
    <col min="9986" max="9986" width="11" style="4"/>
    <col min="9987" max="9987" width="2" style="4" customWidth="1"/>
    <col min="9988" max="9988" width="11" style="4"/>
    <col min="9989" max="9989" width="1.85546875" style="4" customWidth="1"/>
    <col min="9990" max="9990" width="11" style="4"/>
    <col min="9991" max="9991" width="1.85546875" style="4" customWidth="1"/>
    <col min="9992" max="9992" width="11" style="4"/>
    <col min="9993" max="9993" width="1.85546875" style="4" customWidth="1"/>
    <col min="9994" max="9994" width="11" style="4"/>
    <col min="9995" max="9995" width="1.85546875" style="4" customWidth="1"/>
    <col min="9996" max="9996" width="11" style="4"/>
    <col min="9997" max="9997" width="1.85546875" style="4" customWidth="1"/>
    <col min="9998" max="9998" width="11" style="4"/>
    <col min="9999" max="9999" width="1.85546875" style="4" customWidth="1"/>
    <col min="10000" max="10000" width="11" style="4"/>
    <col min="10001" max="10001" width="1.85546875" style="4" customWidth="1"/>
    <col min="10002" max="10002" width="11" style="4"/>
    <col min="10003" max="10003" width="1.85546875" style="4" customWidth="1"/>
    <col min="10004" max="10004" width="11" style="4"/>
    <col min="10005" max="10005" width="1.85546875" style="4" customWidth="1"/>
    <col min="10006" max="10006" width="12.140625" style="4" customWidth="1"/>
    <col min="10007" max="10007" width="11" style="4"/>
    <col min="10008" max="10008" width="1.85546875" style="4" customWidth="1"/>
    <col min="10009" max="10009" width="11" style="4"/>
    <col min="10010" max="10010" width="1.85546875" style="4" customWidth="1"/>
    <col min="10011" max="10011" width="11" style="4"/>
    <col min="10012" max="10012" width="1.85546875" style="4" customWidth="1"/>
    <col min="10013" max="10013" width="11" style="4"/>
    <col min="10014" max="10014" width="1.85546875" style="4" customWidth="1"/>
    <col min="10015" max="10015" width="11" style="4"/>
    <col min="10016" max="10016" width="1.85546875" style="4" customWidth="1"/>
    <col min="10017" max="10017" width="11" style="4"/>
    <col min="10018" max="10018" width="1.85546875" style="4" customWidth="1"/>
    <col min="10019" max="10019" width="11" style="4"/>
    <col min="10020" max="10020" width="1.85546875" style="4" customWidth="1"/>
    <col min="10021" max="10021" width="11" style="4"/>
    <col min="10022" max="10022" width="1.85546875" style="4" customWidth="1"/>
    <col min="10023" max="10023" width="11" style="4"/>
    <col min="10024" max="10024" width="1.85546875" style="4" customWidth="1"/>
    <col min="10025" max="10025" width="11" style="4"/>
    <col min="10026" max="10026" width="1.85546875" style="4" customWidth="1"/>
    <col min="10027" max="10027" width="12.140625" style="4" customWidth="1"/>
    <col min="10028" max="10028" width="11" style="4"/>
    <col min="10029" max="10029" width="1.85546875" style="4" customWidth="1"/>
    <col min="10030" max="10030" width="11" style="4"/>
    <col min="10031" max="10031" width="1.85546875" style="4" customWidth="1"/>
    <col min="10032" max="10032" width="11" style="4"/>
    <col min="10033" max="10033" width="1.85546875" style="4" customWidth="1"/>
    <col min="10034" max="10034" width="11" style="4"/>
    <col min="10035" max="10035" width="1.85546875" style="4" customWidth="1"/>
    <col min="10036" max="10036" width="11" style="4"/>
    <col min="10037" max="10037" width="1.85546875" style="4" customWidth="1"/>
    <col min="10038" max="10038" width="11" style="4"/>
    <col min="10039" max="10039" width="1.85546875" style="4" customWidth="1"/>
    <col min="10040" max="10040" width="11" style="4"/>
    <col min="10041" max="10041" width="1.85546875" style="4" customWidth="1"/>
    <col min="10042" max="10042" width="12.42578125" style="4" customWidth="1"/>
    <col min="10043" max="10043" width="1.85546875" style="4" customWidth="1"/>
    <col min="10044" max="10044" width="12.140625" style="4" customWidth="1"/>
    <col min="10045" max="10048" width="11" style="4"/>
    <col min="10049" max="10049" width="3" style="4" customWidth="1"/>
    <col min="10050" max="10056" width="11" style="4"/>
    <col min="10057" max="10057" width="19" style="4" customWidth="1"/>
    <col min="10058" max="10061" width="11" style="4"/>
    <col min="10062" max="10062" width="1.85546875" style="4" customWidth="1"/>
    <col min="10063" max="10063" width="11" style="4"/>
    <col min="10064" max="10064" width="3" style="4" customWidth="1"/>
    <col min="10065" max="10065" width="11" style="4"/>
    <col min="10066" max="10066" width="1.85546875" style="4" customWidth="1"/>
    <col min="10067" max="10068" width="11" style="4"/>
    <col min="10069" max="10069" width="4.140625" style="4" customWidth="1"/>
    <col min="10070" max="10070" width="9.85546875" style="4" customWidth="1"/>
    <col min="10071" max="10071" width="5.28515625" style="4" customWidth="1"/>
    <col min="10072" max="10072" width="11" style="4"/>
    <col min="10073" max="10073" width="4.140625" style="4" customWidth="1"/>
    <col min="10074" max="10074" width="11" style="4"/>
    <col min="10075" max="10075" width="5.28515625" style="4" customWidth="1"/>
    <col min="10076" max="10076" width="11" style="4"/>
    <col min="10077" max="10077" width="3" style="4" customWidth="1"/>
    <col min="10078" max="10078" width="11" style="4"/>
    <col min="10079" max="10079" width="5.28515625" style="4" customWidth="1"/>
    <col min="10080" max="10080" width="11" style="4"/>
    <col min="10081" max="10081" width="4.140625" style="4" customWidth="1"/>
    <col min="10082" max="10082" width="11" style="4"/>
    <col min="10083" max="10083" width="4.140625" style="4" customWidth="1"/>
    <col min="10084" max="10087" width="11" style="4"/>
    <col min="10088" max="10089" width="3" style="4" customWidth="1"/>
    <col min="10090" max="10090" width="11" style="4"/>
    <col min="10091" max="10091" width="23.5703125" style="4" customWidth="1"/>
    <col min="10092" max="10095" width="11" style="4"/>
    <col min="10096" max="10096" width="3" style="4" customWidth="1"/>
    <col min="10097" max="10103" width="11" style="4"/>
    <col min="10104" max="10104" width="19" style="4" customWidth="1"/>
    <col min="10105" max="10108" width="11" style="4"/>
    <col min="10109" max="10109" width="1.85546875" style="4" customWidth="1"/>
    <col min="10110" max="10110" width="11" style="4"/>
    <col min="10111" max="10111" width="3" style="4" customWidth="1"/>
    <col min="10112" max="10112" width="11" style="4"/>
    <col min="10113" max="10113" width="1.85546875" style="4" customWidth="1"/>
    <col min="10114" max="10115" width="11" style="4"/>
    <col min="10116" max="10116" width="4.140625" style="4" customWidth="1"/>
    <col min="10117" max="10117" width="9.85546875" style="4" customWidth="1"/>
    <col min="10118" max="10118" width="5.28515625" style="4" customWidth="1"/>
    <col min="10119" max="10119" width="11" style="4"/>
    <col min="10120" max="10120" width="4.140625" style="4" customWidth="1"/>
    <col min="10121" max="10121" width="11" style="4"/>
    <col min="10122" max="10122" width="5.28515625" style="4" customWidth="1"/>
    <col min="10123" max="10123" width="11" style="4"/>
    <col min="10124" max="10124" width="3" style="4" customWidth="1"/>
    <col min="10125" max="10125" width="11" style="4"/>
    <col min="10126" max="10126" width="5.28515625" style="4" customWidth="1"/>
    <col min="10127" max="10127" width="11" style="4"/>
    <col min="10128" max="10128" width="4.140625" style="4" customWidth="1"/>
    <col min="10129" max="10129" width="11" style="4"/>
    <col min="10130" max="10130" width="4.140625" style="4" customWidth="1"/>
    <col min="10131" max="10134" width="11" style="4"/>
    <col min="10135" max="10136" width="3" style="4" customWidth="1"/>
    <col min="10137" max="10137" width="11" style="4"/>
    <col min="10138" max="10138" width="23.5703125" style="4" customWidth="1"/>
    <col min="10139" max="10142" width="11" style="4"/>
    <col min="10143" max="10143" width="3" style="4" customWidth="1"/>
    <col min="10144" max="10150" width="11" style="4"/>
    <col min="10151" max="10151" width="19" style="4" customWidth="1"/>
    <col min="10152" max="10155" width="11" style="4"/>
    <col min="10156" max="10156" width="1.85546875" style="4" customWidth="1"/>
    <col min="10157" max="10157" width="11" style="4"/>
    <col min="10158" max="10158" width="3" style="4" customWidth="1"/>
    <col min="10159" max="10159" width="11" style="4"/>
    <col min="10160" max="10160" width="1.85546875" style="4" customWidth="1"/>
    <col min="10161" max="10162" width="11" style="4"/>
    <col min="10163" max="10163" width="4.140625" style="4" customWidth="1"/>
    <col min="10164" max="10164" width="9.85546875" style="4" customWidth="1"/>
    <col min="10165" max="10165" width="5.28515625" style="4" customWidth="1"/>
    <col min="10166" max="10166" width="11" style="4"/>
    <col min="10167" max="10167" width="4.140625" style="4" customWidth="1"/>
    <col min="10168" max="10168" width="11" style="4"/>
    <col min="10169" max="10169" width="5.28515625" style="4" customWidth="1"/>
    <col min="10170" max="10170" width="11" style="4"/>
    <col min="10171" max="10171" width="3" style="4" customWidth="1"/>
    <col min="10172" max="10172" width="11" style="4"/>
    <col min="10173" max="10173" width="5.28515625" style="4" customWidth="1"/>
    <col min="10174" max="10174" width="11" style="4"/>
    <col min="10175" max="10175" width="4.140625" style="4" customWidth="1"/>
    <col min="10176" max="10176" width="11" style="4"/>
    <col min="10177" max="10177" width="4.140625" style="4" customWidth="1"/>
    <col min="10178" max="10181" width="11" style="4"/>
    <col min="10182" max="10183" width="3" style="4" customWidth="1"/>
    <col min="10184" max="10184" width="11" style="4"/>
    <col min="10185" max="10185" width="23.5703125" style="4" customWidth="1"/>
    <col min="10186" max="10189" width="11" style="4"/>
    <col min="10190" max="10190" width="3" style="4" customWidth="1"/>
    <col min="10191" max="10197" width="11" style="4"/>
    <col min="10198" max="10198" width="19" style="4" customWidth="1"/>
    <col min="10199" max="10202" width="11" style="4"/>
    <col min="10203" max="10203" width="1.85546875" style="4" customWidth="1"/>
    <col min="10204" max="10204" width="11" style="4"/>
    <col min="10205" max="10205" width="3" style="4" customWidth="1"/>
    <col min="10206" max="10206" width="11" style="4"/>
    <col min="10207" max="10207" width="1.85546875" style="4" customWidth="1"/>
    <col min="10208" max="10209" width="11" style="4"/>
    <col min="10210" max="10210" width="4.140625" style="4" customWidth="1"/>
    <col min="10211" max="10211" width="9.85546875" style="4" customWidth="1"/>
    <col min="10212" max="10212" width="5.28515625" style="4" customWidth="1"/>
    <col min="10213" max="10213" width="11" style="4"/>
    <col min="10214" max="10214" width="4.140625" style="4" customWidth="1"/>
    <col min="10215" max="10215" width="11" style="4"/>
    <col min="10216" max="10216" width="5.28515625" style="4" customWidth="1"/>
    <col min="10217" max="10217" width="11" style="4"/>
    <col min="10218" max="10218" width="3" style="4" customWidth="1"/>
    <col min="10219" max="10219" width="11" style="4"/>
    <col min="10220" max="10220" width="5.28515625" style="4" customWidth="1"/>
    <col min="10221" max="10221" width="11" style="4"/>
    <col min="10222" max="10222" width="4.140625" style="4" customWidth="1"/>
    <col min="10223" max="10223" width="11" style="4"/>
    <col min="10224" max="10224" width="4.140625" style="4" customWidth="1"/>
    <col min="10225" max="10228" width="11" style="4"/>
    <col min="10229" max="10230" width="3" style="4" customWidth="1"/>
    <col min="10231" max="10231" width="11" style="4"/>
    <col min="10232" max="10232" width="23.5703125" style="4" customWidth="1"/>
    <col min="10233" max="10240" width="11" style="4"/>
    <col min="10241" max="10241" width="12.140625" style="4" customWidth="1"/>
    <col min="10242" max="10242" width="11" style="4"/>
    <col min="10243" max="10243" width="2" style="4" customWidth="1"/>
    <col min="10244" max="10244" width="11" style="4"/>
    <col min="10245" max="10245" width="1.85546875" style="4" customWidth="1"/>
    <col min="10246" max="10246" width="11" style="4"/>
    <col min="10247" max="10247" width="1.85546875" style="4" customWidth="1"/>
    <col min="10248" max="10248" width="11" style="4"/>
    <col min="10249" max="10249" width="1.85546875" style="4" customWidth="1"/>
    <col min="10250" max="10250" width="11" style="4"/>
    <col min="10251" max="10251" width="1.85546875" style="4" customWidth="1"/>
    <col min="10252" max="10252" width="11" style="4"/>
    <col min="10253" max="10253" width="1.85546875" style="4" customWidth="1"/>
    <col min="10254" max="10254" width="11" style="4"/>
    <col min="10255" max="10255" width="1.85546875" style="4" customWidth="1"/>
    <col min="10256" max="10256" width="11" style="4"/>
    <col min="10257" max="10257" width="1.85546875" style="4" customWidth="1"/>
    <col min="10258" max="10258" width="11" style="4"/>
    <col min="10259" max="10259" width="1.85546875" style="4" customWidth="1"/>
    <col min="10260" max="10260" width="11" style="4"/>
    <col min="10261" max="10261" width="1.85546875" style="4" customWidth="1"/>
    <col min="10262" max="10262" width="12.140625" style="4" customWidth="1"/>
    <col min="10263" max="10263" width="11" style="4"/>
    <col min="10264" max="10264" width="1.85546875" style="4" customWidth="1"/>
    <col min="10265" max="10265" width="11" style="4"/>
    <col min="10266" max="10266" width="1.85546875" style="4" customWidth="1"/>
    <col min="10267" max="10267" width="11" style="4"/>
    <col min="10268" max="10268" width="1.85546875" style="4" customWidth="1"/>
    <col min="10269" max="10269" width="11" style="4"/>
    <col min="10270" max="10270" width="1.85546875" style="4" customWidth="1"/>
    <col min="10271" max="10271" width="11" style="4"/>
    <col min="10272" max="10272" width="1.85546875" style="4" customWidth="1"/>
    <col min="10273" max="10273" width="11" style="4"/>
    <col min="10274" max="10274" width="1.85546875" style="4" customWidth="1"/>
    <col min="10275" max="10275" width="11" style="4"/>
    <col min="10276" max="10276" width="1.85546875" style="4" customWidth="1"/>
    <col min="10277" max="10277" width="11" style="4"/>
    <col min="10278" max="10278" width="1.85546875" style="4" customWidth="1"/>
    <col min="10279" max="10279" width="11" style="4"/>
    <col min="10280" max="10280" width="1.85546875" style="4" customWidth="1"/>
    <col min="10281" max="10281" width="11" style="4"/>
    <col min="10282" max="10282" width="1.85546875" style="4" customWidth="1"/>
    <col min="10283" max="10283" width="12.140625" style="4" customWidth="1"/>
    <col min="10284" max="10284" width="11" style="4"/>
    <col min="10285" max="10285" width="1.85546875" style="4" customWidth="1"/>
    <col min="10286" max="10286" width="11" style="4"/>
    <col min="10287" max="10287" width="1.85546875" style="4" customWidth="1"/>
    <col min="10288" max="10288" width="11" style="4"/>
    <col min="10289" max="10289" width="1.85546875" style="4" customWidth="1"/>
    <col min="10290" max="10290" width="11" style="4"/>
    <col min="10291" max="10291" width="1.85546875" style="4" customWidth="1"/>
    <col min="10292" max="10292" width="11" style="4"/>
    <col min="10293" max="10293" width="1.85546875" style="4" customWidth="1"/>
    <col min="10294" max="10294" width="11" style="4"/>
    <col min="10295" max="10295" width="1.85546875" style="4" customWidth="1"/>
    <col min="10296" max="10296" width="11" style="4"/>
    <col min="10297" max="10297" width="1.85546875" style="4" customWidth="1"/>
    <col min="10298" max="10298" width="12.42578125" style="4" customWidth="1"/>
    <col min="10299" max="10299" width="1.85546875" style="4" customWidth="1"/>
    <col min="10300" max="10300" width="12.140625" style="4" customWidth="1"/>
    <col min="10301" max="10304" width="11" style="4"/>
    <col min="10305" max="10305" width="3" style="4" customWidth="1"/>
    <col min="10306" max="10312" width="11" style="4"/>
    <col min="10313" max="10313" width="19" style="4" customWidth="1"/>
    <col min="10314" max="10317" width="11" style="4"/>
    <col min="10318" max="10318" width="1.85546875" style="4" customWidth="1"/>
    <col min="10319" max="10319" width="11" style="4"/>
    <col min="10320" max="10320" width="3" style="4" customWidth="1"/>
    <col min="10321" max="10321" width="11" style="4"/>
    <col min="10322" max="10322" width="1.85546875" style="4" customWidth="1"/>
    <col min="10323" max="10324" width="11" style="4"/>
    <col min="10325" max="10325" width="4.140625" style="4" customWidth="1"/>
    <col min="10326" max="10326" width="9.85546875" style="4" customWidth="1"/>
    <col min="10327" max="10327" width="5.28515625" style="4" customWidth="1"/>
    <col min="10328" max="10328" width="11" style="4"/>
    <col min="10329" max="10329" width="4.140625" style="4" customWidth="1"/>
    <col min="10330" max="10330" width="11" style="4"/>
    <col min="10331" max="10331" width="5.28515625" style="4" customWidth="1"/>
    <col min="10332" max="10332" width="11" style="4"/>
    <col min="10333" max="10333" width="3" style="4" customWidth="1"/>
    <col min="10334" max="10334" width="11" style="4"/>
    <col min="10335" max="10335" width="5.28515625" style="4" customWidth="1"/>
    <col min="10336" max="10336" width="11" style="4"/>
    <col min="10337" max="10337" width="4.140625" style="4" customWidth="1"/>
    <col min="10338" max="10338" width="11" style="4"/>
    <col min="10339" max="10339" width="4.140625" style="4" customWidth="1"/>
    <col min="10340" max="10343" width="11" style="4"/>
    <col min="10344" max="10345" width="3" style="4" customWidth="1"/>
    <col min="10346" max="10346" width="11" style="4"/>
    <col min="10347" max="10347" width="23.5703125" style="4" customWidth="1"/>
    <col min="10348" max="10351" width="11" style="4"/>
    <col min="10352" max="10352" width="3" style="4" customWidth="1"/>
    <col min="10353" max="10359" width="11" style="4"/>
    <col min="10360" max="10360" width="19" style="4" customWidth="1"/>
    <col min="10361" max="10364" width="11" style="4"/>
    <col min="10365" max="10365" width="1.85546875" style="4" customWidth="1"/>
    <col min="10366" max="10366" width="11" style="4"/>
    <col min="10367" max="10367" width="3" style="4" customWidth="1"/>
    <col min="10368" max="10368" width="11" style="4"/>
    <col min="10369" max="10369" width="1.85546875" style="4" customWidth="1"/>
    <col min="10370" max="10371" width="11" style="4"/>
    <col min="10372" max="10372" width="4.140625" style="4" customWidth="1"/>
    <col min="10373" max="10373" width="9.85546875" style="4" customWidth="1"/>
    <col min="10374" max="10374" width="5.28515625" style="4" customWidth="1"/>
    <col min="10375" max="10375" width="11" style="4"/>
    <col min="10376" max="10376" width="4.140625" style="4" customWidth="1"/>
    <col min="10377" max="10377" width="11" style="4"/>
    <col min="10378" max="10378" width="5.28515625" style="4" customWidth="1"/>
    <col min="10379" max="10379" width="11" style="4"/>
    <col min="10380" max="10380" width="3" style="4" customWidth="1"/>
    <col min="10381" max="10381" width="11" style="4"/>
    <col min="10382" max="10382" width="5.28515625" style="4" customWidth="1"/>
    <col min="10383" max="10383" width="11" style="4"/>
    <col min="10384" max="10384" width="4.140625" style="4" customWidth="1"/>
    <col min="10385" max="10385" width="11" style="4"/>
    <col min="10386" max="10386" width="4.140625" style="4" customWidth="1"/>
    <col min="10387" max="10390" width="11" style="4"/>
    <col min="10391" max="10392" width="3" style="4" customWidth="1"/>
    <col min="10393" max="10393" width="11" style="4"/>
    <col min="10394" max="10394" width="23.5703125" style="4" customWidth="1"/>
    <col min="10395" max="10398" width="11" style="4"/>
    <col min="10399" max="10399" width="3" style="4" customWidth="1"/>
    <col min="10400" max="10406" width="11" style="4"/>
    <col min="10407" max="10407" width="19" style="4" customWidth="1"/>
    <col min="10408" max="10411" width="11" style="4"/>
    <col min="10412" max="10412" width="1.85546875" style="4" customWidth="1"/>
    <col min="10413" max="10413" width="11" style="4"/>
    <col min="10414" max="10414" width="3" style="4" customWidth="1"/>
    <col min="10415" max="10415" width="11" style="4"/>
    <col min="10416" max="10416" width="1.85546875" style="4" customWidth="1"/>
    <col min="10417" max="10418" width="11" style="4"/>
    <col min="10419" max="10419" width="4.140625" style="4" customWidth="1"/>
    <col min="10420" max="10420" width="9.85546875" style="4" customWidth="1"/>
    <col min="10421" max="10421" width="5.28515625" style="4" customWidth="1"/>
    <col min="10422" max="10422" width="11" style="4"/>
    <col min="10423" max="10423" width="4.140625" style="4" customWidth="1"/>
    <col min="10424" max="10424" width="11" style="4"/>
    <col min="10425" max="10425" width="5.28515625" style="4" customWidth="1"/>
    <col min="10426" max="10426" width="11" style="4"/>
    <col min="10427" max="10427" width="3" style="4" customWidth="1"/>
    <col min="10428" max="10428" width="11" style="4"/>
    <col min="10429" max="10429" width="5.28515625" style="4" customWidth="1"/>
    <col min="10430" max="10430" width="11" style="4"/>
    <col min="10431" max="10431" width="4.140625" style="4" customWidth="1"/>
    <col min="10432" max="10432" width="11" style="4"/>
    <col min="10433" max="10433" width="4.140625" style="4" customWidth="1"/>
    <col min="10434" max="10437" width="11" style="4"/>
    <col min="10438" max="10439" width="3" style="4" customWidth="1"/>
    <col min="10440" max="10440" width="11" style="4"/>
    <col min="10441" max="10441" width="23.5703125" style="4" customWidth="1"/>
    <col min="10442" max="10445" width="11" style="4"/>
    <col min="10446" max="10446" width="3" style="4" customWidth="1"/>
    <col min="10447" max="10453" width="11" style="4"/>
    <col min="10454" max="10454" width="19" style="4" customWidth="1"/>
    <col min="10455" max="10458" width="11" style="4"/>
    <col min="10459" max="10459" width="1.85546875" style="4" customWidth="1"/>
    <col min="10460" max="10460" width="11" style="4"/>
    <col min="10461" max="10461" width="3" style="4" customWidth="1"/>
    <col min="10462" max="10462" width="11" style="4"/>
    <col min="10463" max="10463" width="1.85546875" style="4" customWidth="1"/>
    <col min="10464" max="10465" width="11" style="4"/>
    <col min="10466" max="10466" width="4.140625" style="4" customWidth="1"/>
    <col min="10467" max="10467" width="9.85546875" style="4" customWidth="1"/>
    <col min="10468" max="10468" width="5.28515625" style="4" customWidth="1"/>
    <col min="10469" max="10469" width="11" style="4"/>
    <col min="10470" max="10470" width="4.140625" style="4" customWidth="1"/>
    <col min="10471" max="10471" width="11" style="4"/>
    <col min="10472" max="10472" width="5.28515625" style="4" customWidth="1"/>
    <col min="10473" max="10473" width="11" style="4"/>
    <col min="10474" max="10474" width="3" style="4" customWidth="1"/>
    <col min="10475" max="10475" width="11" style="4"/>
    <col min="10476" max="10476" width="5.28515625" style="4" customWidth="1"/>
    <col min="10477" max="10477" width="11" style="4"/>
    <col min="10478" max="10478" width="4.140625" style="4" customWidth="1"/>
    <col min="10479" max="10479" width="11" style="4"/>
    <col min="10480" max="10480" width="4.140625" style="4" customWidth="1"/>
    <col min="10481" max="10484" width="11" style="4"/>
    <col min="10485" max="10486" width="3" style="4" customWidth="1"/>
    <col min="10487" max="10487" width="11" style="4"/>
    <col min="10488" max="10488" width="23.5703125" style="4" customWidth="1"/>
    <col min="10489" max="10496" width="11" style="4"/>
    <col min="10497" max="10497" width="12.140625" style="4" customWidth="1"/>
    <col min="10498" max="10498" width="11" style="4"/>
    <col min="10499" max="10499" width="2" style="4" customWidth="1"/>
    <col min="10500" max="10500" width="11" style="4"/>
    <col min="10501" max="10501" width="1.85546875" style="4" customWidth="1"/>
    <col min="10502" max="10502" width="11" style="4"/>
    <col min="10503" max="10503" width="1.85546875" style="4" customWidth="1"/>
    <col min="10504" max="10504" width="11" style="4"/>
    <col min="10505" max="10505" width="1.85546875" style="4" customWidth="1"/>
    <col min="10506" max="10506" width="11" style="4"/>
    <col min="10507" max="10507" width="1.85546875" style="4" customWidth="1"/>
    <col min="10508" max="10508" width="11" style="4"/>
    <col min="10509" max="10509" width="1.85546875" style="4" customWidth="1"/>
    <col min="10510" max="10510" width="11" style="4"/>
    <col min="10511" max="10511" width="1.85546875" style="4" customWidth="1"/>
    <col min="10512" max="10512" width="11" style="4"/>
    <col min="10513" max="10513" width="1.85546875" style="4" customWidth="1"/>
    <col min="10514" max="10514" width="11" style="4"/>
    <col min="10515" max="10515" width="1.85546875" style="4" customWidth="1"/>
    <col min="10516" max="10516" width="11" style="4"/>
    <col min="10517" max="10517" width="1.85546875" style="4" customWidth="1"/>
    <col min="10518" max="10518" width="12.140625" style="4" customWidth="1"/>
    <col min="10519" max="10519" width="11" style="4"/>
    <col min="10520" max="10520" width="1.85546875" style="4" customWidth="1"/>
    <col min="10521" max="10521" width="11" style="4"/>
    <col min="10522" max="10522" width="1.85546875" style="4" customWidth="1"/>
    <col min="10523" max="10523" width="11" style="4"/>
    <col min="10524" max="10524" width="1.85546875" style="4" customWidth="1"/>
    <col min="10525" max="10525" width="11" style="4"/>
    <col min="10526" max="10526" width="1.85546875" style="4" customWidth="1"/>
    <col min="10527" max="10527" width="11" style="4"/>
    <col min="10528" max="10528" width="1.85546875" style="4" customWidth="1"/>
    <col min="10529" max="10529" width="11" style="4"/>
    <col min="10530" max="10530" width="1.85546875" style="4" customWidth="1"/>
    <col min="10531" max="10531" width="11" style="4"/>
    <col min="10532" max="10532" width="1.85546875" style="4" customWidth="1"/>
    <col min="10533" max="10533" width="11" style="4"/>
    <col min="10534" max="10534" width="1.85546875" style="4" customWidth="1"/>
    <col min="10535" max="10535" width="11" style="4"/>
    <col min="10536" max="10536" width="1.85546875" style="4" customWidth="1"/>
    <col min="10537" max="10537" width="11" style="4"/>
    <col min="10538" max="10538" width="1.85546875" style="4" customWidth="1"/>
    <col min="10539" max="10539" width="12.140625" style="4" customWidth="1"/>
    <col min="10540" max="10540" width="11" style="4"/>
    <col min="10541" max="10541" width="1.85546875" style="4" customWidth="1"/>
    <col min="10542" max="10542" width="11" style="4"/>
    <col min="10543" max="10543" width="1.85546875" style="4" customWidth="1"/>
    <col min="10544" max="10544" width="11" style="4"/>
    <col min="10545" max="10545" width="1.85546875" style="4" customWidth="1"/>
    <col min="10546" max="10546" width="11" style="4"/>
    <col min="10547" max="10547" width="1.85546875" style="4" customWidth="1"/>
    <col min="10548" max="10548" width="11" style="4"/>
    <col min="10549" max="10549" width="1.85546875" style="4" customWidth="1"/>
    <col min="10550" max="10550" width="11" style="4"/>
    <col min="10551" max="10551" width="1.85546875" style="4" customWidth="1"/>
    <col min="10552" max="10552" width="11" style="4"/>
    <col min="10553" max="10553" width="1.85546875" style="4" customWidth="1"/>
    <col min="10554" max="10554" width="12.42578125" style="4" customWidth="1"/>
    <col min="10555" max="10555" width="1.85546875" style="4" customWidth="1"/>
    <col min="10556" max="10556" width="12.140625" style="4" customWidth="1"/>
    <col min="10557" max="10560" width="11" style="4"/>
    <col min="10561" max="10561" width="3" style="4" customWidth="1"/>
    <col min="10562" max="10568" width="11" style="4"/>
    <col min="10569" max="10569" width="19" style="4" customWidth="1"/>
    <col min="10570" max="10573" width="11" style="4"/>
    <col min="10574" max="10574" width="1.85546875" style="4" customWidth="1"/>
    <col min="10575" max="10575" width="11" style="4"/>
    <col min="10576" max="10576" width="3" style="4" customWidth="1"/>
    <col min="10577" max="10577" width="11" style="4"/>
    <col min="10578" max="10578" width="1.85546875" style="4" customWidth="1"/>
    <col min="10579" max="10580" width="11" style="4"/>
    <col min="10581" max="10581" width="4.140625" style="4" customWidth="1"/>
    <col min="10582" max="10582" width="9.85546875" style="4" customWidth="1"/>
    <col min="10583" max="10583" width="5.28515625" style="4" customWidth="1"/>
    <col min="10584" max="10584" width="11" style="4"/>
    <col min="10585" max="10585" width="4.140625" style="4" customWidth="1"/>
    <col min="10586" max="10586" width="11" style="4"/>
    <col min="10587" max="10587" width="5.28515625" style="4" customWidth="1"/>
    <col min="10588" max="10588" width="11" style="4"/>
    <col min="10589" max="10589" width="3" style="4" customWidth="1"/>
    <col min="10590" max="10590" width="11" style="4"/>
    <col min="10591" max="10591" width="5.28515625" style="4" customWidth="1"/>
    <col min="10592" max="10592" width="11" style="4"/>
    <col min="10593" max="10593" width="4.140625" style="4" customWidth="1"/>
    <col min="10594" max="10594" width="11" style="4"/>
    <col min="10595" max="10595" width="4.140625" style="4" customWidth="1"/>
    <col min="10596" max="10599" width="11" style="4"/>
    <col min="10600" max="10601" width="3" style="4" customWidth="1"/>
    <col min="10602" max="10602" width="11" style="4"/>
    <col min="10603" max="10603" width="23.5703125" style="4" customWidth="1"/>
    <col min="10604" max="10607" width="11" style="4"/>
    <col min="10608" max="10608" width="3" style="4" customWidth="1"/>
    <col min="10609" max="10615" width="11" style="4"/>
    <col min="10616" max="10616" width="19" style="4" customWidth="1"/>
    <col min="10617" max="10620" width="11" style="4"/>
    <col min="10621" max="10621" width="1.85546875" style="4" customWidth="1"/>
    <col min="10622" max="10622" width="11" style="4"/>
    <col min="10623" max="10623" width="3" style="4" customWidth="1"/>
    <col min="10624" max="10624" width="11" style="4"/>
    <col min="10625" max="10625" width="1.85546875" style="4" customWidth="1"/>
    <col min="10626" max="10627" width="11" style="4"/>
    <col min="10628" max="10628" width="4.140625" style="4" customWidth="1"/>
    <col min="10629" max="10629" width="9.85546875" style="4" customWidth="1"/>
    <col min="10630" max="10630" width="5.28515625" style="4" customWidth="1"/>
    <col min="10631" max="10631" width="11" style="4"/>
    <col min="10632" max="10632" width="4.140625" style="4" customWidth="1"/>
    <col min="10633" max="10633" width="11" style="4"/>
    <col min="10634" max="10634" width="5.28515625" style="4" customWidth="1"/>
    <col min="10635" max="10635" width="11" style="4"/>
    <col min="10636" max="10636" width="3" style="4" customWidth="1"/>
    <col min="10637" max="10637" width="11" style="4"/>
    <col min="10638" max="10638" width="5.28515625" style="4" customWidth="1"/>
    <col min="10639" max="10639" width="11" style="4"/>
    <col min="10640" max="10640" width="4.140625" style="4" customWidth="1"/>
    <col min="10641" max="10641" width="11" style="4"/>
    <col min="10642" max="10642" width="4.140625" style="4" customWidth="1"/>
    <col min="10643" max="10646" width="11" style="4"/>
    <col min="10647" max="10648" width="3" style="4" customWidth="1"/>
    <col min="10649" max="10649" width="11" style="4"/>
    <col min="10650" max="10650" width="23.5703125" style="4" customWidth="1"/>
    <col min="10651" max="10654" width="11" style="4"/>
    <col min="10655" max="10655" width="3" style="4" customWidth="1"/>
    <col min="10656" max="10662" width="11" style="4"/>
    <col min="10663" max="10663" width="19" style="4" customWidth="1"/>
    <col min="10664" max="10667" width="11" style="4"/>
    <col min="10668" max="10668" width="1.85546875" style="4" customWidth="1"/>
    <col min="10669" max="10669" width="11" style="4"/>
    <col min="10670" max="10670" width="3" style="4" customWidth="1"/>
    <col min="10671" max="10671" width="11" style="4"/>
    <col min="10672" max="10672" width="1.85546875" style="4" customWidth="1"/>
    <col min="10673" max="10674" width="11" style="4"/>
    <col min="10675" max="10675" width="4.140625" style="4" customWidth="1"/>
    <col min="10676" max="10676" width="9.85546875" style="4" customWidth="1"/>
    <col min="10677" max="10677" width="5.28515625" style="4" customWidth="1"/>
    <col min="10678" max="10678" width="11" style="4"/>
    <col min="10679" max="10679" width="4.140625" style="4" customWidth="1"/>
    <col min="10680" max="10680" width="11" style="4"/>
    <col min="10681" max="10681" width="5.28515625" style="4" customWidth="1"/>
    <col min="10682" max="10682" width="11" style="4"/>
    <col min="10683" max="10683" width="3" style="4" customWidth="1"/>
    <col min="10684" max="10684" width="11" style="4"/>
    <col min="10685" max="10685" width="5.28515625" style="4" customWidth="1"/>
    <col min="10686" max="10686" width="11" style="4"/>
    <col min="10687" max="10687" width="4.140625" style="4" customWidth="1"/>
    <col min="10688" max="10688" width="11" style="4"/>
    <col min="10689" max="10689" width="4.140625" style="4" customWidth="1"/>
    <col min="10690" max="10693" width="11" style="4"/>
    <col min="10694" max="10695" width="3" style="4" customWidth="1"/>
    <col min="10696" max="10696" width="11" style="4"/>
    <col min="10697" max="10697" width="23.5703125" style="4" customWidth="1"/>
    <col min="10698" max="10701" width="11" style="4"/>
    <col min="10702" max="10702" width="3" style="4" customWidth="1"/>
    <col min="10703" max="10709" width="11" style="4"/>
    <col min="10710" max="10710" width="19" style="4" customWidth="1"/>
    <col min="10711" max="10714" width="11" style="4"/>
    <col min="10715" max="10715" width="1.85546875" style="4" customWidth="1"/>
    <col min="10716" max="10716" width="11" style="4"/>
    <col min="10717" max="10717" width="3" style="4" customWidth="1"/>
    <col min="10718" max="10718" width="11" style="4"/>
    <col min="10719" max="10719" width="1.85546875" style="4" customWidth="1"/>
    <col min="10720" max="10721" width="11" style="4"/>
    <col min="10722" max="10722" width="4.140625" style="4" customWidth="1"/>
    <col min="10723" max="10723" width="9.85546875" style="4" customWidth="1"/>
    <col min="10724" max="10724" width="5.28515625" style="4" customWidth="1"/>
    <col min="10725" max="10725" width="11" style="4"/>
    <col min="10726" max="10726" width="4.140625" style="4" customWidth="1"/>
    <col min="10727" max="10727" width="11" style="4"/>
    <col min="10728" max="10728" width="5.28515625" style="4" customWidth="1"/>
    <col min="10729" max="10729" width="11" style="4"/>
    <col min="10730" max="10730" width="3" style="4" customWidth="1"/>
    <col min="10731" max="10731" width="11" style="4"/>
    <col min="10732" max="10732" width="5.28515625" style="4" customWidth="1"/>
    <col min="10733" max="10733" width="11" style="4"/>
    <col min="10734" max="10734" width="4.140625" style="4" customWidth="1"/>
    <col min="10735" max="10735" width="11" style="4"/>
    <col min="10736" max="10736" width="4.140625" style="4" customWidth="1"/>
    <col min="10737" max="10740" width="11" style="4"/>
    <col min="10741" max="10742" width="3" style="4" customWidth="1"/>
    <col min="10743" max="10743" width="11" style="4"/>
    <col min="10744" max="10744" width="23.5703125" style="4" customWidth="1"/>
    <col min="10745" max="10752" width="11" style="4"/>
    <col min="10753" max="10753" width="12.140625" style="4" customWidth="1"/>
    <col min="10754" max="10754" width="11" style="4"/>
    <col min="10755" max="10755" width="2" style="4" customWidth="1"/>
    <col min="10756" max="10756" width="11" style="4"/>
    <col min="10757" max="10757" width="1.85546875" style="4" customWidth="1"/>
    <col min="10758" max="10758" width="11" style="4"/>
    <col min="10759" max="10759" width="1.85546875" style="4" customWidth="1"/>
    <col min="10760" max="10760" width="11" style="4"/>
    <col min="10761" max="10761" width="1.85546875" style="4" customWidth="1"/>
    <col min="10762" max="10762" width="11" style="4"/>
    <col min="10763" max="10763" width="1.85546875" style="4" customWidth="1"/>
    <col min="10764" max="10764" width="11" style="4"/>
    <col min="10765" max="10765" width="1.85546875" style="4" customWidth="1"/>
    <col min="10766" max="10766" width="11" style="4"/>
    <col min="10767" max="10767" width="1.85546875" style="4" customWidth="1"/>
    <col min="10768" max="10768" width="11" style="4"/>
    <col min="10769" max="10769" width="1.85546875" style="4" customWidth="1"/>
    <col min="10770" max="10770" width="11" style="4"/>
    <col min="10771" max="10771" width="1.85546875" style="4" customWidth="1"/>
    <col min="10772" max="10772" width="11" style="4"/>
    <col min="10773" max="10773" width="1.85546875" style="4" customWidth="1"/>
    <col min="10774" max="10774" width="12.140625" style="4" customWidth="1"/>
    <col min="10775" max="10775" width="11" style="4"/>
    <col min="10776" max="10776" width="1.85546875" style="4" customWidth="1"/>
    <col min="10777" max="10777" width="11" style="4"/>
    <col min="10778" max="10778" width="1.85546875" style="4" customWidth="1"/>
    <col min="10779" max="10779" width="11" style="4"/>
    <col min="10780" max="10780" width="1.85546875" style="4" customWidth="1"/>
    <col min="10781" max="10781" width="11" style="4"/>
    <col min="10782" max="10782" width="1.85546875" style="4" customWidth="1"/>
    <col min="10783" max="10783" width="11" style="4"/>
    <col min="10784" max="10784" width="1.85546875" style="4" customWidth="1"/>
    <col min="10785" max="10785" width="11" style="4"/>
    <col min="10786" max="10786" width="1.85546875" style="4" customWidth="1"/>
    <col min="10787" max="10787" width="11" style="4"/>
    <col min="10788" max="10788" width="1.85546875" style="4" customWidth="1"/>
    <col min="10789" max="10789" width="11" style="4"/>
    <col min="10790" max="10790" width="1.85546875" style="4" customWidth="1"/>
    <col min="10791" max="10791" width="11" style="4"/>
    <col min="10792" max="10792" width="1.85546875" style="4" customWidth="1"/>
    <col min="10793" max="10793" width="11" style="4"/>
    <col min="10794" max="10794" width="1.85546875" style="4" customWidth="1"/>
    <col min="10795" max="10795" width="12.140625" style="4" customWidth="1"/>
    <col min="10796" max="10796" width="11" style="4"/>
    <col min="10797" max="10797" width="1.85546875" style="4" customWidth="1"/>
    <col min="10798" max="10798" width="11" style="4"/>
    <col min="10799" max="10799" width="1.85546875" style="4" customWidth="1"/>
    <col min="10800" max="10800" width="11" style="4"/>
    <col min="10801" max="10801" width="1.85546875" style="4" customWidth="1"/>
    <col min="10802" max="10802" width="11" style="4"/>
    <col min="10803" max="10803" width="1.85546875" style="4" customWidth="1"/>
    <col min="10804" max="10804" width="11" style="4"/>
    <col min="10805" max="10805" width="1.85546875" style="4" customWidth="1"/>
    <col min="10806" max="10806" width="11" style="4"/>
    <col min="10807" max="10807" width="1.85546875" style="4" customWidth="1"/>
    <col min="10808" max="10808" width="11" style="4"/>
    <col min="10809" max="10809" width="1.85546875" style="4" customWidth="1"/>
    <col min="10810" max="10810" width="12.42578125" style="4" customWidth="1"/>
    <col min="10811" max="10811" width="1.85546875" style="4" customWidth="1"/>
    <col min="10812" max="10812" width="12.140625" style="4" customWidth="1"/>
    <col min="10813" max="10816" width="11" style="4"/>
    <col min="10817" max="10817" width="3" style="4" customWidth="1"/>
    <col min="10818" max="10824" width="11" style="4"/>
    <col min="10825" max="10825" width="19" style="4" customWidth="1"/>
    <col min="10826" max="10829" width="11" style="4"/>
    <col min="10830" max="10830" width="1.85546875" style="4" customWidth="1"/>
    <col min="10831" max="10831" width="11" style="4"/>
    <col min="10832" max="10832" width="3" style="4" customWidth="1"/>
    <col min="10833" max="10833" width="11" style="4"/>
    <col min="10834" max="10834" width="1.85546875" style="4" customWidth="1"/>
    <col min="10835" max="10836" width="11" style="4"/>
    <col min="10837" max="10837" width="4.140625" style="4" customWidth="1"/>
    <col min="10838" max="10838" width="9.85546875" style="4" customWidth="1"/>
    <col min="10839" max="10839" width="5.28515625" style="4" customWidth="1"/>
    <col min="10840" max="10840" width="11" style="4"/>
    <col min="10841" max="10841" width="4.140625" style="4" customWidth="1"/>
    <col min="10842" max="10842" width="11" style="4"/>
    <col min="10843" max="10843" width="5.28515625" style="4" customWidth="1"/>
    <col min="10844" max="10844" width="11" style="4"/>
    <col min="10845" max="10845" width="3" style="4" customWidth="1"/>
    <col min="10846" max="10846" width="11" style="4"/>
    <col min="10847" max="10847" width="5.28515625" style="4" customWidth="1"/>
    <col min="10848" max="10848" width="11" style="4"/>
    <col min="10849" max="10849" width="4.140625" style="4" customWidth="1"/>
    <col min="10850" max="10850" width="11" style="4"/>
    <col min="10851" max="10851" width="4.140625" style="4" customWidth="1"/>
    <col min="10852" max="10855" width="11" style="4"/>
    <col min="10856" max="10857" width="3" style="4" customWidth="1"/>
    <col min="10858" max="10858" width="11" style="4"/>
    <col min="10859" max="10859" width="23.5703125" style="4" customWidth="1"/>
    <col min="10860" max="10863" width="11" style="4"/>
    <col min="10864" max="10864" width="3" style="4" customWidth="1"/>
    <col min="10865" max="10871" width="11" style="4"/>
    <col min="10872" max="10872" width="19" style="4" customWidth="1"/>
    <col min="10873" max="10876" width="11" style="4"/>
    <col min="10877" max="10877" width="1.85546875" style="4" customWidth="1"/>
    <col min="10878" max="10878" width="11" style="4"/>
    <col min="10879" max="10879" width="3" style="4" customWidth="1"/>
    <col min="10880" max="10880" width="11" style="4"/>
    <col min="10881" max="10881" width="1.85546875" style="4" customWidth="1"/>
    <col min="10882" max="10883" width="11" style="4"/>
    <col min="10884" max="10884" width="4.140625" style="4" customWidth="1"/>
    <col min="10885" max="10885" width="9.85546875" style="4" customWidth="1"/>
    <col min="10886" max="10886" width="5.28515625" style="4" customWidth="1"/>
    <col min="10887" max="10887" width="11" style="4"/>
    <col min="10888" max="10888" width="4.140625" style="4" customWidth="1"/>
    <col min="10889" max="10889" width="11" style="4"/>
    <col min="10890" max="10890" width="5.28515625" style="4" customWidth="1"/>
    <col min="10891" max="10891" width="11" style="4"/>
    <col min="10892" max="10892" width="3" style="4" customWidth="1"/>
    <col min="10893" max="10893" width="11" style="4"/>
    <col min="10894" max="10894" width="5.28515625" style="4" customWidth="1"/>
    <col min="10895" max="10895" width="11" style="4"/>
    <col min="10896" max="10896" width="4.140625" style="4" customWidth="1"/>
    <col min="10897" max="10897" width="11" style="4"/>
    <col min="10898" max="10898" width="4.140625" style="4" customWidth="1"/>
    <col min="10899" max="10902" width="11" style="4"/>
    <col min="10903" max="10904" width="3" style="4" customWidth="1"/>
    <col min="10905" max="10905" width="11" style="4"/>
    <col min="10906" max="10906" width="23.5703125" style="4" customWidth="1"/>
    <col min="10907" max="10910" width="11" style="4"/>
    <col min="10911" max="10911" width="3" style="4" customWidth="1"/>
    <col min="10912" max="10918" width="11" style="4"/>
    <col min="10919" max="10919" width="19" style="4" customWidth="1"/>
    <col min="10920" max="10923" width="11" style="4"/>
    <col min="10924" max="10924" width="1.85546875" style="4" customWidth="1"/>
    <col min="10925" max="10925" width="11" style="4"/>
    <col min="10926" max="10926" width="3" style="4" customWidth="1"/>
    <col min="10927" max="10927" width="11" style="4"/>
    <col min="10928" max="10928" width="1.85546875" style="4" customWidth="1"/>
    <col min="10929" max="10930" width="11" style="4"/>
    <col min="10931" max="10931" width="4.140625" style="4" customWidth="1"/>
    <col min="10932" max="10932" width="9.85546875" style="4" customWidth="1"/>
    <col min="10933" max="10933" width="5.28515625" style="4" customWidth="1"/>
    <col min="10934" max="10934" width="11" style="4"/>
    <col min="10935" max="10935" width="4.140625" style="4" customWidth="1"/>
    <col min="10936" max="10936" width="11" style="4"/>
    <col min="10937" max="10937" width="5.28515625" style="4" customWidth="1"/>
    <col min="10938" max="10938" width="11" style="4"/>
    <col min="10939" max="10939" width="3" style="4" customWidth="1"/>
    <col min="10940" max="10940" width="11" style="4"/>
    <col min="10941" max="10941" width="5.28515625" style="4" customWidth="1"/>
    <col min="10942" max="10942" width="11" style="4"/>
    <col min="10943" max="10943" width="4.140625" style="4" customWidth="1"/>
    <col min="10944" max="10944" width="11" style="4"/>
    <col min="10945" max="10945" width="4.140625" style="4" customWidth="1"/>
    <col min="10946" max="10949" width="11" style="4"/>
    <col min="10950" max="10951" width="3" style="4" customWidth="1"/>
    <col min="10952" max="10952" width="11" style="4"/>
    <col min="10953" max="10953" width="23.5703125" style="4" customWidth="1"/>
    <col min="10954" max="10957" width="11" style="4"/>
    <col min="10958" max="10958" width="3" style="4" customWidth="1"/>
    <col min="10959" max="10965" width="11" style="4"/>
    <col min="10966" max="10966" width="19" style="4" customWidth="1"/>
    <col min="10967" max="10970" width="11" style="4"/>
    <col min="10971" max="10971" width="1.85546875" style="4" customWidth="1"/>
    <col min="10972" max="10972" width="11" style="4"/>
    <col min="10973" max="10973" width="3" style="4" customWidth="1"/>
    <col min="10974" max="10974" width="11" style="4"/>
    <col min="10975" max="10975" width="1.85546875" style="4" customWidth="1"/>
    <col min="10976" max="10977" width="11" style="4"/>
    <col min="10978" max="10978" width="4.140625" style="4" customWidth="1"/>
    <col min="10979" max="10979" width="9.85546875" style="4" customWidth="1"/>
    <col min="10980" max="10980" width="5.28515625" style="4" customWidth="1"/>
    <col min="10981" max="10981" width="11" style="4"/>
    <col min="10982" max="10982" width="4.140625" style="4" customWidth="1"/>
    <col min="10983" max="10983" width="11" style="4"/>
    <col min="10984" max="10984" width="5.28515625" style="4" customWidth="1"/>
    <col min="10985" max="10985" width="11" style="4"/>
    <col min="10986" max="10986" width="3" style="4" customWidth="1"/>
    <col min="10987" max="10987" width="11" style="4"/>
    <col min="10988" max="10988" width="5.28515625" style="4" customWidth="1"/>
    <col min="10989" max="10989" width="11" style="4"/>
    <col min="10990" max="10990" width="4.140625" style="4" customWidth="1"/>
    <col min="10991" max="10991" width="11" style="4"/>
    <col min="10992" max="10992" width="4.140625" style="4" customWidth="1"/>
    <col min="10993" max="10996" width="11" style="4"/>
    <col min="10997" max="10998" width="3" style="4" customWidth="1"/>
    <col min="10999" max="10999" width="11" style="4"/>
    <col min="11000" max="11000" width="23.5703125" style="4" customWidth="1"/>
    <col min="11001" max="11008" width="11" style="4"/>
    <col min="11009" max="11009" width="12.140625" style="4" customWidth="1"/>
    <col min="11010" max="11010" width="11" style="4"/>
    <col min="11011" max="11011" width="2" style="4" customWidth="1"/>
    <col min="11012" max="11012" width="11" style="4"/>
    <col min="11013" max="11013" width="1.85546875" style="4" customWidth="1"/>
    <col min="11014" max="11014" width="11" style="4"/>
    <col min="11015" max="11015" width="1.85546875" style="4" customWidth="1"/>
    <col min="11016" max="11016" width="11" style="4"/>
    <col min="11017" max="11017" width="1.85546875" style="4" customWidth="1"/>
    <col min="11018" max="11018" width="11" style="4"/>
    <col min="11019" max="11019" width="1.85546875" style="4" customWidth="1"/>
    <col min="11020" max="11020" width="11" style="4"/>
    <col min="11021" max="11021" width="1.85546875" style="4" customWidth="1"/>
    <col min="11022" max="11022" width="11" style="4"/>
    <col min="11023" max="11023" width="1.85546875" style="4" customWidth="1"/>
    <col min="11024" max="11024" width="11" style="4"/>
    <col min="11025" max="11025" width="1.85546875" style="4" customWidth="1"/>
    <col min="11026" max="11026" width="11" style="4"/>
    <col min="11027" max="11027" width="1.85546875" style="4" customWidth="1"/>
    <col min="11028" max="11028" width="11" style="4"/>
    <col min="11029" max="11029" width="1.85546875" style="4" customWidth="1"/>
    <col min="11030" max="11030" width="12.140625" style="4" customWidth="1"/>
    <col min="11031" max="11031" width="11" style="4"/>
    <col min="11032" max="11032" width="1.85546875" style="4" customWidth="1"/>
    <col min="11033" max="11033" width="11" style="4"/>
    <col min="11034" max="11034" width="1.85546875" style="4" customWidth="1"/>
    <col min="11035" max="11035" width="11" style="4"/>
    <col min="11036" max="11036" width="1.85546875" style="4" customWidth="1"/>
    <col min="11037" max="11037" width="11" style="4"/>
    <col min="11038" max="11038" width="1.85546875" style="4" customWidth="1"/>
    <col min="11039" max="11039" width="11" style="4"/>
    <col min="11040" max="11040" width="1.85546875" style="4" customWidth="1"/>
    <col min="11041" max="11041" width="11" style="4"/>
    <col min="11042" max="11042" width="1.85546875" style="4" customWidth="1"/>
    <col min="11043" max="11043" width="11" style="4"/>
    <col min="11044" max="11044" width="1.85546875" style="4" customWidth="1"/>
    <col min="11045" max="11045" width="11" style="4"/>
    <col min="11046" max="11046" width="1.85546875" style="4" customWidth="1"/>
    <col min="11047" max="11047" width="11" style="4"/>
    <col min="11048" max="11048" width="1.85546875" style="4" customWidth="1"/>
    <col min="11049" max="11049" width="11" style="4"/>
    <col min="11050" max="11050" width="1.85546875" style="4" customWidth="1"/>
    <col min="11051" max="11051" width="12.140625" style="4" customWidth="1"/>
    <col min="11052" max="11052" width="11" style="4"/>
    <col min="11053" max="11053" width="1.85546875" style="4" customWidth="1"/>
    <col min="11054" max="11054" width="11" style="4"/>
    <col min="11055" max="11055" width="1.85546875" style="4" customWidth="1"/>
    <col min="11056" max="11056" width="11" style="4"/>
    <col min="11057" max="11057" width="1.85546875" style="4" customWidth="1"/>
    <col min="11058" max="11058" width="11" style="4"/>
    <col min="11059" max="11059" width="1.85546875" style="4" customWidth="1"/>
    <col min="11060" max="11060" width="11" style="4"/>
    <col min="11061" max="11061" width="1.85546875" style="4" customWidth="1"/>
    <col min="11062" max="11062" width="11" style="4"/>
    <col min="11063" max="11063" width="1.85546875" style="4" customWidth="1"/>
    <col min="11064" max="11064" width="11" style="4"/>
    <col min="11065" max="11065" width="1.85546875" style="4" customWidth="1"/>
    <col min="11066" max="11066" width="12.42578125" style="4" customWidth="1"/>
    <col min="11067" max="11067" width="1.85546875" style="4" customWidth="1"/>
    <col min="11068" max="11068" width="12.140625" style="4" customWidth="1"/>
    <col min="11069" max="11072" width="11" style="4"/>
    <col min="11073" max="11073" width="3" style="4" customWidth="1"/>
    <col min="11074" max="11080" width="11" style="4"/>
    <col min="11081" max="11081" width="19" style="4" customWidth="1"/>
    <col min="11082" max="11085" width="11" style="4"/>
    <col min="11086" max="11086" width="1.85546875" style="4" customWidth="1"/>
    <col min="11087" max="11087" width="11" style="4"/>
    <col min="11088" max="11088" width="3" style="4" customWidth="1"/>
    <col min="11089" max="11089" width="11" style="4"/>
    <col min="11090" max="11090" width="1.85546875" style="4" customWidth="1"/>
    <col min="11091" max="11092" width="11" style="4"/>
    <col min="11093" max="11093" width="4.140625" style="4" customWidth="1"/>
    <col min="11094" max="11094" width="9.85546875" style="4" customWidth="1"/>
    <col min="11095" max="11095" width="5.28515625" style="4" customWidth="1"/>
    <col min="11096" max="11096" width="11" style="4"/>
    <col min="11097" max="11097" width="4.140625" style="4" customWidth="1"/>
    <col min="11098" max="11098" width="11" style="4"/>
    <col min="11099" max="11099" width="5.28515625" style="4" customWidth="1"/>
    <col min="11100" max="11100" width="11" style="4"/>
    <col min="11101" max="11101" width="3" style="4" customWidth="1"/>
    <col min="11102" max="11102" width="11" style="4"/>
    <col min="11103" max="11103" width="5.28515625" style="4" customWidth="1"/>
    <col min="11104" max="11104" width="11" style="4"/>
    <col min="11105" max="11105" width="4.140625" style="4" customWidth="1"/>
    <col min="11106" max="11106" width="11" style="4"/>
    <col min="11107" max="11107" width="4.140625" style="4" customWidth="1"/>
    <col min="11108" max="11111" width="11" style="4"/>
    <col min="11112" max="11113" width="3" style="4" customWidth="1"/>
    <col min="11114" max="11114" width="11" style="4"/>
    <col min="11115" max="11115" width="23.5703125" style="4" customWidth="1"/>
    <col min="11116" max="11119" width="11" style="4"/>
    <col min="11120" max="11120" width="3" style="4" customWidth="1"/>
    <col min="11121" max="11127" width="11" style="4"/>
    <col min="11128" max="11128" width="19" style="4" customWidth="1"/>
    <col min="11129" max="11132" width="11" style="4"/>
    <col min="11133" max="11133" width="1.85546875" style="4" customWidth="1"/>
    <col min="11134" max="11134" width="11" style="4"/>
    <col min="11135" max="11135" width="3" style="4" customWidth="1"/>
    <col min="11136" max="11136" width="11" style="4"/>
    <col min="11137" max="11137" width="1.85546875" style="4" customWidth="1"/>
    <col min="11138" max="11139" width="11" style="4"/>
    <col min="11140" max="11140" width="4.140625" style="4" customWidth="1"/>
    <col min="11141" max="11141" width="9.85546875" style="4" customWidth="1"/>
    <col min="11142" max="11142" width="5.28515625" style="4" customWidth="1"/>
    <col min="11143" max="11143" width="11" style="4"/>
    <col min="11144" max="11144" width="4.140625" style="4" customWidth="1"/>
    <col min="11145" max="11145" width="11" style="4"/>
    <col min="11146" max="11146" width="5.28515625" style="4" customWidth="1"/>
    <col min="11147" max="11147" width="11" style="4"/>
    <col min="11148" max="11148" width="3" style="4" customWidth="1"/>
    <col min="11149" max="11149" width="11" style="4"/>
    <col min="11150" max="11150" width="5.28515625" style="4" customWidth="1"/>
    <col min="11151" max="11151" width="11" style="4"/>
    <col min="11152" max="11152" width="4.140625" style="4" customWidth="1"/>
    <col min="11153" max="11153" width="11" style="4"/>
    <col min="11154" max="11154" width="4.140625" style="4" customWidth="1"/>
    <col min="11155" max="11158" width="11" style="4"/>
    <col min="11159" max="11160" width="3" style="4" customWidth="1"/>
    <col min="11161" max="11161" width="11" style="4"/>
    <col min="11162" max="11162" width="23.5703125" style="4" customWidth="1"/>
    <col min="11163" max="11166" width="11" style="4"/>
    <col min="11167" max="11167" width="3" style="4" customWidth="1"/>
    <col min="11168" max="11174" width="11" style="4"/>
    <col min="11175" max="11175" width="19" style="4" customWidth="1"/>
    <col min="11176" max="11179" width="11" style="4"/>
    <col min="11180" max="11180" width="1.85546875" style="4" customWidth="1"/>
    <col min="11181" max="11181" width="11" style="4"/>
    <col min="11182" max="11182" width="3" style="4" customWidth="1"/>
    <col min="11183" max="11183" width="11" style="4"/>
    <col min="11184" max="11184" width="1.85546875" style="4" customWidth="1"/>
    <col min="11185" max="11186" width="11" style="4"/>
    <col min="11187" max="11187" width="4.140625" style="4" customWidth="1"/>
    <col min="11188" max="11188" width="9.85546875" style="4" customWidth="1"/>
    <col min="11189" max="11189" width="5.28515625" style="4" customWidth="1"/>
    <col min="11190" max="11190" width="11" style="4"/>
    <col min="11191" max="11191" width="4.140625" style="4" customWidth="1"/>
    <col min="11192" max="11192" width="11" style="4"/>
    <col min="11193" max="11193" width="5.28515625" style="4" customWidth="1"/>
    <col min="11194" max="11194" width="11" style="4"/>
    <col min="11195" max="11195" width="3" style="4" customWidth="1"/>
    <col min="11196" max="11196" width="11" style="4"/>
    <col min="11197" max="11197" width="5.28515625" style="4" customWidth="1"/>
    <col min="11198" max="11198" width="11" style="4"/>
    <col min="11199" max="11199" width="4.140625" style="4" customWidth="1"/>
    <col min="11200" max="11200" width="11" style="4"/>
    <col min="11201" max="11201" width="4.140625" style="4" customWidth="1"/>
    <col min="11202" max="11205" width="11" style="4"/>
    <col min="11206" max="11207" width="3" style="4" customWidth="1"/>
    <col min="11208" max="11208" width="11" style="4"/>
    <col min="11209" max="11209" width="23.5703125" style="4" customWidth="1"/>
    <col min="11210" max="11213" width="11" style="4"/>
    <col min="11214" max="11214" width="3" style="4" customWidth="1"/>
    <col min="11215" max="11221" width="11" style="4"/>
    <col min="11222" max="11222" width="19" style="4" customWidth="1"/>
    <col min="11223" max="11226" width="11" style="4"/>
    <col min="11227" max="11227" width="1.85546875" style="4" customWidth="1"/>
    <col min="11228" max="11228" width="11" style="4"/>
    <col min="11229" max="11229" width="3" style="4" customWidth="1"/>
    <col min="11230" max="11230" width="11" style="4"/>
    <col min="11231" max="11231" width="1.85546875" style="4" customWidth="1"/>
    <col min="11232" max="11233" width="11" style="4"/>
    <col min="11234" max="11234" width="4.140625" style="4" customWidth="1"/>
    <col min="11235" max="11235" width="9.85546875" style="4" customWidth="1"/>
    <col min="11236" max="11236" width="5.28515625" style="4" customWidth="1"/>
    <col min="11237" max="11237" width="11" style="4"/>
    <col min="11238" max="11238" width="4.140625" style="4" customWidth="1"/>
    <col min="11239" max="11239" width="11" style="4"/>
    <col min="11240" max="11240" width="5.28515625" style="4" customWidth="1"/>
    <col min="11241" max="11241" width="11" style="4"/>
    <col min="11242" max="11242" width="3" style="4" customWidth="1"/>
    <col min="11243" max="11243" width="11" style="4"/>
    <col min="11244" max="11244" width="5.28515625" style="4" customWidth="1"/>
    <col min="11245" max="11245" width="11" style="4"/>
    <col min="11246" max="11246" width="4.140625" style="4" customWidth="1"/>
    <col min="11247" max="11247" width="11" style="4"/>
    <col min="11248" max="11248" width="4.140625" style="4" customWidth="1"/>
    <col min="11249" max="11252" width="11" style="4"/>
    <col min="11253" max="11254" width="3" style="4" customWidth="1"/>
    <col min="11255" max="11255" width="11" style="4"/>
    <col min="11256" max="11256" width="23.5703125" style="4" customWidth="1"/>
    <col min="11257" max="11264" width="11" style="4"/>
    <col min="11265" max="11265" width="12.140625" style="4" customWidth="1"/>
    <col min="11266" max="11266" width="11" style="4"/>
    <col min="11267" max="11267" width="2" style="4" customWidth="1"/>
    <col min="11268" max="11268" width="11" style="4"/>
    <col min="11269" max="11269" width="1.85546875" style="4" customWidth="1"/>
    <col min="11270" max="11270" width="11" style="4"/>
    <col min="11271" max="11271" width="1.85546875" style="4" customWidth="1"/>
    <col min="11272" max="11272" width="11" style="4"/>
    <col min="11273" max="11273" width="1.85546875" style="4" customWidth="1"/>
    <col min="11274" max="11274" width="11" style="4"/>
    <col min="11275" max="11275" width="1.85546875" style="4" customWidth="1"/>
    <col min="11276" max="11276" width="11" style="4"/>
    <col min="11277" max="11277" width="1.85546875" style="4" customWidth="1"/>
    <col min="11278" max="11278" width="11" style="4"/>
    <col min="11279" max="11279" width="1.85546875" style="4" customWidth="1"/>
    <col min="11280" max="11280" width="11" style="4"/>
    <col min="11281" max="11281" width="1.85546875" style="4" customWidth="1"/>
    <col min="11282" max="11282" width="11" style="4"/>
    <col min="11283" max="11283" width="1.85546875" style="4" customWidth="1"/>
    <col min="11284" max="11284" width="11" style="4"/>
    <col min="11285" max="11285" width="1.85546875" style="4" customWidth="1"/>
    <col min="11286" max="11286" width="12.140625" style="4" customWidth="1"/>
    <col min="11287" max="11287" width="11" style="4"/>
    <col min="11288" max="11288" width="1.85546875" style="4" customWidth="1"/>
    <col min="11289" max="11289" width="11" style="4"/>
    <col min="11290" max="11290" width="1.85546875" style="4" customWidth="1"/>
    <col min="11291" max="11291" width="11" style="4"/>
    <col min="11292" max="11292" width="1.85546875" style="4" customWidth="1"/>
    <col min="11293" max="11293" width="11" style="4"/>
    <col min="11294" max="11294" width="1.85546875" style="4" customWidth="1"/>
    <col min="11295" max="11295" width="11" style="4"/>
    <col min="11296" max="11296" width="1.85546875" style="4" customWidth="1"/>
    <col min="11297" max="11297" width="11" style="4"/>
    <col min="11298" max="11298" width="1.85546875" style="4" customWidth="1"/>
    <col min="11299" max="11299" width="11" style="4"/>
    <col min="11300" max="11300" width="1.85546875" style="4" customWidth="1"/>
    <col min="11301" max="11301" width="11" style="4"/>
    <col min="11302" max="11302" width="1.85546875" style="4" customWidth="1"/>
    <col min="11303" max="11303" width="11" style="4"/>
    <col min="11304" max="11304" width="1.85546875" style="4" customWidth="1"/>
    <col min="11305" max="11305" width="11" style="4"/>
    <col min="11306" max="11306" width="1.85546875" style="4" customWidth="1"/>
    <col min="11307" max="11307" width="12.140625" style="4" customWidth="1"/>
    <col min="11308" max="11308" width="11" style="4"/>
    <col min="11309" max="11309" width="1.85546875" style="4" customWidth="1"/>
    <col min="11310" max="11310" width="11" style="4"/>
    <col min="11311" max="11311" width="1.85546875" style="4" customWidth="1"/>
    <col min="11312" max="11312" width="11" style="4"/>
    <col min="11313" max="11313" width="1.85546875" style="4" customWidth="1"/>
    <col min="11314" max="11314" width="11" style="4"/>
    <col min="11315" max="11315" width="1.85546875" style="4" customWidth="1"/>
    <col min="11316" max="11316" width="11" style="4"/>
    <col min="11317" max="11317" width="1.85546875" style="4" customWidth="1"/>
    <col min="11318" max="11318" width="11" style="4"/>
    <col min="11319" max="11319" width="1.85546875" style="4" customWidth="1"/>
    <col min="11320" max="11320" width="11" style="4"/>
    <col min="11321" max="11321" width="1.85546875" style="4" customWidth="1"/>
    <col min="11322" max="11322" width="12.42578125" style="4" customWidth="1"/>
    <col min="11323" max="11323" width="1.85546875" style="4" customWidth="1"/>
    <col min="11324" max="11324" width="12.140625" style="4" customWidth="1"/>
    <col min="11325" max="11328" width="11" style="4"/>
    <col min="11329" max="11329" width="3" style="4" customWidth="1"/>
    <col min="11330" max="11336" width="11" style="4"/>
    <col min="11337" max="11337" width="19" style="4" customWidth="1"/>
    <col min="11338" max="11341" width="11" style="4"/>
    <col min="11342" max="11342" width="1.85546875" style="4" customWidth="1"/>
    <col min="11343" max="11343" width="11" style="4"/>
    <col min="11344" max="11344" width="3" style="4" customWidth="1"/>
    <col min="11345" max="11345" width="11" style="4"/>
    <col min="11346" max="11346" width="1.85546875" style="4" customWidth="1"/>
    <col min="11347" max="11348" width="11" style="4"/>
    <col min="11349" max="11349" width="4.140625" style="4" customWidth="1"/>
    <col min="11350" max="11350" width="9.85546875" style="4" customWidth="1"/>
    <col min="11351" max="11351" width="5.28515625" style="4" customWidth="1"/>
    <col min="11352" max="11352" width="11" style="4"/>
    <col min="11353" max="11353" width="4.140625" style="4" customWidth="1"/>
    <col min="11354" max="11354" width="11" style="4"/>
    <col min="11355" max="11355" width="5.28515625" style="4" customWidth="1"/>
    <col min="11356" max="11356" width="11" style="4"/>
    <col min="11357" max="11357" width="3" style="4" customWidth="1"/>
    <col min="11358" max="11358" width="11" style="4"/>
    <col min="11359" max="11359" width="5.28515625" style="4" customWidth="1"/>
    <col min="11360" max="11360" width="11" style="4"/>
    <col min="11361" max="11361" width="4.140625" style="4" customWidth="1"/>
    <col min="11362" max="11362" width="11" style="4"/>
    <col min="11363" max="11363" width="4.140625" style="4" customWidth="1"/>
    <col min="11364" max="11367" width="11" style="4"/>
    <col min="11368" max="11369" width="3" style="4" customWidth="1"/>
    <col min="11370" max="11370" width="11" style="4"/>
    <col min="11371" max="11371" width="23.5703125" style="4" customWidth="1"/>
    <col min="11372" max="11375" width="11" style="4"/>
    <col min="11376" max="11376" width="3" style="4" customWidth="1"/>
    <col min="11377" max="11383" width="11" style="4"/>
    <col min="11384" max="11384" width="19" style="4" customWidth="1"/>
    <col min="11385" max="11388" width="11" style="4"/>
    <col min="11389" max="11389" width="1.85546875" style="4" customWidth="1"/>
    <col min="11390" max="11390" width="11" style="4"/>
    <col min="11391" max="11391" width="3" style="4" customWidth="1"/>
    <col min="11392" max="11392" width="11" style="4"/>
    <col min="11393" max="11393" width="1.85546875" style="4" customWidth="1"/>
    <col min="11394" max="11395" width="11" style="4"/>
    <col min="11396" max="11396" width="4.140625" style="4" customWidth="1"/>
    <col min="11397" max="11397" width="9.85546875" style="4" customWidth="1"/>
    <col min="11398" max="11398" width="5.28515625" style="4" customWidth="1"/>
    <col min="11399" max="11399" width="11" style="4"/>
    <col min="11400" max="11400" width="4.140625" style="4" customWidth="1"/>
    <col min="11401" max="11401" width="11" style="4"/>
    <col min="11402" max="11402" width="5.28515625" style="4" customWidth="1"/>
    <col min="11403" max="11403" width="11" style="4"/>
    <col min="11404" max="11404" width="3" style="4" customWidth="1"/>
    <col min="11405" max="11405" width="11" style="4"/>
    <col min="11406" max="11406" width="5.28515625" style="4" customWidth="1"/>
    <col min="11407" max="11407" width="11" style="4"/>
    <col min="11408" max="11408" width="4.140625" style="4" customWidth="1"/>
    <col min="11409" max="11409" width="11" style="4"/>
    <col min="11410" max="11410" width="4.140625" style="4" customWidth="1"/>
    <col min="11411" max="11414" width="11" style="4"/>
    <col min="11415" max="11416" width="3" style="4" customWidth="1"/>
    <col min="11417" max="11417" width="11" style="4"/>
    <col min="11418" max="11418" width="23.5703125" style="4" customWidth="1"/>
    <col min="11419" max="11422" width="11" style="4"/>
    <col min="11423" max="11423" width="3" style="4" customWidth="1"/>
    <col min="11424" max="11430" width="11" style="4"/>
    <col min="11431" max="11431" width="19" style="4" customWidth="1"/>
    <col min="11432" max="11435" width="11" style="4"/>
    <col min="11436" max="11436" width="1.85546875" style="4" customWidth="1"/>
    <col min="11437" max="11437" width="11" style="4"/>
    <col min="11438" max="11438" width="3" style="4" customWidth="1"/>
    <col min="11439" max="11439" width="11" style="4"/>
    <col min="11440" max="11440" width="1.85546875" style="4" customWidth="1"/>
    <col min="11441" max="11442" width="11" style="4"/>
    <col min="11443" max="11443" width="4.140625" style="4" customWidth="1"/>
    <col min="11444" max="11444" width="9.85546875" style="4" customWidth="1"/>
    <col min="11445" max="11445" width="5.28515625" style="4" customWidth="1"/>
    <col min="11446" max="11446" width="11" style="4"/>
    <col min="11447" max="11447" width="4.140625" style="4" customWidth="1"/>
    <col min="11448" max="11448" width="11" style="4"/>
    <col min="11449" max="11449" width="5.28515625" style="4" customWidth="1"/>
    <col min="11450" max="11450" width="11" style="4"/>
    <col min="11451" max="11451" width="3" style="4" customWidth="1"/>
    <col min="11452" max="11452" width="11" style="4"/>
    <col min="11453" max="11453" width="5.28515625" style="4" customWidth="1"/>
    <col min="11454" max="11454" width="11" style="4"/>
    <col min="11455" max="11455" width="4.140625" style="4" customWidth="1"/>
    <col min="11456" max="11456" width="11" style="4"/>
    <col min="11457" max="11457" width="4.140625" style="4" customWidth="1"/>
    <col min="11458" max="11461" width="11" style="4"/>
    <col min="11462" max="11463" width="3" style="4" customWidth="1"/>
    <col min="11464" max="11464" width="11" style="4"/>
    <col min="11465" max="11465" width="23.5703125" style="4" customWidth="1"/>
    <col min="11466" max="11469" width="11" style="4"/>
    <col min="11470" max="11470" width="3" style="4" customWidth="1"/>
    <col min="11471" max="11477" width="11" style="4"/>
    <col min="11478" max="11478" width="19" style="4" customWidth="1"/>
    <col min="11479" max="11482" width="11" style="4"/>
    <col min="11483" max="11483" width="1.85546875" style="4" customWidth="1"/>
    <col min="11484" max="11484" width="11" style="4"/>
    <col min="11485" max="11485" width="3" style="4" customWidth="1"/>
    <col min="11486" max="11486" width="11" style="4"/>
    <col min="11487" max="11487" width="1.85546875" style="4" customWidth="1"/>
    <col min="11488" max="11489" width="11" style="4"/>
    <col min="11490" max="11490" width="4.140625" style="4" customWidth="1"/>
    <col min="11491" max="11491" width="9.85546875" style="4" customWidth="1"/>
    <col min="11492" max="11492" width="5.28515625" style="4" customWidth="1"/>
    <col min="11493" max="11493" width="11" style="4"/>
    <col min="11494" max="11494" width="4.140625" style="4" customWidth="1"/>
    <col min="11495" max="11495" width="11" style="4"/>
    <col min="11496" max="11496" width="5.28515625" style="4" customWidth="1"/>
    <col min="11497" max="11497" width="11" style="4"/>
    <col min="11498" max="11498" width="3" style="4" customWidth="1"/>
    <col min="11499" max="11499" width="11" style="4"/>
    <col min="11500" max="11500" width="5.28515625" style="4" customWidth="1"/>
    <col min="11501" max="11501" width="11" style="4"/>
    <col min="11502" max="11502" width="4.140625" style="4" customWidth="1"/>
    <col min="11503" max="11503" width="11" style="4"/>
    <col min="11504" max="11504" width="4.140625" style="4" customWidth="1"/>
    <col min="11505" max="11508" width="11" style="4"/>
    <col min="11509" max="11510" width="3" style="4" customWidth="1"/>
    <col min="11511" max="11511" width="11" style="4"/>
    <col min="11512" max="11512" width="23.5703125" style="4" customWidth="1"/>
    <col min="11513" max="11520" width="11" style="4"/>
    <col min="11521" max="11521" width="12.140625" style="4" customWidth="1"/>
    <col min="11522" max="11522" width="11" style="4"/>
    <col min="11523" max="11523" width="2" style="4" customWidth="1"/>
    <col min="11524" max="11524" width="11" style="4"/>
    <col min="11525" max="11525" width="1.85546875" style="4" customWidth="1"/>
    <col min="11526" max="11526" width="11" style="4"/>
    <col min="11527" max="11527" width="1.85546875" style="4" customWidth="1"/>
    <col min="11528" max="11528" width="11" style="4"/>
    <col min="11529" max="11529" width="1.85546875" style="4" customWidth="1"/>
    <col min="11530" max="11530" width="11" style="4"/>
    <col min="11531" max="11531" width="1.85546875" style="4" customWidth="1"/>
    <col min="11532" max="11532" width="11" style="4"/>
    <col min="11533" max="11533" width="1.85546875" style="4" customWidth="1"/>
    <col min="11534" max="11534" width="11" style="4"/>
    <col min="11535" max="11535" width="1.85546875" style="4" customWidth="1"/>
    <col min="11536" max="11536" width="11" style="4"/>
    <col min="11537" max="11537" width="1.85546875" style="4" customWidth="1"/>
    <col min="11538" max="11538" width="11" style="4"/>
    <col min="11539" max="11539" width="1.85546875" style="4" customWidth="1"/>
    <col min="11540" max="11540" width="11" style="4"/>
    <col min="11541" max="11541" width="1.85546875" style="4" customWidth="1"/>
    <col min="11542" max="11542" width="12.140625" style="4" customWidth="1"/>
    <col min="11543" max="11543" width="11" style="4"/>
    <col min="11544" max="11544" width="1.85546875" style="4" customWidth="1"/>
    <col min="11545" max="11545" width="11" style="4"/>
    <col min="11546" max="11546" width="1.85546875" style="4" customWidth="1"/>
    <col min="11547" max="11547" width="11" style="4"/>
    <col min="11548" max="11548" width="1.85546875" style="4" customWidth="1"/>
    <col min="11549" max="11549" width="11" style="4"/>
    <col min="11550" max="11550" width="1.85546875" style="4" customWidth="1"/>
    <col min="11551" max="11551" width="11" style="4"/>
    <col min="11552" max="11552" width="1.85546875" style="4" customWidth="1"/>
    <col min="11553" max="11553" width="11" style="4"/>
    <col min="11554" max="11554" width="1.85546875" style="4" customWidth="1"/>
    <col min="11555" max="11555" width="11" style="4"/>
    <col min="11556" max="11556" width="1.85546875" style="4" customWidth="1"/>
    <col min="11557" max="11557" width="11" style="4"/>
    <col min="11558" max="11558" width="1.85546875" style="4" customWidth="1"/>
    <col min="11559" max="11559" width="11" style="4"/>
    <col min="11560" max="11560" width="1.85546875" style="4" customWidth="1"/>
    <col min="11561" max="11561" width="11" style="4"/>
    <col min="11562" max="11562" width="1.85546875" style="4" customWidth="1"/>
    <col min="11563" max="11563" width="12.140625" style="4" customWidth="1"/>
    <col min="11564" max="11564" width="11" style="4"/>
    <col min="11565" max="11565" width="1.85546875" style="4" customWidth="1"/>
    <col min="11566" max="11566" width="11" style="4"/>
    <col min="11567" max="11567" width="1.85546875" style="4" customWidth="1"/>
    <col min="11568" max="11568" width="11" style="4"/>
    <col min="11569" max="11569" width="1.85546875" style="4" customWidth="1"/>
    <col min="11570" max="11570" width="11" style="4"/>
    <col min="11571" max="11571" width="1.85546875" style="4" customWidth="1"/>
    <col min="11572" max="11572" width="11" style="4"/>
    <col min="11573" max="11573" width="1.85546875" style="4" customWidth="1"/>
    <col min="11574" max="11574" width="11" style="4"/>
    <col min="11575" max="11575" width="1.85546875" style="4" customWidth="1"/>
    <col min="11576" max="11576" width="11" style="4"/>
    <col min="11577" max="11577" width="1.85546875" style="4" customWidth="1"/>
    <col min="11578" max="11578" width="12.42578125" style="4" customWidth="1"/>
    <col min="11579" max="11579" width="1.85546875" style="4" customWidth="1"/>
    <col min="11580" max="11580" width="12.140625" style="4" customWidth="1"/>
    <col min="11581" max="11584" width="11" style="4"/>
    <col min="11585" max="11585" width="3" style="4" customWidth="1"/>
    <col min="11586" max="11592" width="11" style="4"/>
    <col min="11593" max="11593" width="19" style="4" customWidth="1"/>
    <col min="11594" max="11597" width="11" style="4"/>
    <col min="11598" max="11598" width="1.85546875" style="4" customWidth="1"/>
    <col min="11599" max="11599" width="11" style="4"/>
    <col min="11600" max="11600" width="3" style="4" customWidth="1"/>
    <col min="11601" max="11601" width="11" style="4"/>
    <col min="11602" max="11602" width="1.85546875" style="4" customWidth="1"/>
    <col min="11603" max="11604" width="11" style="4"/>
    <col min="11605" max="11605" width="4.140625" style="4" customWidth="1"/>
    <col min="11606" max="11606" width="9.85546875" style="4" customWidth="1"/>
    <col min="11607" max="11607" width="5.28515625" style="4" customWidth="1"/>
    <col min="11608" max="11608" width="11" style="4"/>
    <col min="11609" max="11609" width="4.140625" style="4" customWidth="1"/>
    <col min="11610" max="11610" width="11" style="4"/>
    <col min="11611" max="11611" width="5.28515625" style="4" customWidth="1"/>
    <col min="11612" max="11612" width="11" style="4"/>
    <col min="11613" max="11613" width="3" style="4" customWidth="1"/>
    <col min="11614" max="11614" width="11" style="4"/>
    <col min="11615" max="11615" width="5.28515625" style="4" customWidth="1"/>
    <col min="11616" max="11616" width="11" style="4"/>
    <col min="11617" max="11617" width="4.140625" style="4" customWidth="1"/>
    <col min="11618" max="11618" width="11" style="4"/>
    <col min="11619" max="11619" width="4.140625" style="4" customWidth="1"/>
    <col min="11620" max="11623" width="11" style="4"/>
    <col min="11624" max="11625" width="3" style="4" customWidth="1"/>
    <col min="11626" max="11626" width="11" style="4"/>
    <col min="11627" max="11627" width="23.5703125" style="4" customWidth="1"/>
    <col min="11628" max="11631" width="11" style="4"/>
    <col min="11632" max="11632" width="3" style="4" customWidth="1"/>
    <col min="11633" max="11639" width="11" style="4"/>
    <col min="11640" max="11640" width="19" style="4" customWidth="1"/>
    <col min="11641" max="11644" width="11" style="4"/>
    <col min="11645" max="11645" width="1.85546875" style="4" customWidth="1"/>
    <col min="11646" max="11646" width="11" style="4"/>
    <col min="11647" max="11647" width="3" style="4" customWidth="1"/>
    <col min="11648" max="11648" width="11" style="4"/>
    <col min="11649" max="11649" width="1.85546875" style="4" customWidth="1"/>
    <col min="11650" max="11651" width="11" style="4"/>
    <col min="11652" max="11652" width="4.140625" style="4" customWidth="1"/>
    <col min="11653" max="11653" width="9.85546875" style="4" customWidth="1"/>
    <col min="11654" max="11654" width="5.28515625" style="4" customWidth="1"/>
    <col min="11655" max="11655" width="11" style="4"/>
    <col min="11656" max="11656" width="4.140625" style="4" customWidth="1"/>
    <col min="11657" max="11657" width="11" style="4"/>
    <col min="11658" max="11658" width="5.28515625" style="4" customWidth="1"/>
    <col min="11659" max="11659" width="11" style="4"/>
    <col min="11660" max="11660" width="3" style="4" customWidth="1"/>
    <col min="11661" max="11661" width="11" style="4"/>
    <col min="11662" max="11662" width="5.28515625" style="4" customWidth="1"/>
    <col min="11663" max="11663" width="11" style="4"/>
    <col min="11664" max="11664" width="4.140625" style="4" customWidth="1"/>
    <col min="11665" max="11665" width="11" style="4"/>
    <col min="11666" max="11666" width="4.140625" style="4" customWidth="1"/>
    <col min="11667" max="11670" width="11" style="4"/>
    <col min="11671" max="11672" width="3" style="4" customWidth="1"/>
    <col min="11673" max="11673" width="11" style="4"/>
    <col min="11674" max="11674" width="23.5703125" style="4" customWidth="1"/>
    <col min="11675" max="11678" width="11" style="4"/>
    <col min="11679" max="11679" width="3" style="4" customWidth="1"/>
    <col min="11680" max="11686" width="11" style="4"/>
    <col min="11687" max="11687" width="19" style="4" customWidth="1"/>
    <col min="11688" max="11691" width="11" style="4"/>
    <col min="11692" max="11692" width="1.85546875" style="4" customWidth="1"/>
    <col min="11693" max="11693" width="11" style="4"/>
    <col min="11694" max="11694" width="3" style="4" customWidth="1"/>
    <col min="11695" max="11695" width="11" style="4"/>
    <col min="11696" max="11696" width="1.85546875" style="4" customWidth="1"/>
    <col min="11697" max="11698" width="11" style="4"/>
    <col min="11699" max="11699" width="4.140625" style="4" customWidth="1"/>
    <col min="11700" max="11700" width="9.85546875" style="4" customWidth="1"/>
    <col min="11701" max="11701" width="5.28515625" style="4" customWidth="1"/>
    <col min="11702" max="11702" width="11" style="4"/>
    <col min="11703" max="11703" width="4.140625" style="4" customWidth="1"/>
    <col min="11704" max="11704" width="11" style="4"/>
    <col min="11705" max="11705" width="5.28515625" style="4" customWidth="1"/>
    <col min="11706" max="11706" width="11" style="4"/>
    <col min="11707" max="11707" width="3" style="4" customWidth="1"/>
    <col min="11708" max="11708" width="11" style="4"/>
    <col min="11709" max="11709" width="5.28515625" style="4" customWidth="1"/>
    <col min="11710" max="11710" width="11" style="4"/>
    <col min="11711" max="11711" width="4.140625" style="4" customWidth="1"/>
    <col min="11712" max="11712" width="11" style="4"/>
    <col min="11713" max="11713" width="4.140625" style="4" customWidth="1"/>
    <col min="11714" max="11717" width="11" style="4"/>
    <col min="11718" max="11719" width="3" style="4" customWidth="1"/>
    <col min="11720" max="11720" width="11" style="4"/>
    <col min="11721" max="11721" width="23.5703125" style="4" customWidth="1"/>
    <col min="11722" max="11725" width="11" style="4"/>
    <col min="11726" max="11726" width="3" style="4" customWidth="1"/>
    <col min="11727" max="11733" width="11" style="4"/>
    <col min="11734" max="11734" width="19" style="4" customWidth="1"/>
    <col min="11735" max="11738" width="11" style="4"/>
    <col min="11739" max="11739" width="1.85546875" style="4" customWidth="1"/>
    <col min="11740" max="11740" width="11" style="4"/>
    <col min="11741" max="11741" width="3" style="4" customWidth="1"/>
    <col min="11742" max="11742" width="11" style="4"/>
    <col min="11743" max="11743" width="1.85546875" style="4" customWidth="1"/>
    <col min="11744" max="11745" width="11" style="4"/>
    <col min="11746" max="11746" width="4.140625" style="4" customWidth="1"/>
    <col min="11747" max="11747" width="9.85546875" style="4" customWidth="1"/>
    <col min="11748" max="11748" width="5.28515625" style="4" customWidth="1"/>
    <col min="11749" max="11749" width="11" style="4"/>
    <col min="11750" max="11750" width="4.140625" style="4" customWidth="1"/>
    <col min="11751" max="11751" width="11" style="4"/>
    <col min="11752" max="11752" width="5.28515625" style="4" customWidth="1"/>
    <col min="11753" max="11753" width="11" style="4"/>
    <col min="11754" max="11754" width="3" style="4" customWidth="1"/>
    <col min="11755" max="11755" width="11" style="4"/>
    <col min="11756" max="11756" width="5.28515625" style="4" customWidth="1"/>
    <col min="11757" max="11757" width="11" style="4"/>
    <col min="11758" max="11758" width="4.140625" style="4" customWidth="1"/>
    <col min="11759" max="11759" width="11" style="4"/>
    <col min="11760" max="11760" width="4.140625" style="4" customWidth="1"/>
    <col min="11761" max="11764" width="11" style="4"/>
    <col min="11765" max="11766" width="3" style="4" customWidth="1"/>
    <col min="11767" max="11767" width="11" style="4"/>
    <col min="11768" max="11768" width="23.5703125" style="4" customWidth="1"/>
    <col min="11769" max="11776" width="11" style="4"/>
    <col min="11777" max="11777" width="12.140625" style="4" customWidth="1"/>
    <col min="11778" max="11778" width="11" style="4"/>
    <col min="11779" max="11779" width="2" style="4" customWidth="1"/>
    <col min="11780" max="11780" width="11" style="4"/>
    <col min="11781" max="11781" width="1.85546875" style="4" customWidth="1"/>
    <col min="11782" max="11782" width="11" style="4"/>
    <col min="11783" max="11783" width="1.85546875" style="4" customWidth="1"/>
    <col min="11784" max="11784" width="11" style="4"/>
    <col min="11785" max="11785" width="1.85546875" style="4" customWidth="1"/>
    <col min="11786" max="11786" width="11" style="4"/>
    <col min="11787" max="11787" width="1.85546875" style="4" customWidth="1"/>
    <col min="11788" max="11788" width="11" style="4"/>
    <col min="11789" max="11789" width="1.85546875" style="4" customWidth="1"/>
    <col min="11790" max="11790" width="11" style="4"/>
    <col min="11791" max="11791" width="1.85546875" style="4" customWidth="1"/>
    <col min="11792" max="11792" width="11" style="4"/>
    <col min="11793" max="11793" width="1.85546875" style="4" customWidth="1"/>
    <col min="11794" max="11794" width="11" style="4"/>
    <col min="11795" max="11795" width="1.85546875" style="4" customWidth="1"/>
    <col min="11796" max="11796" width="11" style="4"/>
    <col min="11797" max="11797" width="1.85546875" style="4" customWidth="1"/>
    <col min="11798" max="11798" width="12.140625" style="4" customWidth="1"/>
    <col min="11799" max="11799" width="11" style="4"/>
    <col min="11800" max="11800" width="1.85546875" style="4" customWidth="1"/>
    <col min="11801" max="11801" width="11" style="4"/>
    <col min="11802" max="11802" width="1.85546875" style="4" customWidth="1"/>
    <col min="11803" max="11803" width="11" style="4"/>
    <col min="11804" max="11804" width="1.85546875" style="4" customWidth="1"/>
    <col min="11805" max="11805" width="11" style="4"/>
    <col min="11806" max="11806" width="1.85546875" style="4" customWidth="1"/>
    <col min="11807" max="11807" width="11" style="4"/>
    <col min="11808" max="11808" width="1.85546875" style="4" customWidth="1"/>
    <col min="11809" max="11809" width="11" style="4"/>
    <col min="11810" max="11810" width="1.85546875" style="4" customWidth="1"/>
    <col min="11811" max="11811" width="11" style="4"/>
    <col min="11812" max="11812" width="1.85546875" style="4" customWidth="1"/>
    <col min="11813" max="11813" width="11" style="4"/>
    <col min="11814" max="11814" width="1.85546875" style="4" customWidth="1"/>
    <col min="11815" max="11815" width="11" style="4"/>
    <col min="11816" max="11816" width="1.85546875" style="4" customWidth="1"/>
    <col min="11817" max="11817" width="11" style="4"/>
    <col min="11818" max="11818" width="1.85546875" style="4" customWidth="1"/>
    <col min="11819" max="11819" width="12.140625" style="4" customWidth="1"/>
    <col min="11820" max="11820" width="11" style="4"/>
    <col min="11821" max="11821" width="1.85546875" style="4" customWidth="1"/>
    <col min="11822" max="11822" width="11" style="4"/>
    <col min="11823" max="11823" width="1.85546875" style="4" customWidth="1"/>
    <col min="11824" max="11824" width="11" style="4"/>
    <col min="11825" max="11825" width="1.85546875" style="4" customWidth="1"/>
    <col min="11826" max="11826" width="11" style="4"/>
    <col min="11827" max="11827" width="1.85546875" style="4" customWidth="1"/>
    <col min="11828" max="11828" width="11" style="4"/>
    <col min="11829" max="11829" width="1.85546875" style="4" customWidth="1"/>
    <col min="11830" max="11830" width="11" style="4"/>
    <col min="11831" max="11831" width="1.85546875" style="4" customWidth="1"/>
    <col min="11832" max="11832" width="11" style="4"/>
    <col min="11833" max="11833" width="1.85546875" style="4" customWidth="1"/>
    <col min="11834" max="11834" width="12.42578125" style="4" customWidth="1"/>
    <col min="11835" max="11835" width="1.85546875" style="4" customWidth="1"/>
    <col min="11836" max="11836" width="12.140625" style="4" customWidth="1"/>
    <col min="11837" max="11840" width="11" style="4"/>
    <col min="11841" max="11841" width="3" style="4" customWidth="1"/>
    <col min="11842" max="11848" width="11" style="4"/>
    <col min="11849" max="11849" width="19" style="4" customWidth="1"/>
    <col min="11850" max="11853" width="11" style="4"/>
    <col min="11854" max="11854" width="1.85546875" style="4" customWidth="1"/>
    <col min="11855" max="11855" width="11" style="4"/>
    <col min="11856" max="11856" width="3" style="4" customWidth="1"/>
    <col min="11857" max="11857" width="11" style="4"/>
    <col min="11858" max="11858" width="1.85546875" style="4" customWidth="1"/>
    <col min="11859" max="11860" width="11" style="4"/>
    <col min="11861" max="11861" width="4.140625" style="4" customWidth="1"/>
    <col min="11862" max="11862" width="9.85546875" style="4" customWidth="1"/>
    <col min="11863" max="11863" width="5.28515625" style="4" customWidth="1"/>
    <col min="11864" max="11864" width="11" style="4"/>
    <col min="11865" max="11865" width="4.140625" style="4" customWidth="1"/>
    <col min="11866" max="11866" width="11" style="4"/>
    <col min="11867" max="11867" width="5.28515625" style="4" customWidth="1"/>
    <col min="11868" max="11868" width="11" style="4"/>
    <col min="11869" max="11869" width="3" style="4" customWidth="1"/>
    <col min="11870" max="11870" width="11" style="4"/>
    <col min="11871" max="11871" width="5.28515625" style="4" customWidth="1"/>
    <col min="11872" max="11872" width="11" style="4"/>
    <col min="11873" max="11873" width="4.140625" style="4" customWidth="1"/>
    <col min="11874" max="11874" width="11" style="4"/>
    <col min="11875" max="11875" width="4.140625" style="4" customWidth="1"/>
    <col min="11876" max="11879" width="11" style="4"/>
    <col min="11880" max="11881" width="3" style="4" customWidth="1"/>
    <col min="11882" max="11882" width="11" style="4"/>
    <col min="11883" max="11883" width="23.5703125" style="4" customWidth="1"/>
    <col min="11884" max="11887" width="11" style="4"/>
    <col min="11888" max="11888" width="3" style="4" customWidth="1"/>
    <col min="11889" max="11895" width="11" style="4"/>
    <col min="11896" max="11896" width="19" style="4" customWidth="1"/>
    <col min="11897" max="11900" width="11" style="4"/>
    <col min="11901" max="11901" width="1.85546875" style="4" customWidth="1"/>
    <col min="11902" max="11902" width="11" style="4"/>
    <col min="11903" max="11903" width="3" style="4" customWidth="1"/>
    <col min="11904" max="11904" width="11" style="4"/>
    <col min="11905" max="11905" width="1.85546875" style="4" customWidth="1"/>
    <col min="11906" max="11907" width="11" style="4"/>
    <col min="11908" max="11908" width="4.140625" style="4" customWidth="1"/>
    <col min="11909" max="11909" width="9.85546875" style="4" customWidth="1"/>
    <col min="11910" max="11910" width="5.28515625" style="4" customWidth="1"/>
    <col min="11911" max="11911" width="11" style="4"/>
    <col min="11912" max="11912" width="4.140625" style="4" customWidth="1"/>
    <col min="11913" max="11913" width="11" style="4"/>
    <col min="11914" max="11914" width="5.28515625" style="4" customWidth="1"/>
    <col min="11915" max="11915" width="11" style="4"/>
    <col min="11916" max="11916" width="3" style="4" customWidth="1"/>
    <col min="11917" max="11917" width="11" style="4"/>
    <col min="11918" max="11918" width="5.28515625" style="4" customWidth="1"/>
    <col min="11919" max="11919" width="11" style="4"/>
    <col min="11920" max="11920" width="4.140625" style="4" customWidth="1"/>
    <col min="11921" max="11921" width="11" style="4"/>
    <col min="11922" max="11922" width="4.140625" style="4" customWidth="1"/>
    <col min="11923" max="11926" width="11" style="4"/>
    <col min="11927" max="11928" width="3" style="4" customWidth="1"/>
    <col min="11929" max="11929" width="11" style="4"/>
    <col min="11930" max="11930" width="23.5703125" style="4" customWidth="1"/>
    <col min="11931" max="11934" width="11" style="4"/>
    <col min="11935" max="11935" width="3" style="4" customWidth="1"/>
    <col min="11936" max="11942" width="11" style="4"/>
    <col min="11943" max="11943" width="19" style="4" customWidth="1"/>
    <col min="11944" max="11947" width="11" style="4"/>
    <col min="11948" max="11948" width="1.85546875" style="4" customWidth="1"/>
    <col min="11949" max="11949" width="11" style="4"/>
    <col min="11950" max="11950" width="3" style="4" customWidth="1"/>
    <col min="11951" max="11951" width="11" style="4"/>
    <col min="11952" max="11952" width="1.85546875" style="4" customWidth="1"/>
    <col min="11953" max="11954" width="11" style="4"/>
    <col min="11955" max="11955" width="4.140625" style="4" customWidth="1"/>
    <col min="11956" max="11956" width="9.85546875" style="4" customWidth="1"/>
    <col min="11957" max="11957" width="5.28515625" style="4" customWidth="1"/>
    <col min="11958" max="11958" width="11" style="4"/>
    <col min="11959" max="11959" width="4.140625" style="4" customWidth="1"/>
    <col min="11960" max="11960" width="11" style="4"/>
    <col min="11961" max="11961" width="5.28515625" style="4" customWidth="1"/>
    <col min="11962" max="11962" width="11" style="4"/>
    <col min="11963" max="11963" width="3" style="4" customWidth="1"/>
    <col min="11964" max="11964" width="11" style="4"/>
    <col min="11965" max="11965" width="5.28515625" style="4" customWidth="1"/>
    <col min="11966" max="11966" width="11" style="4"/>
    <col min="11967" max="11967" width="4.140625" style="4" customWidth="1"/>
    <col min="11968" max="11968" width="11" style="4"/>
    <col min="11969" max="11969" width="4.140625" style="4" customWidth="1"/>
    <col min="11970" max="11973" width="11" style="4"/>
    <col min="11974" max="11975" width="3" style="4" customWidth="1"/>
    <col min="11976" max="11976" width="11" style="4"/>
    <col min="11977" max="11977" width="23.5703125" style="4" customWidth="1"/>
    <col min="11978" max="11981" width="11" style="4"/>
    <col min="11982" max="11982" width="3" style="4" customWidth="1"/>
    <col min="11983" max="11989" width="11" style="4"/>
    <col min="11990" max="11990" width="19" style="4" customWidth="1"/>
    <col min="11991" max="11994" width="11" style="4"/>
    <col min="11995" max="11995" width="1.85546875" style="4" customWidth="1"/>
    <col min="11996" max="11996" width="11" style="4"/>
    <col min="11997" max="11997" width="3" style="4" customWidth="1"/>
    <col min="11998" max="11998" width="11" style="4"/>
    <col min="11999" max="11999" width="1.85546875" style="4" customWidth="1"/>
    <col min="12000" max="12001" width="11" style="4"/>
    <col min="12002" max="12002" width="4.140625" style="4" customWidth="1"/>
    <col min="12003" max="12003" width="9.85546875" style="4" customWidth="1"/>
    <col min="12004" max="12004" width="5.28515625" style="4" customWidth="1"/>
    <col min="12005" max="12005" width="11" style="4"/>
    <col min="12006" max="12006" width="4.140625" style="4" customWidth="1"/>
    <col min="12007" max="12007" width="11" style="4"/>
    <col min="12008" max="12008" width="5.28515625" style="4" customWidth="1"/>
    <col min="12009" max="12009" width="11" style="4"/>
    <col min="12010" max="12010" width="3" style="4" customWidth="1"/>
    <col min="12011" max="12011" width="11" style="4"/>
    <col min="12012" max="12012" width="5.28515625" style="4" customWidth="1"/>
    <col min="12013" max="12013" width="11" style="4"/>
    <col min="12014" max="12014" width="4.140625" style="4" customWidth="1"/>
    <col min="12015" max="12015" width="11" style="4"/>
    <col min="12016" max="12016" width="4.140625" style="4" customWidth="1"/>
    <col min="12017" max="12020" width="11" style="4"/>
    <col min="12021" max="12022" width="3" style="4" customWidth="1"/>
    <col min="12023" max="12023" width="11" style="4"/>
    <col min="12024" max="12024" width="23.5703125" style="4" customWidth="1"/>
    <col min="12025" max="12032" width="11" style="4"/>
    <col min="12033" max="12033" width="12.140625" style="4" customWidth="1"/>
    <col min="12034" max="12034" width="11" style="4"/>
    <col min="12035" max="12035" width="2" style="4" customWidth="1"/>
    <col min="12036" max="12036" width="11" style="4"/>
    <col min="12037" max="12037" width="1.85546875" style="4" customWidth="1"/>
    <col min="12038" max="12038" width="11" style="4"/>
    <col min="12039" max="12039" width="1.85546875" style="4" customWidth="1"/>
    <col min="12040" max="12040" width="11" style="4"/>
    <col min="12041" max="12041" width="1.85546875" style="4" customWidth="1"/>
    <col min="12042" max="12042" width="11" style="4"/>
    <col min="12043" max="12043" width="1.85546875" style="4" customWidth="1"/>
    <col min="12044" max="12044" width="11" style="4"/>
    <col min="12045" max="12045" width="1.85546875" style="4" customWidth="1"/>
    <col min="12046" max="12046" width="11" style="4"/>
    <col min="12047" max="12047" width="1.85546875" style="4" customWidth="1"/>
    <col min="12048" max="12048" width="11" style="4"/>
    <col min="12049" max="12049" width="1.85546875" style="4" customWidth="1"/>
    <col min="12050" max="12050" width="11" style="4"/>
    <col min="12051" max="12051" width="1.85546875" style="4" customWidth="1"/>
    <col min="12052" max="12052" width="11" style="4"/>
    <col min="12053" max="12053" width="1.85546875" style="4" customWidth="1"/>
    <col min="12054" max="12054" width="12.140625" style="4" customWidth="1"/>
    <col min="12055" max="12055" width="11" style="4"/>
    <col min="12056" max="12056" width="1.85546875" style="4" customWidth="1"/>
    <col min="12057" max="12057" width="11" style="4"/>
    <col min="12058" max="12058" width="1.85546875" style="4" customWidth="1"/>
    <col min="12059" max="12059" width="11" style="4"/>
    <col min="12060" max="12060" width="1.85546875" style="4" customWidth="1"/>
    <col min="12061" max="12061" width="11" style="4"/>
    <col min="12062" max="12062" width="1.85546875" style="4" customWidth="1"/>
    <col min="12063" max="12063" width="11" style="4"/>
    <col min="12064" max="12064" width="1.85546875" style="4" customWidth="1"/>
    <col min="12065" max="12065" width="11" style="4"/>
    <col min="12066" max="12066" width="1.85546875" style="4" customWidth="1"/>
    <col min="12067" max="12067" width="11" style="4"/>
    <col min="12068" max="12068" width="1.85546875" style="4" customWidth="1"/>
    <col min="12069" max="12069" width="11" style="4"/>
    <col min="12070" max="12070" width="1.85546875" style="4" customWidth="1"/>
    <col min="12071" max="12071" width="11" style="4"/>
    <col min="12072" max="12072" width="1.85546875" style="4" customWidth="1"/>
    <col min="12073" max="12073" width="11" style="4"/>
    <col min="12074" max="12074" width="1.85546875" style="4" customWidth="1"/>
    <col min="12075" max="12075" width="12.140625" style="4" customWidth="1"/>
    <col min="12076" max="12076" width="11" style="4"/>
    <col min="12077" max="12077" width="1.85546875" style="4" customWidth="1"/>
    <col min="12078" max="12078" width="11" style="4"/>
    <col min="12079" max="12079" width="1.85546875" style="4" customWidth="1"/>
    <col min="12080" max="12080" width="11" style="4"/>
    <col min="12081" max="12081" width="1.85546875" style="4" customWidth="1"/>
    <col min="12082" max="12082" width="11" style="4"/>
    <col min="12083" max="12083" width="1.85546875" style="4" customWidth="1"/>
    <col min="12084" max="12084" width="11" style="4"/>
    <col min="12085" max="12085" width="1.85546875" style="4" customWidth="1"/>
    <col min="12086" max="12086" width="11" style="4"/>
    <col min="12087" max="12087" width="1.85546875" style="4" customWidth="1"/>
    <col min="12088" max="12088" width="11" style="4"/>
    <col min="12089" max="12089" width="1.85546875" style="4" customWidth="1"/>
    <col min="12090" max="12090" width="12.42578125" style="4" customWidth="1"/>
    <col min="12091" max="12091" width="1.85546875" style="4" customWidth="1"/>
    <col min="12092" max="12092" width="12.140625" style="4" customWidth="1"/>
    <col min="12093" max="12096" width="11" style="4"/>
    <col min="12097" max="12097" width="3" style="4" customWidth="1"/>
    <col min="12098" max="12104" width="11" style="4"/>
    <col min="12105" max="12105" width="19" style="4" customWidth="1"/>
    <col min="12106" max="12109" width="11" style="4"/>
    <col min="12110" max="12110" width="1.85546875" style="4" customWidth="1"/>
    <col min="12111" max="12111" width="11" style="4"/>
    <col min="12112" max="12112" width="3" style="4" customWidth="1"/>
    <col min="12113" max="12113" width="11" style="4"/>
    <col min="12114" max="12114" width="1.85546875" style="4" customWidth="1"/>
    <col min="12115" max="12116" width="11" style="4"/>
    <col min="12117" max="12117" width="4.140625" style="4" customWidth="1"/>
    <col min="12118" max="12118" width="9.85546875" style="4" customWidth="1"/>
    <col min="12119" max="12119" width="5.28515625" style="4" customWidth="1"/>
    <col min="12120" max="12120" width="11" style="4"/>
    <col min="12121" max="12121" width="4.140625" style="4" customWidth="1"/>
    <col min="12122" max="12122" width="11" style="4"/>
    <col min="12123" max="12123" width="5.28515625" style="4" customWidth="1"/>
    <col min="12124" max="12124" width="11" style="4"/>
    <col min="12125" max="12125" width="3" style="4" customWidth="1"/>
    <col min="12126" max="12126" width="11" style="4"/>
    <col min="12127" max="12127" width="5.28515625" style="4" customWidth="1"/>
    <col min="12128" max="12128" width="11" style="4"/>
    <col min="12129" max="12129" width="4.140625" style="4" customWidth="1"/>
    <col min="12130" max="12130" width="11" style="4"/>
    <col min="12131" max="12131" width="4.140625" style="4" customWidth="1"/>
    <col min="12132" max="12135" width="11" style="4"/>
    <col min="12136" max="12137" width="3" style="4" customWidth="1"/>
    <col min="12138" max="12138" width="11" style="4"/>
    <col min="12139" max="12139" width="23.5703125" style="4" customWidth="1"/>
    <col min="12140" max="12143" width="11" style="4"/>
    <col min="12144" max="12144" width="3" style="4" customWidth="1"/>
    <col min="12145" max="12151" width="11" style="4"/>
    <col min="12152" max="12152" width="19" style="4" customWidth="1"/>
    <col min="12153" max="12156" width="11" style="4"/>
    <col min="12157" max="12157" width="1.85546875" style="4" customWidth="1"/>
    <col min="12158" max="12158" width="11" style="4"/>
    <col min="12159" max="12159" width="3" style="4" customWidth="1"/>
    <col min="12160" max="12160" width="11" style="4"/>
    <col min="12161" max="12161" width="1.85546875" style="4" customWidth="1"/>
    <col min="12162" max="12163" width="11" style="4"/>
    <col min="12164" max="12164" width="4.140625" style="4" customWidth="1"/>
    <col min="12165" max="12165" width="9.85546875" style="4" customWidth="1"/>
    <col min="12166" max="12166" width="5.28515625" style="4" customWidth="1"/>
    <col min="12167" max="12167" width="11" style="4"/>
    <col min="12168" max="12168" width="4.140625" style="4" customWidth="1"/>
    <col min="12169" max="12169" width="11" style="4"/>
    <col min="12170" max="12170" width="5.28515625" style="4" customWidth="1"/>
    <col min="12171" max="12171" width="11" style="4"/>
    <col min="12172" max="12172" width="3" style="4" customWidth="1"/>
    <col min="12173" max="12173" width="11" style="4"/>
    <col min="12174" max="12174" width="5.28515625" style="4" customWidth="1"/>
    <col min="12175" max="12175" width="11" style="4"/>
    <col min="12176" max="12176" width="4.140625" style="4" customWidth="1"/>
    <col min="12177" max="12177" width="11" style="4"/>
    <col min="12178" max="12178" width="4.140625" style="4" customWidth="1"/>
    <col min="12179" max="12182" width="11" style="4"/>
    <col min="12183" max="12184" width="3" style="4" customWidth="1"/>
    <col min="12185" max="12185" width="11" style="4"/>
    <col min="12186" max="12186" width="23.5703125" style="4" customWidth="1"/>
    <col min="12187" max="12190" width="11" style="4"/>
    <col min="12191" max="12191" width="3" style="4" customWidth="1"/>
    <col min="12192" max="12198" width="11" style="4"/>
    <col min="12199" max="12199" width="19" style="4" customWidth="1"/>
    <col min="12200" max="12203" width="11" style="4"/>
    <col min="12204" max="12204" width="1.85546875" style="4" customWidth="1"/>
    <col min="12205" max="12205" width="11" style="4"/>
    <col min="12206" max="12206" width="3" style="4" customWidth="1"/>
    <col min="12207" max="12207" width="11" style="4"/>
    <col min="12208" max="12208" width="1.85546875" style="4" customWidth="1"/>
    <col min="12209" max="12210" width="11" style="4"/>
    <col min="12211" max="12211" width="4.140625" style="4" customWidth="1"/>
    <col min="12212" max="12212" width="9.85546875" style="4" customWidth="1"/>
    <col min="12213" max="12213" width="5.28515625" style="4" customWidth="1"/>
    <col min="12214" max="12214" width="11" style="4"/>
    <col min="12215" max="12215" width="4.140625" style="4" customWidth="1"/>
    <col min="12216" max="12216" width="11" style="4"/>
    <col min="12217" max="12217" width="5.28515625" style="4" customWidth="1"/>
    <col min="12218" max="12218" width="11" style="4"/>
    <col min="12219" max="12219" width="3" style="4" customWidth="1"/>
    <col min="12220" max="12220" width="11" style="4"/>
    <col min="12221" max="12221" width="5.28515625" style="4" customWidth="1"/>
    <col min="12222" max="12222" width="11" style="4"/>
    <col min="12223" max="12223" width="4.140625" style="4" customWidth="1"/>
    <col min="12224" max="12224" width="11" style="4"/>
    <col min="12225" max="12225" width="4.140625" style="4" customWidth="1"/>
    <col min="12226" max="12229" width="11" style="4"/>
    <col min="12230" max="12231" width="3" style="4" customWidth="1"/>
    <col min="12232" max="12232" width="11" style="4"/>
    <col min="12233" max="12233" width="23.5703125" style="4" customWidth="1"/>
    <col min="12234" max="12237" width="11" style="4"/>
    <col min="12238" max="12238" width="3" style="4" customWidth="1"/>
    <col min="12239" max="12245" width="11" style="4"/>
    <col min="12246" max="12246" width="19" style="4" customWidth="1"/>
    <col min="12247" max="12250" width="11" style="4"/>
    <col min="12251" max="12251" width="1.85546875" style="4" customWidth="1"/>
    <col min="12252" max="12252" width="11" style="4"/>
    <col min="12253" max="12253" width="3" style="4" customWidth="1"/>
    <col min="12254" max="12254" width="11" style="4"/>
    <col min="12255" max="12255" width="1.85546875" style="4" customWidth="1"/>
    <col min="12256" max="12257" width="11" style="4"/>
    <col min="12258" max="12258" width="4.140625" style="4" customWidth="1"/>
    <col min="12259" max="12259" width="9.85546875" style="4" customWidth="1"/>
    <col min="12260" max="12260" width="5.28515625" style="4" customWidth="1"/>
    <col min="12261" max="12261" width="11" style="4"/>
    <col min="12262" max="12262" width="4.140625" style="4" customWidth="1"/>
    <col min="12263" max="12263" width="11" style="4"/>
    <col min="12264" max="12264" width="5.28515625" style="4" customWidth="1"/>
    <col min="12265" max="12265" width="11" style="4"/>
    <col min="12266" max="12266" width="3" style="4" customWidth="1"/>
    <col min="12267" max="12267" width="11" style="4"/>
    <col min="12268" max="12268" width="5.28515625" style="4" customWidth="1"/>
    <col min="12269" max="12269" width="11" style="4"/>
    <col min="12270" max="12270" width="4.140625" style="4" customWidth="1"/>
    <col min="12271" max="12271" width="11" style="4"/>
    <col min="12272" max="12272" width="4.140625" style="4" customWidth="1"/>
    <col min="12273" max="12276" width="11" style="4"/>
    <col min="12277" max="12278" width="3" style="4" customWidth="1"/>
    <col min="12279" max="12279" width="11" style="4"/>
    <col min="12280" max="12280" width="23.5703125" style="4" customWidth="1"/>
    <col min="12281" max="12288" width="11" style="4"/>
    <col min="12289" max="12289" width="12.140625" style="4" customWidth="1"/>
    <col min="12290" max="12290" width="11" style="4"/>
    <col min="12291" max="12291" width="2" style="4" customWidth="1"/>
    <col min="12292" max="12292" width="11" style="4"/>
    <col min="12293" max="12293" width="1.85546875" style="4" customWidth="1"/>
    <col min="12294" max="12294" width="11" style="4"/>
    <col min="12295" max="12295" width="1.85546875" style="4" customWidth="1"/>
    <col min="12296" max="12296" width="11" style="4"/>
    <col min="12297" max="12297" width="1.85546875" style="4" customWidth="1"/>
    <col min="12298" max="12298" width="11" style="4"/>
    <col min="12299" max="12299" width="1.85546875" style="4" customWidth="1"/>
    <col min="12300" max="12300" width="11" style="4"/>
    <col min="12301" max="12301" width="1.85546875" style="4" customWidth="1"/>
    <col min="12302" max="12302" width="11" style="4"/>
    <col min="12303" max="12303" width="1.85546875" style="4" customWidth="1"/>
    <col min="12304" max="12304" width="11" style="4"/>
    <col min="12305" max="12305" width="1.85546875" style="4" customWidth="1"/>
    <col min="12306" max="12306" width="11" style="4"/>
    <col min="12307" max="12307" width="1.85546875" style="4" customWidth="1"/>
    <col min="12308" max="12308" width="11" style="4"/>
    <col min="12309" max="12309" width="1.85546875" style="4" customWidth="1"/>
    <col min="12310" max="12310" width="12.140625" style="4" customWidth="1"/>
    <col min="12311" max="12311" width="11" style="4"/>
    <col min="12312" max="12312" width="1.85546875" style="4" customWidth="1"/>
    <col min="12313" max="12313" width="11" style="4"/>
    <col min="12314" max="12314" width="1.85546875" style="4" customWidth="1"/>
    <col min="12315" max="12315" width="11" style="4"/>
    <col min="12316" max="12316" width="1.85546875" style="4" customWidth="1"/>
    <col min="12317" max="12317" width="11" style="4"/>
    <col min="12318" max="12318" width="1.85546875" style="4" customWidth="1"/>
    <col min="12319" max="12319" width="11" style="4"/>
    <col min="12320" max="12320" width="1.85546875" style="4" customWidth="1"/>
    <col min="12321" max="12321" width="11" style="4"/>
    <col min="12322" max="12322" width="1.85546875" style="4" customWidth="1"/>
    <col min="12323" max="12323" width="11" style="4"/>
    <col min="12324" max="12324" width="1.85546875" style="4" customWidth="1"/>
    <col min="12325" max="12325" width="11" style="4"/>
    <col min="12326" max="12326" width="1.85546875" style="4" customWidth="1"/>
    <col min="12327" max="12327" width="11" style="4"/>
    <col min="12328" max="12328" width="1.85546875" style="4" customWidth="1"/>
    <col min="12329" max="12329" width="11" style="4"/>
    <col min="12330" max="12330" width="1.85546875" style="4" customWidth="1"/>
    <col min="12331" max="12331" width="12.140625" style="4" customWidth="1"/>
    <col min="12332" max="12332" width="11" style="4"/>
    <col min="12333" max="12333" width="1.85546875" style="4" customWidth="1"/>
    <col min="12334" max="12334" width="11" style="4"/>
    <col min="12335" max="12335" width="1.85546875" style="4" customWidth="1"/>
    <col min="12336" max="12336" width="11" style="4"/>
    <col min="12337" max="12337" width="1.85546875" style="4" customWidth="1"/>
    <col min="12338" max="12338" width="11" style="4"/>
    <col min="12339" max="12339" width="1.85546875" style="4" customWidth="1"/>
    <col min="12340" max="12340" width="11" style="4"/>
    <col min="12341" max="12341" width="1.85546875" style="4" customWidth="1"/>
    <col min="12342" max="12342" width="11" style="4"/>
    <col min="12343" max="12343" width="1.85546875" style="4" customWidth="1"/>
    <col min="12344" max="12344" width="11" style="4"/>
    <col min="12345" max="12345" width="1.85546875" style="4" customWidth="1"/>
    <col min="12346" max="12346" width="12.42578125" style="4" customWidth="1"/>
    <col min="12347" max="12347" width="1.85546875" style="4" customWidth="1"/>
    <col min="12348" max="12348" width="12.140625" style="4" customWidth="1"/>
    <col min="12349" max="12352" width="11" style="4"/>
    <col min="12353" max="12353" width="3" style="4" customWidth="1"/>
    <col min="12354" max="12360" width="11" style="4"/>
    <col min="12361" max="12361" width="19" style="4" customWidth="1"/>
    <col min="12362" max="12365" width="11" style="4"/>
    <col min="12366" max="12366" width="1.85546875" style="4" customWidth="1"/>
    <col min="12367" max="12367" width="11" style="4"/>
    <col min="12368" max="12368" width="3" style="4" customWidth="1"/>
    <col min="12369" max="12369" width="11" style="4"/>
    <col min="12370" max="12370" width="1.85546875" style="4" customWidth="1"/>
    <col min="12371" max="12372" width="11" style="4"/>
    <col min="12373" max="12373" width="4.140625" style="4" customWidth="1"/>
    <col min="12374" max="12374" width="9.85546875" style="4" customWidth="1"/>
    <col min="12375" max="12375" width="5.28515625" style="4" customWidth="1"/>
    <col min="12376" max="12376" width="11" style="4"/>
    <col min="12377" max="12377" width="4.140625" style="4" customWidth="1"/>
    <col min="12378" max="12378" width="11" style="4"/>
    <col min="12379" max="12379" width="5.28515625" style="4" customWidth="1"/>
    <col min="12380" max="12380" width="11" style="4"/>
    <col min="12381" max="12381" width="3" style="4" customWidth="1"/>
    <col min="12382" max="12382" width="11" style="4"/>
    <col min="12383" max="12383" width="5.28515625" style="4" customWidth="1"/>
    <col min="12384" max="12384" width="11" style="4"/>
    <col min="12385" max="12385" width="4.140625" style="4" customWidth="1"/>
    <col min="12386" max="12386" width="11" style="4"/>
    <col min="12387" max="12387" width="4.140625" style="4" customWidth="1"/>
    <col min="12388" max="12391" width="11" style="4"/>
    <col min="12392" max="12393" width="3" style="4" customWidth="1"/>
    <col min="12394" max="12394" width="11" style="4"/>
    <col min="12395" max="12395" width="23.5703125" style="4" customWidth="1"/>
    <col min="12396" max="12399" width="11" style="4"/>
    <col min="12400" max="12400" width="3" style="4" customWidth="1"/>
    <col min="12401" max="12407" width="11" style="4"/>
    <col min="12408" max="12408" width="19" style="4" customWidth="1"/>
    <col min="12409" max="12412" width="11" style="4"/>
    <col min="12413" max="12413" width="1.85546875" style="4" customWidth="1"/>
    <col min="12414" max="12414" width="11" style="4"/>
    <col min="12415" max="12415" width="3" style="4" customWidth="1"/>
    <col min="12416" max="12416" width="11" style="4"/>
    <col min="12417" max="12417" width="1.85546875" style="4" customWidth="1"/>
    <col min="12418" max="12419" width="11" style="4"/>
    <col min="12420" max="12420" width="4.140625" style="4" customWidth="1"/>
    <col min="12421" max="12421" width="9.85546875" style="4" customWidth="1"/>
    <col min="12422" max="12422" width="5.28515625" style="4" customWidth="1"/>
    <col min="12423" max="12423" width="11" style="4"/>
    <col min="12424" max="12424" width="4.140625" style="4" customWidth="1"/>
    <col min="12425" max="12425" width="11" style="4"/>
    <col min="12426" max="12426" width="5.28515625" style="4" customWidth="1"/>
    <col min="12427" max="12427" width="11" style="4"/>
    <col min="12428" max="12428" width="3" style="4" customWidth="1"/>
    <col min="12429" max="12429" width="11" style="4"/>
    <col min="12430" max="12430" width="5.28515625" style="4" customWidth="1"/>
    <col min="12431" max="12431" width="11" style="4"/>
    <col min="12432" max="12432" width="4.140625" style="4" customWidth="1"/>
    <col min="12433" max="12433" width="11" style="4"/>
    <col min="12434" max="12434" width="4.140625" style="4" customWidth="1"/>
    <col min="12435" max="12438" width="11" style="4"/>
    <col min="12439" max="12440" width="3" style="4" customWidth="1"/>
    <col min="12441" max="12441" width="11" style="4"/>
    <col min="12442" max="12442" width="23.5703125" style="4" customWidth="1"/>
    <col min="12443" max="12446" width="11" style="4"/>
    <col min="12447" max="12447" width="3" style="4" customWidth="1"/>
    <col min="12448" max="12454" width="11" style="4"/>
    <col min="12455" max="12455" width="19" style="4" customWidth="1"/>
    <col min="12456" max="12459" width="11" style="4"/>
    <col min="12460" max="12460" width="1.85546875" style="4" customWidth="1"/>
    <col min="12461" max="12461" width="11" style="4"/>
    <col min="12462" max="12462" width="3" style="4" customWidth="1"/>
    <col min="12463" max="12463" width="11" style="4"/>
    <col min="12464" max="12464" width="1.85546875" style="4" customWidth="1"/>
    <col min="12465" max="12466" width="11" style="4"/>
    <col min="12467" max="12467" width="4.140625" style="4" customWidth="1"/>
    <col min="12468" max="12468" width="9.85546875" style="4" customWidth="1"/>
    <col min="12469" max="12469" width="5.28515625" style="4" customWidth="1"/>
    <col min="12470" max="12470" width="11" style="4"/>
    <col min="12471" max="12471" width="4.140625" style="4" customWidth="1"/>
    <col min="12472" max="12472" width="11" style="4"/>
    <col min="12473" max="12473" width="5.28515625" style="4" customWidth="1"/>
    <col min="12474" max="12474" width="11" style="4"/>
    <col min="12475" max="12475" width="3" style="4" customWidth="1"/>
    <col min="12476" max="12476" width="11" style="4"/>
    <col min="12477" max="12477" width="5.28515625" style="4" customWidth="1"/>
    <col min="12478" max="12478" width="11" style="4"/>
    <col min="12479" max="12479" width="4.140625" style="4" customWidth="1"/>
    <col min="12480" max="12480" width="11" style="4"/>
    <col min="12481" max="12481" width="4.140625" style="4" customWidth="1"/>
    <col min="12482" max="12485" width="11" style="4"/>
    <col min="12486" max="12487" width="3" style="4" customWidth="1"/>
    <col min="12488" max="12488" width="11" style="4"/>
    <col min="12489" max="12489" width="23.5703125" style="4" customWidth="1"/>
    <col min="12490" max="12493" width="11" style="4"/>
    <col min="12494" max="12494" width="3" style="4" customWidth="1"/>
    <col min="12495" max="12501" width="11" style="4"/>
    <col min="12502" max="12502" width="19" style="4" customWidth="1"/>
    <col min="12503" max="12506" width="11" style="4"/>
    <col min="12507" max="12507" width="1.85546875" style="4" customWidth="1"/>
    <col min="12508" max="12508" width="11" style="4"/>
    <col min="12509" max="12509" width="3" style="4" customWidth="1"/>
    <col min="12510" max="12510" width="11" style="4"/>
    <col min="12511" max="12511" width="1.85546875" style="4" customWidth="1"/>
    <col min="12512" max="12513" width="11" style="4"/>
    <col min="12514" max="12514" width="4.140625" style="4" customWidth="1"/>
    <col min="12515" max="12515" width="9.85546875" style="4" customWidth="1"/>
    <col min="12516" max="12516" width="5.28515625" style="4" customWidth="1"/>
    <col min="12517" max="12517" width="11" style="4"/>
    <col min="12518" max="12518" width="4.140625" style="4" customWidth="1"/>
    <col min="12519" max="12519" width="11" style="4"/>
    <col min="12520" max="12520" width="5.28515625" style="4" customWidth="1"/>
    <col min="12521" max="12521" width="11" style="4"/>
    <col min="12522" max="12522" width="3" style="4" customWidth="1"/>
    <col min="12523" max="12523" width="11" style="4"/>
    <col min="12524" max="12524" width="5.28515625" style="4" customWidth="1"/>
    <col min="12525" max="12525" width="11" style="4"/>
    <col min="12526" max="12526" width="4.140625" style="4" customWidth="1"/>
    <col min="12527" max="12527" width="11" style="4"/>
    <col min="12528" max="12528" width="4.140625" style="4" customWidth="1"/>
    <col min="12529" max="12532" width="11" style="4"/>
    <col min="12533" max="12534" width="3" style="4" customWidth="1"/>
    <col min="12535" max="12535" width="11" style="4"/>
    <col min="12536" max="12536" width="23.5703125" style="4" customWidth="1"/>
    <col min="12537" max="12544" width="11" style="4"/>
    <col min="12545" max="12545" width="12.140625" style="4" customWidth="1"/>
    <col min="12546" max="12546" width="11" style="4"/>
    <col min="12547" max="12547" width="2" style="4" customWidth="1"/>
    <col min="12548" max="12548" width="11" style="4"/>
    <col min="12549" max="12549" width="1.85546875" style="4" customWidth="1"/>
    <col min="12550" max="12550" width="11" style="4"/>
    <col min="12551" max="12551" width="1.85546875" style="4" customWidth="1"/>
    <col min="12552" max="12552" width="11" style="4"/>
    <col min="12553" max="12553" width="1.85546875" style="4" customWidth="1"/>
    <col min="12554" max="12554" width="11" style="4"/>
    <col min="12555" max="12555" width="1.85546875" style="4" customWidth="1"/>
    <col min="12556" max="12556" width="11" style="4"/>
    <col min="12557" max="12557" width="1.85546875" style="4" customWidth="1"/>
    <col min="12558" max="12558" width="11" style="4"/>
    <col min="12559" max="12559" width="1.85546875" style="4" customWidth="1"/>
    <col min="12560" max="12560" width="11" style="4"/>
    <col min="12561" max="12561" width="1.85546875" style="4" customWidth="1"/>
    <col min="12562" max="12562" width="11" style="4"/>
    <col min="12563" max="12563" width="1.85546875" style="4" customWidth="1"/>
    <col min="12564" max="12564" width="11" style="4"/>
    <col min="12565" max="12565" width="1.85546875" style="4" customWidth="1"/>
    <col min="12566" max="12566" width="12.140625" style="4" customWidth="1"/>
    <col min="12567" max="12567" width="11" style="4"/>
    <col min="12568" max="12568" width="1.85546875" style="4" customWidth="1"/>
    <col min="12569" max="12569" width="11" style="4"/>
    <col min="12570" max="12570" width="1.85546875" style="4" customWidth="1"/>
    <col min="12571" max="12571" width="11" style="4"/>
    <col min="12572" max="12572" width="1.85546875" style="4" customWidth="1"/>
    <col min="12573" max="12573" width="11" style="4"/>
    <col min="12574" max="12574" width="1.85546875" style="4" customWidth="1"/>
    <col min="12575" max="12575" width="11" style="4"/>
    <col min="12576" max="12576" width="1.85546875" style="4" customWidth="1"/>
    <col min="12577" max="12577" width="11" style="4"/>
    <col min="12578" max="12578" width="1.85546875" style="4" customWidth="1"/>
    <col min="12579" max="12579" width="11" style="4"/>
    <col min="12580" max="12580" width="1.85546875" style="4" customWidth="1"/>
    <col min="12581" max="12581" width="11" style="4"/>
    <col min="12582" max="12582" width="1.85546875" style="4" customWidth="1"/>
    <col min="12583" max="12583" width="11" style="4"/>
    <col min="12584" max="12584" width="1.85546875" style="4" customWidth="1"/>
    <col min="12585" max="12585" width="11" style="4"/>
    <col min="12586" max="12586" width="1.85546875" style="4" customWidth="1"/>
    <col min="12587" max="12587" width="12.140625" style="4" customWidth="1"/>
    <col min="12588" max="12588" width="11" style="4"/>
    <col min="12589" max="12589" width="1.85546875" style="4" customWidth="1"/>
    <col min="12590" max="12590" width="11" style="4"/>
    <col min="12591" max="12591" width="1.85546875" style="4" customWidth="1"/>
    <col min="12592" max="12592" width="11" style="4"/>
    <col min="12593" max="12593" width="1.85546875" style="4" customWidth="1"/>
    <col min="12594" max="12594" width="11" style="4"/>
    <col min="12595" max="12595" width="1.85546875" style="4" customWidth="1"/>
    <col min="12596" max="12596" width="11" style="4"/>
    <col min="12597" max="12597" width="1.85546875" style="4" customWidth="1"/>
    <col min="12598" max="12598" width="11" style="4"/>
    <col min="12599" max="12599" width="1.85546875" style="4" customWidth="1"/>
    <col min="12600" max="12600" width="11" style="4"/>
    <col min="12601" max="12601" width="1.85546875" style="4" customWidth="1"/>
    <col min="12602" max="12602" width="12.42578125" style="4" customWidth="1"/>
    <col min="12603" max="12603" width="1.85546875" style="4" customWidth="1"/>
    <col min="12604" max="12604" width="12.140625" style="4" customWidth="1"/>
    <col min="12605" max="12608" width="11" style="4"/>
    <col min="12609" max="12609" width="3" style="4" customWidth="1"/>
    <col min="12610" max="12616" width="11" style="4"/>
    <col min="12617" max="12617" width="19" style="4" customWidth="1"/>
    <col min="12618" max="12621" width="11" style="4"/>
    <col min="12622" max="12622" width="1.85546875" style="4" customWidth="1"/>
    <col min="12623" max="12623" width="11" style="4"/>
    <col min="12624" max="12624" width="3" style="4" customWidth="1"/>
    <col min="12625" max="12625" width="11" style="4"/>
    <col min="12626" max="12626" width="1.85546875" style="4" customWidth="1"/>
    <col min="12627" max="12628" width="11" style="4"/>
    <col min="12629" max="12629" width="4.140625" style="4" customWidth="1"/>
    <col min="12630" max="12630" width="9.85546875" style="4" customWidth="1"/>
    <col min="12631" max="12631" width="5.28515625" style="4" customWidth="1"/>
    <col min="12632" max="12632" width="11" style="4"/>
    <col min="12633" max="12633" width="4.140625" style="4" customWidth="1"/>
    <col min="12634" max="12634" width="11" style="4"/>
    <col min="12635" max="12635" width="5.28515625" style="4" customWidth="1"/>
    <col min="12636" max="12636" width="11" style="4"/>
    <col min="12637" max="12637" width="3" style="4" customWidth="1"/>
    <col min="12638" max="12638" width="11" style="4"/>
    <col min="12639" max="12639" width="5.28515625" style="4" customWidth="1"/>
    <col min="12640" max="12640" width="11" style="4"/>
    <col min="12641" max="12641" width="4.140625" style="4" customWidth="1"/>
    <col min="12642" max="12642" width="11" style="4"/>
    <col min="12643" max="12643" width="4.140625" style="4" customWidth="1"/>
    <col min="12644" max="12647" width="11" style="4"/>
    <col min="12648" max="12649" width="3" style="4" customWidth="1"/>
    <col min="12650" max="12650" width="11" style="4"/>
    <col min="12651" max="12651" width="23.5703125" style="4" customWidth="1"/>
    <col min="12652" max="12655" width="11" style="4"/>
    <col min="12656" max="12656" width="3" style="4" customWidth="1"/>
    <col min="12657" max="12663" width="11" style="4"/>
    <col min="12664" max="12664" width="19" style="4" customWidth="1"/>
    <col min="12665" max="12668" width="11" style="4"/>
    <col min="12669" max="12669" width="1.85546875" style="4" customWidth="1"/>
    <col min="12670" max="12670" width="11" style="4"/>
    <col min="12671" max="12671" width="3" style="4" customWidth="1"/>
    <col min="12672" max="12672" width="11" style="4"/>
    <col min="12673" max="12673" width="1.85546875" style="4" customWidth="1"/>
    <col min="12674" max="12675" width="11" style="4"/>
    <col min="12676" max="12676" width="4.140625" style="4" customWidth="1"/>
    <col min="12677" max="12677" width="9.85546875" style="4" customWidth="1"/>
    <col min="12678" max="12678" width="5.28515625" style="4" customWidth="1"/>
    <col min="12679" max="12679" width="11" style="4"/>
    <col min="12680" max="12680" width="4.140625" style="4" customWidth="1"/>
    <col min="12681" max="12681" width="11" style="4"/>
    <col min="12682" max="12682" width="5.28515625" style="4" customWidth="1"/>
    <col min="12683" max="12683" width="11" style="4"/>
    <col min="12684" max="12684" width="3" style="4" customWidth="1"/>
    <col min="12685" max="12685" width="11" style="4"/>
    <col min="12686" max="12686" width="5.28515625" style="4" customWidth="1"/>
    <col min="12687" max="12687" width="11" style="4"/>
    <col min="12688" max="12688" width="4.140625" style="4" customWidth="1"/>
    <col min="12689" max="12689" width="11" style="4"/>
    <col min="12690" max="12690" width="4.140625" style="4" customWidth="1"/>
    <col min="12691" max="12694" width="11" style="4"/>
    <col min="12695" max="12696" width="3" style="4" customWidth="1"/>
    <col min="12697" max="12697" width="11" style="4"/>
    <col min="12698" max="12698" width="23.5703125" style="4" customWidth="1"/>
    <col min="12699" max="12702" width="11" style="4"/>
    <col min="12703" max="12703" width="3" style="4" customWidth="1"/>
    <col min="12704" max="12710" width="11" style="4"/>
    <col min="12711" max="12711" width="19" style="4" customWidth="1"/>
    <col min="12712" max="12715" width="11" style="4"/>
    <col min="12716" max="12716" width="1.85546875" style="4" customWidth="1"/>
    <col min="12717" max="12717" width="11" style="4"/>
    <col min="12718" max="12718" width="3" style="4" customWidth="1"/>
    <col min="12719" max="12719" width="11" style="4"/>
    <col min="12720" max="12720" width="1.85546875" style="4" customWidth="1"/>
    <col min="12721" max="12722" width="11" style="4"/>
    <col min="12723" max="12723" width="4.140625" style="4" customWidth="1"/>
    <col min="12724" max="12724" width="9.85546875" style="4" customWidth="1"/>
    <col min="12725" max="12725" width="5.28515625" style="4" customWidth="1"/>
    <col min="12726" max="12726" width="11" style="4"/>
    <col min="12727" max="12727" width="4.140625" style="4" customWidth="1"/>
    <col min="12728" max="12728" width="11" style="4"/>
    <col min="12729" max="12729" width="5.28515625" style="4" customWidth="1"/>
    <col min="12730" max="12730" width="11" style="4"/>
    <col min="12731" max="12731" width="3" style="4" customWidth="1"/>
    <col min="12732" max="12732" width="11" style="4"/>
    <col min="12733" max="12733" width="5.28515625" style="4" customWidth="1"/>
    <col min="12734" max="12734" width="11" style="4"/>
    <col min="12735" max="12735" width="4.140625" style="4" customWidth="1"/>
    <col min="12736" max="12736" width="11" style="4"/>
    <col min="12737" max="12737" width="4.140625" style="4" customWidth="1"/>
    <col min="12738" max="12741" width="11" style="4"/>
    <col min="12742" max="12743" width="3" style="4" customWidth="1"/>
    <col min="12744" max="12744" width="11" style="4"/>
    <col min="12745" max="12745" width="23.5703125" style="4" customWidth="1"/>
    <col min="12746" max="12749" width="11" style="4"/>
    <col min="12750" max="12750" width="3" style="4" customWidth="1"/>
    <col min="12751" max="12757" width="11" style="4"/>
    <col min="12758" max="12758" width="19" style="4" customWidth="1"/>
    <col min="12759" max="12762" width="11" style="4"/>
    <col min="12763" max="12763" width="1.85546875" style="4" customWidth="1"/>
    <col min="12764" max="12764" width="11" style="4"/>
    <col min="12765" max="12765" width="3" style="4" customWidth="1"/>
    <col min="12766" max="12766" width="11" style="4"/>
    <col min="12767" max="12767" width="1.85546875" style="4" customWidth="1"/>
    <col min="12768" max="12769" width="11" style="4"/>
    <col min="12770" max="12770" width="4.140625" style="4" customWidth="1"/>
    <col min="12771" max="12771" width="9.85546875" style="4" customWidth="1"/>
    <col min="12772" max="12772" width="5.28515625" style="4" customWidth="1"/>
    <col min="12773" max="12773" width="11" style="4"/>
    <col min="12774" max="12774" width="4.140625" style="4" customWidth="1"/>
    <col min="12775" max="12775" width="11" style="4"/>
    <col min="12776" max="12776" width="5.28515625" style="4" customWidth="1"/>
    <col min="12777" max="12777" width="11" style="4"/>
    <col min="12778" max="12778" width="3" style="4" customWidth="1"/>
    <col min="12779" max="12779" width="11" style="4"/>
    <col min="12780" max="12780" width="5.28515625" style="4" customWidth="1"/>
    <col min="12781" max="12781" width="11" style="4"/>
    <col min="12782" max="12782" width="4.140625" style="4" customWidth="1"/>
    <col min="12783" max="12783" width="11" style="4"/>
    <col min="12784" max="12784" width="4.140625" style="4" customWidth="1"/>
    <col min="12785" max="12788" width="11" style="4"/>
    <col min="12789" max="12790" width="3" style="4" customWidth="1"/>
    <col min="12791" max="12791" width="11" style="4"/>
    <col min="12792" max="12792" width="23.5703125" style="4" customWidth="1"/>
    <col min="12793" max="12800" width="11" style="4"/>
    <col min="12801" max="12801" width="12.140625" style="4" customWidth="1"/>
    <col min="12802" max="12802" width="11" style="4"/>
    <col min="12803" max="12803" width="2" style="4" customWidth="1"/>
    <col min="12804" max="12804" width="11" style="4"/>
    <col min="12805" max="12805" width="1.85546875" style="4" customWidth="1"/>
    <col min="12806" max="12806" width="11" style="4"/>
    <col min="12807" max="12807" width="1.85546875" style="4" customWidth="1"/>
    <col min="12808" max="12808" width="11" style="4"/>
    <col min="12809" max="12809" width="1.85546875" style="4" customWidth="1"/>
    <col min="12810" max="12810" width="11" style="4"/>
    <col min="12811" max="12811" width="1.85546875" style="4" customWidth="1"/>
    <col min="12812" max="12812" width="11" style="4"/>
    <col min="12813" max="12813" width="1.85546875" style="4" customWidth="1"/>
    <col min="12814" max="12814" width="11" style="4"/>
    <col min="12815" max="12815" width="1.85546875" style="4" customWidth="1"/>
    <col min="12816" max="12816" width="11" style="4"/>
    <col min="12817" max="12817" width="1.85546875" style="4" customWidth="1"/>
    <col min="12818" max="12818" width="11" style="4"/>
    <col min="12819" max="12819" width="1.85546875" style="4" customWidth="1"/>
    <col min="12820" max="12820" width="11" style="4"/>
    <col min="12821" max="12821" width="1.85546875" style="4" customWidth="1"/>
    <col min="12822" max="12822" width="12.140625" style="4" customWidth="1"/>
    <col min="12823" max="12823" width="11" style="4"/>
    <col min="12824" max="12824" width="1.85546875" style="4" customWidth="1"/>
    <col min="12825" max="12825" width="11" style="4"/>
    <col min="12826" max="12826" width="1.85546875" style="4" customWidth="1"/>
    <col min="12827" max="12827" width="11" style="4"/>
    <col min="12828" max="12828" width="1.85546875" style="4" customWidth="1"/>
    <col min="12829" max="12829" width="11" style="4"/>
    <col min="12830" max="12830" width="1.85546875" style="4" customWidth="1"/>
    <col min="12831" max="12831" width="11" style="4"/>
    <col min="12832" max="12832" width="1.85546875" style="4" customWidth="1"/>
    <col min="12833" max="12833" width="11" style="4"/>
    <col min="12834" max="12834" width="1.85546875" style="4" customWidth="1"/>
    <col min="12835" max="12835" width="11" style="4"/>
    <col min="12836" max="12836" width="1.85546875" style="4" customWidth="1"/>
    <col min="12837" max="12837" width="11" style="4"/>
    <col min="12838" max="12838" width="1.85546875" style="4" customWidth="1"/>
    <col min="12839" max="12839" width="11" style="4"/>
    <col min="12840" max="12840" width="1.85546875" style="4" customWidth="1"/>
    <col min="12841" max="12841" width="11" style="4"/>
    <col min="12842" max="12842" width="1.85546875" style="4" customWidth="1"/>
    <col min="12843" max="12843" width="12.140625" style="4" customWidth="1"/>
    <col min="12844" max="12844" width="11" style="4"/>
    <col min="12845" max="12845" width="1.85546875" style="4" customWidth="1"/>
    <col min="12846" max="12846" width="11" style="4"/>
    <col min="12847" max="12847" width="1.85546875" style="4" customWidth="1"/>
    <col min="12848" max="12848" width="11" style="4"/>
    <col min="12849" max="12849" width="1.85546875" style="4" customWidth="1"/>
    <col min="12850" max="12850" width="11" style="4"/>
    <col min="12851" max="12851" width="1.85546875" style="4" customWidth="1"/>
    <col min="12852" max="12852" width="11" style="4"/>
    <col min="12853" max="12853" width="1.85546875" style="4" customWidth="1"/>
    <col min="12854" max="12854" width="11" style="4"/>
    <col min="12855" max="12855" width="1.85546875" style="4" customWidth="1"/>
    <col min="12856" max="12856" width="11" style="4"/>
    <col min="12857" max="12857" width="1.85546875" style="4" customWidth="1"/>
    <col min="12858" max="12858" width="12.42578125" style="4" customWidth="1"/>
    <col min="12859" max="12859" width="1.85546875" style="4" customWidth="1"/>
    <col min="12860" max="12860" width="12.140625" style="4" customWidth="1"/>
    <col min="12861" max="12864" width="11" style="4"/>
    <col min="12865" max="12865" width="3" style="4" customWidth="1"/>
    <col min="12866" max="12872" width="11" style="4"/>
    <col min="12873" max="12873" width="19" style="4" customWidth="1"/>
    <col min="12874" max="12877" width="11" style="4"/>
    <col min="12878" max="12878" width="1.85546875" style="4" customWidth="1"/>
    <col min="12879" max="12879" width="11" style="4"/>
    <col min="12880" max="12880" width="3" style="4" customWidth="1"/>
    <col min="12881" max="12881" width="11" style="4"/>
    <col min="12882" max="12882" width="1.85546875" style="4" customWidth="1"/>
    <col min="12883" max="12884" width="11" style="4"/>
    <col min="12885" max="12885" width="4.140625" style="4" customWidth="1"/>
    <col min="12886" max="12886" width="9.85546875" style="4" customWidth="1"/>
    <col min="12887" max="12887" width="5.28515625" style="4" customWidth="1"/>
    <col min="12888" max="12888" width="11" style="4"/>
    <col min="12889" max="12889" width="4.140625" style="4" customWidth="1"/>
    <col min="12890" max="12890" width="11" style="4"/>
    <col min="12891" max="12891" width="5.28515625" style="4" customWidth="1"/>
    <col min="12892" max="12892" width="11" style="4"/>
    <col min="12893" max="12893" width="3" style="4" customWidth="1"/>
    <col min="12894" max="12894" width="11" style="4"/>
    <col min="12895" max="12895" width="5.28515625" style="4" customWidth="1"/>
    <col min="12896" max="12896" width="11" style="4"/>
    <col min="12897" max="12897" width="4.140625" style="4" customWidth="1"/>
    <col min="12898" max="12898" width="11" style="4"/>
    <col min="12899" max="12899" width="4.140625" style="4" customWidth="1"/>
    <col min="12900" max="12903" width="11" style="4"/>
    <col min="12904" max="12905" width="3" style="4" customWidth="1"/>
    <col min="12906" max="12906" width="11" style="4"/>
    <col min="12907" max="12907" width="23.5703125" style="4" customWidth="1"/>
    <col min="12908" max="12911" width="11" style="4"/>
    <col min="12912" max="12912" width="3" style="4" customWidth="1"/>
    <col min="12913" max="12919" width="11" style="4"/>
    <col min="12920" max="12920" width="19" style="4" customWidth="1"/>
    <col min="12921" max="12924" width="11" style="4"/>
    <col min="12925" max="12925" width="1.85546875" style="4" customWidth="1"/>
    <col min="12926" max="12926" width="11" style="4"/>
    <col min="12927" max="12927" width="3" style="4" customWidth="1"/>
    <col min="12928" max="12928" width="11" style="4"/>
    <col min="12929" max="12929" width="1.85546875" style="4" customWidth="1"/>
    <col min="12930" max="12931" width="11" style="4"/>
    <col min="12932" max="12932" width="4.140625" style="4" customWidth="1"/>
    <col min="12933" max="12933" width="9.85546875" style="4" customWidth="1"/>
    <col min="12934" max="12934" width="5.28515625" style="4" customWidth="1"/>
    <col min="12935" max="12935" width="11" style="4"/>
    <col min="12936" max="12936" width="4.140625" style="4" customWidth="1"/>
    <col min="12937" max="12937" width="11" style="4"/>
    <col min="12938" max="12938" width="5.28515625" style="4" customWidth="1"/>
    <col min="12939" max="12939" width="11" style="4"/>
    <col min="12940" max="12940" width="3" style="4" customWidth="1"/>
    <col min="12941" max="12941" width="11" style="4"/>
    <col min="12942" max="12942" width="5.28515625" style="4" customWidth="1"/>
    <col min="12943" max="12943" width="11" style="4"/>
    <col min="12944" max="12944" width="4.140625" style="4" customWidth="1"/>
    <col min="12945" max="12945" width="11" style="4"/>
    <col min="12946" max="12946" width="4.140625" style="4" customWidth="1"/>
    <col min="12947" max="12950" width="11" style="4"/>
    <col min="12951" max="12952" width="3" style="4" customWidth="1"/>
    <col min="12953" max="12953" width="11" style="4"/>
    <col min="12954" max="12954" width="23.5703125" style="4" customWidth="1"/>
    <col min="12955" max="12958" width="11" style="4"/>
    <col min="12959" max="12959" width="3" style="4" customWidth="1"/>
    <col min="12960" max="12966" width="11" style="4"/>
    <col min="12967" max="12967" width="19" style="4" customWidth="1"/>
    <col min="12968" max="12971" width="11" style="4"/>
    <col min="12972" max="12972" width="1.85546875" style="4" customWidth="1"/>
    <col min="12973" max="12973" width="11" style="4"/>
    <col min="12974" max="12974" width="3" style="4" customWidth="1"/>
    <col min="12975" max="12975" width="11" style="4"/>
    <col min="12976" max="12976" width="1.85546875" style="4" customWidth="1"/>
    <col min="12977" max="12978" width="11" style="4"/>
    <col min="12979" max="12979" width="4.140625" style="4" customWidth="1"/>
    <col min="12980" max="12980" width="9.85546875" style="4" customWidth="1"/>
    <col min="12981" max="12981" width="5.28515625" style="4" customWidth="1"/>
    <col min="12982" max="12982" width="11" style="4"/>
    <col min="12983" max="12983" width="4.140625" style="4" customWidth="1"/>
    <col min="12984" max="12984" width="11" style="4"/>
    <col min="12985" max="12985" width="5.28515625" style="4" customWidth="1"/>
    <col min="12986" max="12986" width="11" style="4"/>
    <col min="12987" max="12987" width="3" style="4" customWidth="1"/>
    <col min="12988" max="12988" width="11" style="4"/>
    <col min="12989" max="12989" width="5.28515625" style="4" customWidth="1"/>
    <col min="12990" max="12990" width="11" style="4"/>
    <col min="12991" max="12991" width="4.140625" style="4" customWidth="1"/>
    <col min="12992" max="12992" width="11" style="4"/>
    <col min="12993" max="12993" width="4.140625" style="4" customWidth="1"/>
    <col min="12994" max="12997" width="11" style="4"/>
    <col min="12998" max="12999" width="3" style="4" customWidth="1"/>
    <col min="13000" max="13000" width="11" style="4"/>
    <col min="13001" max="13001" width="23.5703125" style="4" customWidth="1"/>
    <col min="13002" max="13005" width="11" style="4"/>
    <col min="13006" max="13006" width="3" style="4" customWidth="1"/>
    <col min="13007" max="13013" width="11" style="4"/>
    <col min="13014" max="13014" width="19" style="4" customWidth="1"/>
    <col min="13015" max="13018" width="11" style="4"/>
    <col min="13019" max="13019" width="1.85546875" style="4" customWidth="1"/>
    <col min="13020" max="13020" width="11" style="4"/>
    <col min="13021" max="13021" width="3" style="4" customWidth="1"/>
    <col min="13022" max="13022" width="11" style="4"/>
    <col min="13023" max="13023" width="1.85546875" style="4" customWidth="1"/>
    <col min="13024" max="13025" width="11" style="4"/>
    <col min="13026" max="13026" width="4.140625" style="4" customWidth="1"/>
    <col min="13027" max="13027" width="9.85546875" style="4" customWidth="1"/>
    <col min="13028" max="13028" width="5.28515625" style="4" customWidth="1"/>
    <col min="13029" max="13029" width="11" style="4"/>
    <col min="13030" max="13030" width="4.140625" style="4" customWidth="1"/>
    <col min="13031" max="13031" width="11" style="4"/>
    <col min="13032" max="13032" width="5.28515625" style="4" customWidth="1"/>
    <col min="13033" max="13033" width="11" style="4"/>
    <col min="13034" max="13034" width="3" style="4" customWidth="1"/>
    <col min="13035" max="13035" width="11" style="4"/>
    <col min="13036" max="13036" width="5.28515625" style="4" customWidth="1"/>
    <col min="13037" max="13037" width="11" style="4"/>
    <col min="13038" max="13038" width="4.140625" style="4" customWidth="1"/>
    <col min="13039" max="13039" width="11" style="4"/>
    <col min="13040" max="13040" width="4.140625" style="4" customWidth="1"/>
    <col min="13041" max="13044" width="11" style="4"/>
    <col min="13045" max="13046" width="3" style="4" customWidth="1"/>
    <col min="13047" max="13047" width="11" style="4"/>
    <col min="13048" max="13048" width="23.5703125" style="4" customWidth="1"/>
    <col min="13049" max="13056" width="11" style="4"/>
    <col min="13057" max="13057" width="12.140625" style="4" customWidth="1"/>
    <col min="13058" max="13058" width="11" style="4"/>
    <col min="13059" max="13059" width="2" style="4" customWidth="1"/>
    <col min="13060" max="13060" width="11" style="4"/>
    <col min="13061" max="13061" width="1.85546875" style="4" customWidth="1"/>
    <col min="13062" max="13062" width="11" style="4"/>
    <col min="13063" max="13063" width="1.85546875" style="4" customWidth="1"/>
    <col min="13064" max="13064" width="11" style="4"/>
    <col min="13065" max="13065" width="1.85546875" style="4" customWidth="1"/>
    <col min="13066" max="13066" width="11" style="4"/>
    <col min="13067" max="13067" width="1.85546875" style="4" customWidth="1"/>
    <col min="13068" max="13068" width="11" style="4"/>
    <col min="13069" max="13069" width="1.85546875" style="4" customWidth="1"/>
    <col min="13070" max="13070" width="11" style="4"/>
    <col min="13071" max="13071" width="1.85546875" style="4" customWidth="1"/>
    <col min="13072" max="13072" width="11" style="4"/>
    <col min="13073" max="13073" width="1.85546875" style="4" customWidth="1"/>
    <col min="13074" max="13074" width="11" style="4"/>
    <col min="13075" max="13075" width="1.85546875" style="4" customWidth="1"/>
    <col min="13076" max="13076" width="11" style="4"/>
    <col min="13077" max="13077" width="1.85546875" style="4" customWidth="1"/>
    <col min="13078" max="13078" width="12.140625" style="4" customWidth="1"/>
    <col min="13079" max="13079" width="11" style="4"/>
    <col min="13080" max="13080" width="1.85546875" style="4" customWidth="1"/>
    <col min="13081" max="13081" width="11" style="4"/>
    <col min="13082" max="13082" width="1.85546875" style="4" customWidth="1"/>
    <col min="13083" max="13083" width="11" style="4"/>
    <col min="13084" max="13084" width="1.85546875" style="4" customWidth="1"/>
    <col min="13085" max="13085" width="11" style="4"/>
    <col min="13086" max="13086" width="1.85546875" style="4" customWidth="1"/>
    <col min="13087" max="13087" width="11" style="4"/>
    <col min="13088" max="13088" width="1.85546875" style="4" customWidth="1"/>
    <col min="13089" max="13089" width="11" style="4"/>
    <col min="13090" max="13090" width="1.85546875" style="4" customWidth="1"/>
    <col min="13091" max="13091" width="11" style="4"/>
    <col min="13092" max="13092" width="1.85546875" style="4" customWidth="1"/>
    <col min="13093" max="13093" width="11" style="4"/>
    <col min="13094" max="13094" width="1.85546875" style="4" customWidth="1"/>
    <col min="13095" max="13095" width="11" style="4"/>
    <col min="13096" max="13096" width="1.85546875" style="4" customWidth="1"/>
    <col min="13097" max="13097" width="11" style="4"/>
    <col min="13098" max="13098" width="1.85546875" style="4" customWidth="1"/>
    <col min="13099" max="13099" width="12.140625" style="4" customWidth="1"/>
    <col min="13100" max="13100" width="11" style="4"/>
    <col min="13101" max="13101" width="1.85546875" style="4" customWidth="1"/>
    <col min="13102" max="13102" width="11" style="4"/>
    <col min="13103" max="13103" width="1.85546875" style="4" customWidth="1"/>
    <col min="13104" max="13104" width="11" style="4"/>
    <col min="13105" max="13105" width="1.85546875" style="4" customWidth="1"/>
    <col min="13106" max="13106" width="11" style="4"/>
    <col min="13107" max="13107" width="1.85546875" style="4" customWidth="1"/>
    <col min="13108" max="13108" width="11" style="4"/>
    <col min="13109" max="13109" width="1.85546875" style="4" customWidth="1"/>
    <col min="13110" max="13110" width="11" style="4"/>
    <col min="13111" max="13111" width="1.85546875" style="4" customWidth="1"/>
    <col min="13112" max="13112" width="11" style="4"/>
    <col min="13113" max="13113" width="1.85546875" style="4" customWidth="1"/>
    <col min="13114" max="13114" width="12.42578125" style="4" customWidth="1"/>
    <col min="13115" max="13115" width="1.85546875" style="4" customWidth="1"/>
    <col min="13116" max="13116" width="12.140625" style="4" customWidth="1"/>
    <col min="13117" max="13120" width="11" style="4"/>
    <col min="13121" max="13121" width="3" style="4" customWidth="1"/>
    <col min="13122" max="13128" width="11" style="4"/>
    <col min="13129" max="13129" width="19" style="4" customWidth="1"/>
    <col min="13130" max="13133" width="11" style="4"/>
    <col min="13134" max="13134" width="1.85546875" style="4" customWidth="1"/>
    <col min="13135" max="13135" width="11" style="4"/>
    <col min="13136" max="13136" width="3" style="4" customWidth="1"/>
    <col min="13137" max="13137" width="11" style="4"/>
    <col min="13138" max="13138" width="1.85546875" style="4" customWidth="1"/>
    <col min="13139" max="13140" width="11" style="4"/>
    <col min="13141" max="13141" width="4.140625" style="4" customWidth="1"/>
    <col min="13142" max="13142" width="9.85546875" style="4" customWidth="1"/>
    <col min="13143" max="13143" width="5.28515625" style="4" customWidth="1"/>
    <col min="13144" max="13144" width="11" style="4"/>
    <col min="13145" max="13145" width="4.140625" style="4" customWidth="1"/>
    <col min="13146" max="13146" width="11" style="4"/>
    <col min="13147" max="13147" width="5.28515625" style="4" customWidth="1"/>
    <col min="13148" max="13148" width="11" style="4"/>
    <col min="13149" max="13149" width="3" style="4" customWidth="1"/>
    <col min="13150" max="13150" width="11" style="4"/>
    <col min="13151" max="13151" width="5.28515625" style="4" customWidth="1"/>
    <col min="13152" max="13152" width="11" style="4"/>
    <col min="13153" max="13153" width="4.140625" style="4" customWidth="1"/>
    <col min="13154" max="13154" width="11" style="4"/>
    <col min="13155" max="13155" width="4.140625" style="4" customWidth="1"/>
    <col min="13156" max="13159" width="11" style="4"/>
    <col min="13160" max="13161" width="3" style="4" customWidth="1"/>
    <col min="13162" max="13162" width="11" style="4"/>
    <col min="13163" max="13163" width="23.5703125" style="4" customWidth="1"/>
    <col min="13164" max="13167" width="11" style="4"/>
    <col min="13168" max="13168" width="3" style="4" customWidth="1"/>
    <col min="13169" max="13175" width="11" style="4"/>
    <col min="13176" max="13176" width="19" style="4" customWidth="1"/>
    <col min="13177" max="13180" width="11" style="4"/>
    <col min="13181" max="13181" width="1.85546875" style="4" customWidth="1"/>
    <col min="13182" max="13182" width="11" style="4"/>
    <col min="13183" max="13183" width="3" style="4" customWidth="1"/>
    <col min="13184" max="13184" width="11" style="4"/>
    <col min="13185" max="13185" width="1.85546875" style="4" customWidth="1"/>
    <col min="13186" max="13187" width="11" style="4"/>
    <col min="13188" max="13188" width="4.140625" style="4" customWidth="1"/>
    <col min="13189" max="13189" width="9.85546875" style="4" customWidth="1"/>
    <col min="13190" max="13190" width="5.28515625" style="4" customWidth="1"/>
    <col min="13191" max="13191" width="11" style="4"/>
    <col min="13192" max="13192" width="4.140625" style="4" customWidth="1"/>
    <col min="13193" max="13193" width="11" style="4"/>
    <col min="13194" max="13194" width="5.28515625" style="4" customWidth="1"/>
    <col min="13195" max="13195" width="11" style="4"/>
    <col min="13196" max="13196" width="3" style="4" customWidth="1"/>
    <col min="13197" max="13197" width="11" style="4"/>
    <col min="13198" max="13198" width="5.28515625" style="4" customWidth="1"/>
    <col min="13199" max="13199" width="11" style="4"/>
    <col min="13200" max="13200" width="4.140625" style="4" customWidth="1"/>
    <col min="13201" max="13201" width="11" style="4"/>
    <col min="13202" max="13202" width="4.140625" style="4" customWidth="1"/>
    <col min="13203" max="13206" width="11" style="4"/>
    <col min="13207" max="13208" width="3" style="4" customWidth="1"/>
    <col min="13209" max="13209" width="11" style="4"/>
    <col min="13210" max="13210" width="23.5703125" style="4" customWidth="1"/>
    <col min="13211" max="13214" width="11" style="4"/>
    <col min="13215" max="13215" width="3" style="4" customWidth="1"/>
    <col min="13216" max="13222" width="11" style="4"/>
    <col min="13223" max="13223" width="19" style="4" customWidth="1"/>
    <col min="13224" max="13227" width="11" style="4"/>
    <col min="13228" max="13228" width="1.85546875" style="4" customWidth="1"/>
    <col min="13229" max="13229" width="11" style="4"/>
    <col min="13230" max="13230" width="3" style="4" customWidth="1"/>
    <col min="13231" max="13231" width="11" style="4"/>
    <col min="13232" max="13232" width="1.85546875" style="4" customWidth="1"/>
    <col min="13233" max="13234" width="11" style="4"/>
    <col min="13235" max="13235" width="4.140625" style="4" customWidth="1"/>
    <col min="13236" max="13236" width="9.85546875" style="4" customWidth="1"/>
    <col min="13237" max="13237" width="5.28515625" style="4" customWidth="1"/>
    <col min="13238" max="13238" width="11" style="4"/>
    <col min="13239" max="13239" width="4.140625" style="4" customWidth="1"/>
    <col min="13240" max="13240" width="11" style="4"/>
    <col min="13241" max="13241" width="5.28515625" style="4" customWidth="1"/>
    <col min="13242" max="13242" width="11" style="4"/>
    <col min="13243" max="13243" width="3" style="4" customWidth="1"/>
    <col min="13244" max="13244" width="11" style="4"/>
    <col min="13245" max="13245" width="5.28515625" style="4" customWidth="1"/>
    <col min="13246" max="13246" width="11" style="4"/>
    <col min="13247" max="13247" width="4.140625" style="4" customWidth="1"/>
    <col min="13248" max="13248" width="11" style="4"/>
    <col min="13249" max="13249" width="4.140625" style="4" customWidth="1"/>
    <col min="13250" max="13253" width="11" style="4"/>
    <col min="13254" max="13255" width="3" style="4" customWidth="1"/>
    <col min="13256" max="13256" width="11" style="4"/>
    <col min="13257" max="13257" width="23.5703125" style="4" customWidth="1"/>
    <col min="13258" max="13261" width="11" style="4"/>
    <col min="13262" max="13262" width="3" style="4" customWidth="1"/>
    <col min="13263" max="13269" width="11" style="4"/>
    <col min="13270" max="13270" width="19" style="4" customWidth="1"/>
    <col min="13271" max="13274" width="11" style="4"/>
    <col min="13275" max="13275" width="1.85546875" style="4" customWidth="1"/>
    <col min="13276" max="13276" width="11" style="4"/>
    <col min="13277" max="13277" width="3" style="4" customWidth="1"/>
    <col min="13278" max="13278" width="11" style="4"/>
    <col min="13279" max="13279" width="1.85546875" style="4" customWidth="1"/>
    <col min="13280" max="13281" width="11" style="4"/>
    <col min="13282" max="13282" width="4.140625" style="4" customWidth="1"/>
    <col min="13283" max="13283" width="9.85546875" style="4" customWidth="1"/>
    <col min="13284" max="13284" width="5.28515625" style="4" customWidth="1"/>
    <col min="13285" max="13285" width="11" style="4"/>
    <col min="13286" max="13286" width="4.140625" style="4" customWidth="1"/>
    <col min="13287" max="13287" width="11" style="4"/>
    <col min="13288" max="13288" width="5.28515625" style="4" customWidth="1"/>
    <col min="13289" max="13289" width="11" style="4"/>
    <col min="13290" max="13290" width="3" style="4" customWidth="1"/>
    <col min="13291" max="13291" width="11" style="4"/>
    <col min="13292" max="13292" width="5.28515625" style="4" customWidth="1"/>
    <col min="13293" max="13293" width="11" style="4"/>
    <col min="13294" max="13294" width="4.140625" style="4" customWidth="1"/>
    <col min="13295" max="13295" width="11" style="4"/>
    <col min="13296" max="13296" width="4.140625" style="4" customWidth="1"/>
    <col min="13297" max="13300" width="11" style="4"/>
    <col min="13301" max="13302" width="3" style="4" customWidth="1"/>
    <col min="13303" max="13303" width="11" style="4"/>
    <col min="13304" max="13304" width="23.5703125" style="4" customWidth="1"/>
    <col min="13305" max="13312" width="11" style="4"/>
    <col min="13313" max="13313" width="12.140625" style="4" customWidth="1"/>
    <col min="13314" max="13314" width="11" style="4"/>
    <col min="13315" max="13315" width="2" style="4" customWidth="1"/>
    <col min="13316" max="13316" width="11" style="4"/>
    <col min="13317" max="13317" width="1.85546875" style="4" customWidth="1"/>
    <col min="13318" max="13318" width="11" style="4"/>
    <col min="13319" max="13319" width="1.85546875" style="4" customWidth="1"/>
    <col min="13320" max="13320" width="11" style="4"/>
    <col min="13321" max="13321" width="1.85546875" style="4" customWidth="1"/>
    <col min="13322" max="13322" width="11" style="4"/>
    <col min="13323" max="13323" width="1.85546875" style="4" customWidth="1"/>
    <col min="13324" max="13324" width="11" style="4"/>
    <col min="13325" max="13325" width="1.85546875" style="4" customWidth="1"/>
    <col min="13326" max="13326" width="11" style="4"/>
    <col min="13327" max="13327" width="1.85546875" style="4" customWidth="1"/>
    <col min="13328" max="13328" width="11" style="4"/>
    <col min="13329" max="13329" width="1.85546875" style="4" customWidth="1"/>
    <col min="13330" max="13330" width="11" style="4"/>
    <col min="13331" max="13331" width="1.85546875" style="4" customWidth="1"/>
    <col min="13332" max="13332" width="11" style="4"/>
    <col min="13333" max="13333" width="1.85546875" style="4" customWidth="1"/>
    <col min="13334" max="13334" width="12.140625" style="4" customWidth="1"/>
    <col min="13335" max="13335" width="11" style="4"/>
    <col min="13336" max="13336" width="1.85546875" style="4" customWidth="1"/>
    <col min="13337" max="13337" width="11" style="4"/>
    <col min="13338" max="13338" width="1.85546875" style="4" customWidth="1"/>
    <col min="13339" max="13339" width="11" style="4"/>
    <col min="13340" max="13340" width="1.85546875" style="4" customWidth="1"/>
    <col min="13341" max="13341" width="11" style="4"/>
    <col min="13342" max="13342" width="1.85546875" style="4" customWidth="1"/>
    <col min="13343" max="13343" width="11" style="4"/>
    <col min="13344" max="13344" width="1.85546875" style="4" customWidth="1"/>
    <col min="13345" max="13345" width="11" style="4"/>
    <col min="13346" max="13346" width="1.85546875" style="4" customWidth="1"/>
    <col min="13347" max="13347" width="11" style="4"/>
    <col min="13348" max="13348" width="1.85546875" style="4" customWidth="1"/>
    <col min="13349" max="13349" width="11" style="4"/>
    <col min="13350" max="13350" width="1.85546875" style="4" customWidth="1"/>
    <col min="13351" max="13351" width="11" style="4"/>
    <col min="13352" max="13352" width="1.85546875" style="4" customWidth="1"/>
    <col min="13353" max="13353" width="11" style="4"/>
    <col min="13354" max="13354" width="1.85546875" style="4" customWidth="1"/>
    <col min="13355" max="13355" width="12.140625" style="4" customWidth="1"/>
    <col min="13356" max="13356" width="11" style="4"/>
    <col min="13357" max="13357" width="1.85546875" style="4" customWidth="1"/>
    <col min="13358" max="13358" width="11" style="4"/>
    <col min="13359" max="13359" width="1.85546875" style="4" customWidth="1"/>
    <col min="13360" max="13360" width="11" style="4"/>
    <col min="13361" max="13361" width="1.85546875" style="4" customWidth="1"/>
    <col min="13362" max="13362" width="11" style="4"/>
    <col min="13363" max="13363" width="1.85546875" style="4" customWidth="1"/>
    <col min="13364" max="13364" width="11" style="4"/>
    <col min="13365" max="13365" width="1.85546875" style="4" customWidth="1"/>
    <col min="13366" max="13366" width="11" style="4"/>
    <col min="13367" max="13367" width="1.85546875" style="4" customWidth="1"/>
    <col min="13368" max="13368" width="11" style="4"/>
    <col min="13369" max="13369" width="1.85546875" style="4" customWidth="1"/>
    <col min="13370" max="13370" width="12.42578125" style="4" customWidth="1"/>
    <col min="13371" max="13371" width="1.85546875" style="4" customWidth="1"/>
    <col min="13372" max="13372" width="12.140625" style="4" customWidth="1"/>
    <col min="13373" max="13376" width="11" style="4"/>
    <col min="13377" max="13377" width="3" style="4" customWidth="1"/>
    <col min="13378" max="13384" width="11" style="4"/>
    <col min="13385" max="13385" width="19" style="4" customWidth="1"/>
    <col min="13386" max="13389" width="11" style="4"/>
    <col min="13390" max="13390" width="1.85546875" style="4" customWidth="1"/>
    <col min="13391" max="13391" width="11" style="4"/>
    <col min="13392" max="13392" width="3" style="4" customWidth="1"/>
    <col min="13393" max="13393" width="11" style="4"/>
    <col min="13394" max="13394" width="1.85546875" style="4" customWidth="1"/>
    <col min="13395" max="13396" width="11" style="4"/>
    <col min="13397" max="13397" width="4.140625" style="4" customWidth="1"/>
    <col min="13398" max="13398" width="9.85546875" style="4" customWidth="1"/>
    <col min="13399" max="13399" width="5.28515625" style="4" customWidth="1"/>
    <col min="13400" max="13400" width="11" style="4"/>
    <col min="13401" max="13401" width="4.140625" style="4" customWidth="1"/>
    <col min="13402" max="13402" width="11" style="4"/>
    <col min="13403" max="13403" width="5.28515625" style="4" customWidth="1"/>
    <col min="13404" max="13404" width="11" style="4"/>
    <col min="13405" max="13405" width="3" style="4" customWidth="1"/>
    <col min="13406" max="13406" width="11" style="4"/>
    <col min="13407" max="13407" width="5.28515625" style="4" customWidth="1"/>
    <col min="13408" max="13408" width="11" style="4"/>
    <col min="13409" max="13409" width="4.140625" style="4" customWidth="1"/>
    <col min="13410" max="13410" width="11" style="4"/>
    <col min="13411" max="13411" width="4.140625" style="4" customWidth="1"/>
    <col min="13412" max="13415" width="11" style="4"/>
    <col min="13416" max="13417" width="3" style="4" customWidth="1"/>
    <col min="13418" max="13418" width="11" style="4"/>
    <col min="13419" max="13419" width="23.5703125" style="4" customWidth="1"/>
    <col min="13420" max="13423" width="11" style="4"/>
    <col min="13424" max="13424" width="3" style="4" customWidth="1"/>
    <col min="13425" max="13431" width="11" style="4"/>
    <col min="13432" max="13432" width="19" style="4" customWidth="1"/>
    <col min="13433" max="13436" width="11" style="4"/>
    <col min="13437" max="13437" width="1.85546875" style="4" customWidth="1"/>
    <col min="13438" max="13438" width="11" style="4"/>
    <col min="13439" max="13439" width="3" style="4" customWidth="1"/>
    <col min="13440" max="13440" width="11" style="4"/>
    <col min="13441" max="13441" width="1.85546875" style="4" customWidth="1"/>
    <col min="13442" max="13443" width="11" style="4"/>
    <col min="13444" max="13444" width="4.140625" style="4" customWidth="1"/>
    <col min="13445" max="13445" width="9.85546875" style="4" customWidth="1"/>
    <col min="13446" max="13446" width="5.28515625" style="4" customWidth="1"/>
    <col min="13447" max="13447" width="11" style="4"/>
    <col min="13448" max="13448" width="4.140625" style="4" customWidth="1"/>
    <col min="13449" max="13449" width="11" style="4"/>
    <col min="13450" max="13450" width="5.28515625" style="4" customWidth="1"/>
    <col min="13451" max="13451" width="11" style="4"/>
    <col min="13452" max="13452" width="3" style="4" customWidth="1"/>
    <col min="13453" max="13453" width="11" style="4"/>
    <col min="13454" max="13454" width="5.28515625" style="4" customWidth="1"/>
    <col min="13455" max="13455" width="11" style="4"/>
    <col min="13456" max="13456" width="4.140625" style="4" customWidth="1"/>
    <col min="13457" max="13457" width="11" style="4"/>
    <col min="13458" max="13458" width="4.140625" style="4" customWidth="1"/>
    <col min="13459" max="13462" width="11" style="4"/>
    <col min="13463" max="13464" width="3" style="4" customWidth="1"/>
    <col min="13465" max="13465" width="11" style="4"/>
    <col min="13466" max="13466" width="23.5703125" style="4" customWidth="1"/>
    <col min="13467" max="13470" width="11" style="4"/>
    <col min="13471" max="13471" width="3" style="4" customWidth="1"/>
    <col min="13472" max="13478" width="11" style="4"/>
    <col min="13479" max="13479" width="19" style="4" customWidth="1"/>
    <col min="13480" max="13483" width="11" style="4"/>
    <col min="13484" max="13484" width="1.85546875" style="4" customWidth="1"/>
    <col min="13485" max="13485" width="11" style="4"/>
    <col min="13486" max="13486" width="3" style="4" customWidth="1"/>
    <col min="13487" max="13487" width="11" style="4"/>
    <col min="13488" max="13488" width="1.85546875" style="4" customWidth="1"/>
    <col min="13489" max="13490" width="11" style="4"/>
    <col min="13491" max="13491" width="4.140625" style="4" customWidth="1"/>
    <col min="13492" max="13492" width="9.85546875" style="4" customWidth="1"/>
    <col min="13493" max="13493" width="5.28515625" style="4" customWidth="1"/>
    <col min="13494" max="13494" width="11" style="4"/>
    <col min="13495" max="13495" width="4.140625" style="4" customWidth="1"/>
    <col min="13496" max="13496" width="11" style="4"/>
    <col min="13497" max="13497" width="5.28515625" style="4" customWidth="1"/>
    <col min="13498" max="13498" width="11" style="4"/>
    <col min="13499" max="13499" width="3" style="4" customWidth="1"/>
    <col min="13500" max="13500" width="11" style="4"/>
    <col min="13501" max="13501" width="5.28515625" style="4" customWidth="1"/>
    <col min="13502" max="13502" width="11" style="4"/>
    <col min="13503" max="13503" width="4.140625" style="4" customWidth="1"/>
    <col min="13504" max="13504" width="11" style="4"/>
    <col min="13505" max="13505" width="4.140625" style="4" customWidth="1"/>
    <col min="13506" max="13509" width="11" style="4"/>
    <col min="13510" max="13511" width="3" style="4" customWidth="1"/>
    <col min="13512" max="13512" width="11" style="4"/>
    <col min="13513" max="13513" width="23.5703125" style="4" customWidth="1"/>
    <col min="13514" max="13517" width="11" style="4"/>
    <col min="13518" max="13518" width="3" style="4" customWidth="1"/>
    <col min="13519" max="13525" width="11" style="4"/>
    <col min="13526" max="13526" width="19" style="4" customWidth="1"/>
    <col min="13527" max="13530" width="11" style="4"/>
    <col min="13531" max="13531" width="1.85546875" style="4" customWidth="1"/>
    <col min="13532" max="13532" width="11" style="4"/>
    <col min="13533" max="13533" width="3" style="4" customWidth="1"/>
    <col min="13534" max="13534" width="11" style="4"/>
    <col min="13535" max="13535" width="1.85546875" style="4" customWidth="1"/>
    <col min="13536" max="13537" width="11" style="4"/>
    <col min="13538" max="13538" width="4.140625" style="4" customWidth="1"/>
    <col min="13539" max="13539" width="9.85546875" style="4" customWidth="1"/>
    <col min="13540" max="13540" width="5.28515625" style="4" customWidth="1"/>
    <col min="13541" max="13541" width="11" style="4"/>
    <col min="13542" max="13542" width="4.140625" style="4" customWidth="1"/>
    <col min="13543" max="13543" width="11" style="4"/>
    <col min="13544" max="13544" width="5.28515625" style="4" customWidth="1"/>
    <col min="13545" max="13545" width="11" style="4"/>
    <col min="13546" max="13546" width="3" style="4" customWidth="1"/>
    <col min="13547" max="13547" width="11" style="4"/>
    <col min="13548" max="13548" width="5.28515625" style="4" customWidth="1"/>
    <col min="13549" max="13549" width="11" style="4"/>
    <col min="13550" max="13550" width="4.140625" style="4" customWidth="1"/>
    <col min="13551" max="13551" width="11" style="4"/>
    <col min="13552" max="13552" width="4.140625" style="4" customWidth="1"/>
    <col min="13553" max="13556" width="11" style="4"/>
    <col min="13557" max="13558" width="3" style="4" customWidth="1"/>
    <col min="13559" max="13559" width="11" style="4"/>
    <col min="13560" max="13560" width="23.5703125" style="4" customWidth="1"/>
    <col min="13561" max="13568" width="11" style="4"/>
    <col min="13569" max="13569" width="12.140625" style="4" customWidth="1"/>
    <col min="13570" max="13570" width="11" style="4"/>
    <col min="13571" max="13571" width="2" style="4" customWidth="1"/>
    <col min="13572" max="13572" width="11" style="4"/>
    <col min="13573" max="13573" width="1.85546875" style="4" customWidth="1"/>
    <col min="13574" max="13574" width="11" style="4"/>
    <col min="13575" max="13575" width="1.85546875" style="4" customWidth="1"/>
    <col min="13576" max="13576" width="11" style="4"/>
    <col min="13577" max="13577" width="1.85546875" style="4" customWidth="1"/>
    <col min="13578" max="13578" width="11" style="4"/>
    <col min="13579" max="13579" width="1.85546875" style="4" customWidth="1"/>
    <col min="13580" max="13580" width="11" style="4"/>
    <col min="13581" max="13581" width="1.85546875" style="4" customWidth="1"/>
    <col min="13582" max="13582" width="11" style="4"/>
    <col min="13583" max="13583" width="1.85546875" style="4" customWidth="1"/>
    <col min="13584" max="13584" width="11" style="4"/>
    <col min="13585" max="13585" width="1.85546875" style="4" customWidth="1"/>
    <col min="13586" max="13586" width="11" style="4"/>
    <col min="13587" max="13587" width="1.85546875" style="4" customWidth="1"/>
    <col min="13588" max="13588" width="11" style="4"/>
    <col min="13589" max="13589" width="1.85546875" style="4" customWidth="1"/>
    <col min="13590" max="13590" width="12.140625" style="4" customWidth="1"/>
    <col min="13591" max="13591" width="11" style="4"/>
    <col min="13592" max="13592" width="1.85546875" style="4" customWidth="1"/>
    <col min="13593" max="13593" width="11" style="4"/>
    <col min="13594" max="13594" width="1.85546875" style="4" customWidth="1"/>
    <col min="13595" max="13595" width="11" style="4"/>
    <col min="13596" max="13596" width="1.85546875" style="4" customWidth="1"/>
    <col min="13597" max="13597" width="11" style="4"/>
    <col min="13598" max="13598" width="1.85546875" style="4" customWidth="1"/>
    <col min="13599" max="13599" width="11" style="4"/>
    <col min="13600" max="13600" width="1.85546875" style="4" customWidth="1"/>
    <col min="13601" max="13601" width="11" style="4"/>
    <col min="13602" max="13602" width="1.85546875" style="4" customWidth="1"/>
    <col min="13603" max="13603" width="11" style="4"/>
    <col min="13604" max="13604" width="1.85546875" style="4" customWidth="1"/>
    <col min="13605" max="13605" width="11" style="4"/>
    <col min="13606" max="13606" width="1.85546875" style="4" customWidth="1"/>
    <col min="13607" max="13607" width="11" style="4"/>
    <col min="13608" max="13608" width="1.85546875" style="4" customWidth="1"/>
    <col min="13609" max="13609" width="11" style="4"/>
    <col min="13610" max="13610" width="1.85546875" style="4" customWidth="1"/>
    <col min="13611" max="13611" width="12.140625" style="4" customWidth="1"/>
    <col min="13612" max="13612" width="11" style="4"/>
    <col min="13613" max="13613" width="1.85546875" style="4" customWidth="1"/>
    <col min="13614" max="13614" width="11" style="4"/>
    <col min="13615" max="13615" width="1.85546875" style="4" customWidth="1"/>
    <col min="13616" max="13616" width="11" style="4"/>
    <col min="13617" max="13617" width="1.85546875" style="4" customWidth="1"/>
    <col min="13618" max="13618" width="11" style="4"/>
    <col min="13619" max="13619" width="1.85546875" style="4" customWidth="1"/>
    <col min="13620" max="13620" width="11" style="4"/>
    <col min="13621" max="13621" width="1.85546875" style="4" customWidth="1"/>
    <col min="13622" max="13622" width="11" style="4"/>
    <col min="13623" max="13623" width="1.85546875" style="4" customWidth="1"/>
    <col min="13624" max="13624" width="11" style="4"/>
    <col min="13625" max="13625" width="1.85546875" style="4" customWidth="1"/>
    <col min="13626" max="13626" width="12.42578125" style="4" customWidth="1"/>
    <col min="13627" max="13627" width="1.85546875" style="4" customWidth="1"/>
    <col min="13628" max="13628" width="12.140625" style="4" customWidth="1"/>
    <col min="13629" max="13632" width="11" style="4"/>
    <col min="13633" max="13633" width="3" style="4" customWidth="1"/>
    <col min="13634" max="13640" width="11" style="4"/>
    <col min="13641" max="13641" width="19" style="4" customWidth="1"/>
    <col min="13642" max="13645" width="11" style="4"/>
    <col min="13646" max="13646" width="1.85546875" style="4" customWidth="1"/>
    <col min="13647" max="13647" width="11" style="4"/>
    <col min="13648" max="13648" width="3" style="4" customWidth="1"/>
    <col min="13649" max="13649" width="11" style="4"/>
    <col min="13650" max="13650" width="1.85546875" style="4" customWidth="1"/>
    <col min="13651" max="13652" width="11" style="4"/>
    <col min="13653" max="13653" width="4.140625" style="4" customWidth="1"/>
    <col min="13654" max="13654" width="9.85546875" style="4" customWidth="1"/>
    <col min="13655" max="13655" width="5.28515625" style="4" customWidth="1"/>
    <col min="13656" max="13656" width="11" style="4"/>
    <col min="13657" max="13657" width="4.140625" style="4" customWidth="1"/>
    <col min="13658" max="13658" width="11" style="4"/>
    <col min="13659" max="13659" width="5.28515625" style="4" customWidth="1"/>
    <col min="13660" max="13660" width="11" style="4"/>
    <col min="13661" max="13661" width="3" style="4" customWidth="1"/>
    <col min="13662" max="13662" width="11" style="4"/>
    <col min="13663" max="13663" width="5.28515625" style="4" customWidth="1"/>
    <col min="13664" max="13664" width="11" style="4"/>
    <col min="13665" max="13665" width="4.140625" style="4" customWidth="1"/>
    <col min="13666" max="13666" width="11" style="4"/>
    <col min="13667" max="13667" width="4.140625" style="4" customWidth="1"/>
    <col min="13668" max="13671" width="11" style="4"/>
    <col min="13672" max="13673" width="3" style="4" customWidth="1"/>
    <col min="13674" max="13674" width="11" style="4"/>
    <col min="13675" max="13675" width="23.5703125" style="4" customWidth="1"/>
    <col min="13676" max="13679" width="11" style="4"/>
    <col min="13680" max="13680" width="3" style="4" customWidth="1"/>
    <col min="13681" max="13687" width="11" style="4"/>
    <col min="13688" max="13688" width="19" style="4" customWidth="1"/>
    <col min="13689" max="13692" width="11" style="4"/>
    <col min="13693" max="13693" width="1.85546875" style="4" customWidth="1"/>
    <col min="13694" max="13694" width="11" style="4"/>
    <col min="13695" max="13695" width="3" style="4" customWidth="1"/>
    <col min="13696" max="13696" width="11" style="4"/>
    <col min="13697" max="13697" width="1.85546875" style="4" customWidth="1"/>
    <col min="13698" max="13699" width="11" style="4"/>
    <col min="13700" max="13700" width="4.140625" style="4" customWidth="1"/>
    <col min="13701" max="13701" width="9.85546875" style="4" customWidth="1"/>
    <col min="13702" max="13702" width="5.28515625" style="4" customWidth="1"/>
    <col min="13703" max="13703" width="11" style="4"/>
    <col min="13704" max="13704" width="4.140625" style="4" customWidth="1"/>
    <col min="13705" max="13705" width="11" style="4"/>
    <col min="13706" max="13706" width="5.28515625" style="4" customWidth="1"/>
    <col min="13707" max="13707" width="11" style="4"/>
    <col min="13708" max="13708" width="3" style="4" customWidth="1"/>
    <col min="13709" max="13709" width="11" style="4"/>
    <col min="13710" max="13710" width="5.28515625" style="4" customWidth="1"/>
    <col min="13711" max="13711" width="11" style="4"/>
    <col min="13712" max="13712" width="4.140625" style="4" customWidth="1"/>
    <col min="13713" max="13713" width="11" style="4"/>
    <col min="13714" max="13714" width="4.140625" style="4" customWidth="1"/>
    <col min="13715" max="13718" width="11" style="4"/>
    <col min="13719" max="13720" width="3" style="4" customWidth="1"/>
    <col min="13721" max="13721" width="11" style="4"/>
    <col min="13722" max="13722" width="23.5703125" style="4" customWidth="1"/>
    <col min="13723" max="13726" width="11" style="4"/>
    <col min="13727" max="13727" width="3" style="4" customWidth="1"/>
    <col min="13728" max="13734" width="11" style="4"/>
    <col min="13735" max="13735" width="19" style="4" customWidth="1"/>
    <col min="13736" max="13739" width="11" style="4"/>
    <col min="13740" max="13740" width="1.85546875" style="4" customWidth="1"/>
    <col min="13741" max="13741" width="11" style="4"/>
    <col min="13742" max="13742" width="3" style="4" customWidth="1"/>
    <col min="13743" max="13743" width="11" style="4"/>
    <col min="13744" max="13744" width="1.85546875" style="4" customWidth="1"/>
    <col min="13745" max="13746" width="11" style="4"/>
    <col min="13747" max="13747" width="4.140625" style="4" customWidth="1"/>
    <col min="13748" max="13748" width="9.85546875" style="4" customWidth="1"/>
    <col min="13749" max="13749" width="5.28515625" style="4" customWidth="1"/>
    <col min="13750" max="13750" width="11" style="4"/>
    <col min="13751" max="13751" width="4.140625" style="4" customWidth="1"/>
    <col min="13752" max="13752" width="11" style="4"/>
    <col min="13753" max="13753" width="5.28515625" style="4" customWidth="1"/>
    <col min="13754" max="13754" width="11" style="4"/>
    <col min="13755" max="13755" width="3" style="4" customWidth="1"/>
    <col min="13756" max="13756" width="11" style="4"/>
    <col min="13757" max="13757" width="5.28515625" style="4" customWidth="1"/>
    <col min="13758" max="13758" width="11" style="4"/>
    <col min="13759" max="13759" width="4.140625" style="4" customWidth="1"/>
    <col min="13760" max="13760" width="11" style="4"/>
    <col min="13761" max="13761" width="4.140625" style="4" customWidth="1"/>
    <col min="13762" max="13765" width="11" style="4"/>
    <col min="13766" max="13767" width="3" style="4" customWidth="1"/>
    <col min="13768" max="13768" width="11" style="4"/>
    <col min="13769" max="13769" width="23.5703125" style="4" customWidth="1"/>
    <col min="13770" max="13773" width="11" style="4"/>
    <col min="13774" max="13774" width="3" style="4" customWidth="1"/>
    <col min="13775" max="13781" width="11" style="4"/>
    <col min="13782" max="13782" width="19" style="4" customWidth="1"/>
    <col min="13783" max="13786" width="11" style="4"/>
    <col min="13787" max="13787" width="1.85546875" style="4" customWidth="1"/>
    <col min="13788" max="13788" width="11" style="4"/>
    <col min="13789" max="13789" width="3" style="4" customWidth="1"/>
    <col min="13790" max="13790" width="11" style="4"/>
    <col min="13791" max="13791" width="1.85546875" style="4" customWidth="1"/>
    <col min="13792" max="13793" width="11" style="4"/>
    <col min="13794" max="13794" width="4.140625" style="4" customWidth="1"/>
    <col min="13795" max="13795" width="9.85546875" style="4" customWidth="1"/>
    <col min="13796" max="13796" width="5.28515625" style="4" customWidth="1"/>
    <col min="13797" max="13797" width="11" style="4"/>
    <col min="13798" max="13798" width="4.140625" style="4" customWidth="1"/>
    <col min="13799" max="13799" width="11" style="4"/>
    <col min="13800" max="13800" width="5.28515625" style="4" customWidth="1"/>
    <col min="13801" max="13801" width="11" style="4"/>
    <col min="13802" max="13802" width="3" style="4" customWidth="1"/>
    <col min="13803" max="13803" width="11" style="4"/>
    <col min="13804" max="13804" width="5.28515625" style="4" customWidth="1"/>
    <col min="13805" max="13805" width="11" style="4"/>
    <col min="13806" max="13806" width="4.140625" style="4" customWidth="1"/>
    <col min="13807" max="13807" width="11" style="4"/>
    <col min="13808" max="13808" width="4.140625" style="4" customWidth="1"/>
    <col min="13809" max="13812" width="11" style="4"/>
    <col min="13813" max="13814" width="3" style="4" customWidth="1"/>
    <col min="13815" max="13815" width="11" style="4"/>
    <col min="13816" max="13816" width="23.5703125" style="4" customWidth="1"/>
    <col min="13817" max="13824" width="11" style="4"/>
    <col min="13825" max="13825" width="12.140625" style="4" customWidth="1"/>
    <col min="13826" max="13826" width="11" style="4"/>
    <col min="13827" max="13827" width="2" style="4" customWidth="1"/>
    <col min="13828" max="13828" width="11" style="4"/>
    <col min="13829" max="13829" width="1.85546875" style="4" customWidth="1"/>
    <col min="13830" max="13830" width="11" style="4"/>
    <col min="13831" max="13831" width="1.85546875" style="4" customWidth="1"/>
    <col min="13832" max="13832" width="11" style="4"/>
    <col min="13833" max="13833" width="1.85546875" style="4" customWidth="1"/>
    <col min="13834" max="13834" width="11" style="4"/>
    <col min="13835" max="13835" width="1.85546875" style="4" customWidth="1"/>
    <col min="13836" max="13836" width="11" style="4"/>
    <col min="13837" max="13837" width="1.85546875" style="4" customWidth="1"/>
    <col min="13838" max="13838" width="11" style="4"/>
    <col min="13839" max="13839" width="1.85546875" style="4" customWidth="1"/>
    <col min="13840" max="13840" width="11" style="4"/>
    <col min="13841" max="13841" width="1.85546875" style="4" customWidth="1"/>
    <col min="13842" max="13842" width="11" style="4"/>
    <col min="13843" max="13843" width="1.85546875" style="4" customWidth="1"/>
    <col min="13844" max="13844" width="11" style="4"/>
    <col min="13845" max="13845" width="1.85546875" style="4" customWidth="1"/>
    <col min="13846" max="13846" width="12.140625" style="4" customWidth="1"/>
    <col min="13847" max="13847" width="11" style="4"/>
    <col min="13848" max="13848" width="1.85546875" style="4" customWidth="1"/>
    <col min="13849" max="13849" width="11" style="4"/>
    <col min="13850" max="13850" width="1.85546875" style="4" customWidth="1"/>
    <col min="13851" max="13851" width="11" style="4"/>
    <col min="13852" max="13852" width="1.85546875" style="4" customWidth="1"/>
    <col min="13853" max="13853" width="11" style="4"/>
    <col min="13854" max="13854" width="1.85546875" style="4" customWidth="1"/>
    <col min="13855" max="13855" width="11" style="4"/>
    <col min="13856" max="13856" width="1.85546875" style="4" customWidth="1"/>
    <col min="13857" max="13857" width="11" style="4"/>
    <col min="13858" max="13858" width="1.85546875" style="4" customWidth="1"/>
    <col min="13859" max="13859" width="11" style="4"/>
    <col min="13860" max="13860" width="1.85546875" style="4" customWidth="1"/>
    <col min="13861" max="13861" width="11" style="4"/>
    <col min="13862" max="13862" width="1.85546875" style="4" customWidth="1"/>
    <col min="13863" max="13863" width="11" style="4"/>
    <col min="13864" max="13864" width="1.85546875" style="4" customWidth="1"/>
    <col min="13865" max="13865" width="11" style="4"/>
    <col min="13866" max="13866" width="1.85546875" style="4" customWidth="1"/>
    <col min="13867" max="13867" width="12.140625" style="4" customWidth="1"/>
    <col min="13868" max="13868" width="11" style="4"/>
    <col min="13869" max="13869" width="1.85546875" style="4" customWidth="1"/>
    <col min="13870" max="13870" width="11" style="4"/>
    <col min="13871" max="13871" width="1.85546875" style="4" customWidth="1"/>
    <col min="13872" max="13872" width="11" style="4"/>
    <col min="13873" max="13873" width="1.85546875" style="4" customWidth="1"/>
    <col min="13874" max="13874" width="11" style="4"/>
    <col min="13875" max="13875" width="1.85546875" style="4" customWidth="1"/>
    <col min="13876" max="13876" width="11" style="4"/>
    <col min="13877" max="13877" width="1.85546875" style="4" customWidth="1"/>
    <col min="13878" max="13878" width="11" style="4"/>
    <col min="13879" max="13879" width="1.85546875" style="4" customWidth="1"/>
    <col min="13880" max="13880" width="11" style="4"/>
    <col min="13881" max="13881" width="1.85546875" style="4" customWidth="1"/>
    <col min="13882" max="13882" width="12.42578125" style="4" customWidth="1"/>
    <col min="13883" max="13883" width="1.85546875" style="4" customWidth="1"/>
    <col min="13884" max="13884" width="12.140625" style="4" customWidth="1"/>
    <col min="13885" max="13888" width="11" style="4"/>
    <col min="13889" max="13889" width="3" style="4" customWidth="1"/>
    <col min="13890" max="13896" width="11" style="4"/>
    <col min="13897" max="13897" width="19" style="4" customWidth="1"/>
    <col min="13898" max="13901" width="11" style="4"/>
    <col min="13902" max="13902" width="1.85546875" style="4" customWidth="1"/>
    <col min="13903" max="13903" width="11" style="4"/>
    <col min="13904" max="13904" width="3" style="4" customWidth="1"/>
    <col min="13905" max="13905" width="11" style="4"/>
    <col min="13906" max="13906" width="1.85546875" style="4" customWidth="1"/>
    <col min="13907" max="13908" width="11" style="4"/>
    <col min="13909" max="13909" width="4.140625" style="4" customWidth="1"/>
    <col min="13910" max="13910" width="9.85546875" style="4" customWidth="1"/>
    <col min="13911" max="13911" width="5.28515625" style="4" customWidth="1"/>
    <col min="13912" max="13912" width="11" style="4"/>
    <col min="13913" max="13913" width="4.140625" style="4" customWidth="1"/>
    <col min="13914" max="13914" width="11" style="4"/>
    <col min="13915" max="13915" width="5.28515625" style="4" customWidth="1"/>
    <col min="13916" max="13916" width="11" style="4"/>
    <col min="13917" max="13917" width="3" style="4" customWidth="1"/>
    <col min="13918" max="13918" width="11" style="4"/>
    <col min="13919" max="13919" width="5.28515625" style="4" customWidth="1"/>
    <col min="13920" max="13920" width="11" style="4"/>
    <col min="13921" max="13921" width="4.140625" style="4" customWidth="1"/>
    <col min="13922" max="13922" width="11" style="4"/>
    <col min="13923" max="13923" width="4.140625" style="4" customWidth="1"/>
    <col min="13924" max="13927" width="11" style="4"/>
    <col min="13928" max="13929" width="3" style="4" customWidth="1"/>
    <col min="13930" max="13930" width="11" style="4"/>
    <col min="13931" max="13931" width="23.5703125" style="4" customWidth="1"/>
    <col min="13932" max="13935" width="11" style="4"/>
    <col min="13936" max="13936" width="3" style="4" customWidth="1"/>
    <col min="13937" max="13943" width="11" style="4"/>
    <col min="13944" max="13944" width="19" style="4" customWidth="1"/>
    <col min="13945" max="13948" width="11" style="4"/>
    <col min="13949" max="13949" width="1.85546875" style="4" customWidth="1"/>
    <col min="13950" max="13950" width="11" style="4"/>
    <col min="13951" max="13951" width="3" style="4" customWidth="1"/>
    <col min="13952" max="13952" width="11" style="4"/>
    <col min="13953" max="13953" width="1.85546875" style="4" customWidth="1"/>
    <col min="13954" max="13955" width="11" style="4"/>
    <col min="13956" max="13956" width="4.140625" style="4" customWidth="1"/>
    <col min="13957" max="13957" width="9.85546875" style="4" customWidth="1"/>
    <col min="13958" max="13958" width="5.28515625" style="4" customWidth="1"/>
    <col min="13959" max="13959" width="11" style="4"/>
    <col min="13960" max="13960" width="4.140625" style="4" customWidth="1"/>
    <col min="13961" max="13961" width="11" style="4"/>
    <col min="13962" max="13962" width="5.28515625" style="4" customWidth="1"/>
    <col min="13963" max="13963" width="11" style="4"/>
    <col min="13964" max="13964" width="3" style="4" customWidth="1"/>
    <col min="13965" max="13965" width="11" style="4"/>
    <col min="13966" max="13966" width="5.28515625" style="4" customWidth="1"/>
    <col min="13967" max="13967" width="11" style="4"/>
    <col min="13968" max="13968" width="4.140625" style="4" customWidth="1"/>
    <col min="13969" max="13969" width="11" style="4"/>
    <col min="13970" max="13970" width="4.140625" style="4" customWidth="1"/>
    <col min="13971" max="13974" width="11" style="4"/>
    <col min="13975" max="13976" width="3" style="4" customWidth="1"/>
    <col min="13977" max="13977" width="11" style="4"/>
    <col min="13978" max="13978" width="23.5703125" style="4" customWidth="1"/>
    <col min="13979" max="13982" width="11" style="4"/>
    <col min="13983" max="13983" width="3" style="4" customWidth="1"/>
    <col min="13984" max="13990" width="11" style="4"/>
    <col min="13991" max="13991" width="19" style="4" customWidth="1"/>
    <col min="13992" max="13995" width="11" style="4"/>
    <col min="13996" max="13996" width="1.85546875" style="4" customWidth="1"/>
    <col min="13997" max="13997" width="11" style="4"/>
    <col min="13998" max="13998" width="3" style="4" customWidth="1"/>
    <col min="13999" max="13999" width="11" style="4"/>
    <col min="14000" max="14000" width="1.85546875" style="4" customWidth="1"/>
    <col min="14001" max="14002" width="11" style="4"/>
    <col min="14003" max="14003" width="4.140625" style="4" customWidth="1"/>
    <col min="14004" max="14004" width="9.85546875" style="4" customWidth="1"/>
    <col min="14005" max="14005" width="5.28515625" style="4" customWidth="1"/>
    <col min="14006" max="14006" width="11" style="4"/>
    <col min="14007" max="14007" width="4.140625" style="4" customWidth="1"/>
    <col min="14008" max="14008" width="11" style="4"/>
    <col min="14009" max="14009" width="5.28515625" style="4" customWidth="1"/>
    <col min="14010" max="14010" width="11" style="4"/>
    <col min="14011" max="14011" width="3" style="4" customWidth="1"/>
    <col min="14012" max="14012" width="11" style="4"/>
    <col min="14013" max="14013" width="5.28515625" style="4" customWidth="1"/>
    <col min="14014" max="14014" width="11" style="4"/>
    <col min="14015" max="14015" width="4.140625" style="4" customWidth="1"/>
    <col min="14016" max="14016" width="11" style="4"/>
    <col min="14017" max="14017" width="4.140625" style="4" customWidth="1"/>
    <col min="14018" max="14021" width="11" style="4"/>
    <col min="14022" max="14023" width="3" style="4" customWidth="1"/>
    <col min="14024" max="14024" width="11" style="4"/>
    <col min="14025" max="14025" width="23.5703125" style="4" customWidth="1"/>
    <col min="14026" max="14029" width="11" style="4"/>
    <col min="14030" max="14030" width="3" style="4" customWidth="1"/>
    <col min="14031" max="14037" width="11" style="4"/>
    <col min="14038" max="14038" width="19" style="4" customWidth="1"/>
    <col min="14039" max="14042" width="11" style="4"/>
    <col min="14043" max="14043" width="1.85546875" style="4" customWidth="1"/>
    <col min="14044" max="14044" width="11" style="4"/>
    <col min="14045" max="14045" width="3" style="4" customWidth="1"/>
    <col min="14046" max="14046" width="11" style="4"/>
    <col min="14047" max="14047" width="1.85546875" style="4" customWidth="1"/>
    <col min="14048" max="14049" width="11" style="4"/>
    <col min="14050" max="14050" width="4.140625" style="4" customWidth="1"/>
    <col min="14051" max="14051" width="9.85546875" style="4" customWidth="1"/>
    <col min="14052" max="14052" width="5.28515625" style="4" customWidth="1"/>
    <col min="14053" max="14053" width="11" style="4"/>
    <col min="14054" max="14054" width="4.140625" style="4" customWidth="1"/>
    <col min="14055" max="14055" width="11" style="4"/>
    <col min="14056" max="14056" width="5.28515625" style="4" customWidth="1"/>
    <col min="14057" max="14057" width="11" style="4"/>
    <col min="14058" max="14058" width="3" style="4" customWidth="1"/>
    <col min="14059" max="14059" width="11" style="4"/>
    <col min="14060" max="14060" width="5.28515625" style="4" customWidth="1"/>
    <col min="14061" max="14061" width="11" style="4"/>
    <col min="14062" max="14062" width="4.140625" style="4" customWidth="1"/>
    <col min="14063" max="14063" width="11" style="4"/>
    <col min="14064" max="14064" width="4.140625" style="4" customWidth="1"/>
    <col min="14065" max="14068" width="11" style="4"/>
    <col min="14069" max="14070" width="3" style="4" customWidth="1"/>
    <col min="14071" max="14071" width="11" style="4"/>
    <col min="14072" max="14072" width="23.5703125" style="4" customWidth="1"/>
    <col min="14073" max="14080" width="11" style="4"/>
    <col min="14081" max="14081" width="12.140625" style="4" customWidth="1"/>
    <col min="14082" max="14082" width="11" style="4"/>
    <col min="14083" max="14083" width="2" style="4" customWidth="1"/>
    <col min="14084" max="14084" width="11" style="4"/>
    <col min="14085" max="14085" width="1.85546875" style="4" customWidth="1"/>
    <col min="14086" max="14086" width="11" style="4"/>
    <col min="14087" max="14087" width="1.85546875" style="4" customWidth="1"/>
    <col min="14088" max="14088" width="11" style="4"/>
    <col min="14089" max="14089" width="1.85546875" style="4" customWidth="1"/>
    <col min="14090" max="14090" width="11" style="4"/>
    <col min="14091" max="14091" width="1.85546875" style="4" customWidth="1"/>
    <col min="14092" max="14092" width="11" style="4"/>
    <col min="14093" max="14093" width="1.85546875" style="4" customWidth="1"/>
    <col min="14094" max="14094" width="11" style="4"/>
    <col min="14095" max="14095" width="1.85546875" style="4" customWidth="1"/>
    <col min="14096" max="14096" width="11" style="4"/>
    <col min="14097" max="14097" width="1.85546875" style="4" customWidth="1"/>
    <col min="14098" max="14098" width="11" style="4"/>
    <col min="14099" max="14099" width="1.85546875" style="4" customWidth="1"/>
    <col min="14100" max="14100" width="11" style="4"/>
    <col min="14101" max="14101" width="1.85546875" style="4" customWidth="1"/>
    <col min="14102" max="14102" width="12.140625" style="4" customWidth="1"/>
    <col min="14103" max="14103" width="11" style="4"/>
    <col min="14104" max="14104" width="1.85546875" style="4" customWidth="1"/>
    <col min="14105" max="14105" width="11" style="4"/>
    <col min="14106" max="14106" width="1.85546875" style="4" customWidth="1"/>
    <col min="14107" max="14107" width="11" style="4"/>
    <col min="14108" max="14108" width="1.85546875" style="4" customWidth="1"/>
    <col min="14109" max="14109" width="11" style="4"/>
    <col min="14110" max="14110" width="1.85546875" style="4" customWidth="1"/>
    <col min="14111" max="14111" width="11" style="4"/>
    <col min="14112" max="14112" width="1.85546875" style="4" customWidth="1"/>
    <col min="14113" max="14113" width="11" style="4"/>
    <col min="14114" max="14114" width="1.85546875" style="4" customWidth="1"/>
    <col min="14115" max="14115" width="11" style="4"/>
    <col min="14116" max="14116" width="1.85546875" style="4" customWidth="1"/>
    <col min="14117" max="14117" width="11" style="4"/>
    <col min="14118" max="14118" width="1.85546875" style="4" customWidth="1"/>
    <col min="14119" max="14119" width="11" style="4"/>
    <col min="14120" max="14120" width="1.85546875" style="4" customWidth="1"/>
    <col min="14121" max="14121" width="11" style="4"/>
    <col min="14122" max="14122" width="1.85546875" style="4" customWidth="1"/>
    <col min="14123" max="14123" width="12.140625" style="4" customWidth="1"/>
    <col min="14124" max="14124" width="11" style="4"/>
    <col min="14125" max="14125" width="1.85546875" style="4" customWidth="1"/>
    <col min="14126" max="14126" width="11" style="4"/>
    <col min="14127" max="14127" width="1.85546875" style="4" customWidth="1"/>
    <col min="14128" max="14128" width="11" style="4"/>
    <col min="14129" max="14129" width="1.85546875" style="4" customWidth="1"/>
    <col min="14130" max="14130" width="11" style="4"/>
    <col min="14131" max="14131" width="1.85546875" style="4" customWidth="1"/>
    <col min="14132" max="14132" width="11" style="4"/>
    <col min="14133" max="14133" width="1.85546875" style="4" customWidth="1"/>
    <col min="14134" max="14134" width="11" style="4"/>
    <col min="14135" max="14135" width="1.85546875" style="4" customWidth="1"/>
    <col min="14136" max="14136" width="11" style="4"/>
    <col min="14137" max="14137" width="1.85546875" style="4" customWidth="1"/>
    <col min="14138" max="14138" width="12.42578125" style="4" customWidth="1"/>
    <col min="14139" max="14139" width="1.85546875" style="4" customWidth="1"/>
    <col min="14140" max="14140" width="12.140625" style="4" customWidth="1"/>
    <col min="14141" max="14144" width="11" style="4"/>
    <col min="14145" max="14145" width="3" style="4" customWidth="1"/>
    <col min="14146" max="14152" width="11" style="4"/>
    <col min="14153" max="14153" width="19" style="4" customWidth="1"/>
    <col min="14154" max="14157" width="11" style="4"/>
    <col min="14158" max="14158" width="1.85546875" style="4" customWidth="1"/>
    <col min="14159" max="14159" width="11" style="4"/>
    <col min="14160" max="14160" width="3" style="4" customWidth="1"/>
    <col min="14161" max="14161" width="11" style="4"/>
    <col min="14162" max="14162" width="1.85546875" style="4" customWidth="1"/>
    <col min="14163" max="14164" width="11" style="4"/>
    <col min="14165" max="14165" width="4.140625" style="4" customWidth="1"/>
    <col min="14166" max="14166" width="9.85546875" style="4" customWidth="1"/>
    <col min="14167" max="14167" width="5.28515625" style="4" customWidth="1"/>
    <col min="14168" max="14168" width="11" style="4"/>
    <col min="14169" max="14169" width="4.140625" style="4" customWidth="1"/>
    <col min="14170" max="14170" width="11" style="4"/>
    <col min="14171" max="14171" width="5.28515625" style="4" customWidth="1"/>
    <col min="14172" max="14172" width="11" style="4"/>
    <col min="14173" max="14173" width="3" style="4" customWidth="1"/>
    <col min="14174" max="14174" width="11" style="4"/>
    <col min="14175" max="14175" width="5.28515625" style="4" customWidth="1"/>
    <col min="14176" max="14176" width="11" style="4"/>
    <col min="14177" max="14177" width="4.140625" style="4" customWidth="1"/>
    <col min="14178" max="14178" width="11" style="4"/>
    <col min="14179" max="14179" width="4.140625" style="4" customWidth="1"/>
    <col min="14180" max="14183" width="11" style="4"/>
    <col min="14184" max="14185" width="3" style="4" customWidth="1"/>
    <col min="14186" max="14186" width="11" style="4"/>
    <col min="14187" max="14187" width="23.5703125" style="4" customWidth="1"/>
    <col min="14188" max="14191" width="11" style="4"/>
    <col min="14192" max="14192" width="3" style="4" customWidth="1"/>
    <col min="14193" max="14199" width="11" style="4"/>
    <col min="14200" max="14200" width="19" style="4" customWidth="1"/>
    <col min="14201" max="14204" width="11" style="4"/>
    <col min="14205" max="14205" width="1.85546875" style="4" customWidth="1"/>
    <col min="14206" max="14206" width="11" style="4"/>
    <col min="14207" max="14207" width="3" style="4" customWidth="1"/>
    <col min="14208" max="14208" width="11" style="4"/>
    <col min="14209" max="14209" width="1.85546875" style="4" customWidth="1"/>
    <col min="14210" max="14211" width="11" style="4"/>
    <col min="14212" max="14212" width="4.140625" style="4" customWidth="1"/>
    <col min="14213" max="14213" width="9.85546875" style="4" customWidth="1"/>
    <col min="14214" max="14214" width="5.28515625" style="4" customWidth="1"/>
    <col min="14215" max="14215" width="11" style="4"/>
    <col min="14216" max="14216" width="4.140625" style="4" customWidth="1"/>
    <col min="14217" max="14217" width="11" style="4"/>
    <col min="14218" max="14218" width="5.28515625" style="4" customWidth="1"/>
    <col min="14219" max="14219" width="11" style="4"/>
    <col min="14220" max="14220" width="3" style="4" customWidth="1"/>
    <col min="14221" max="14221" width="11" style="4"/>
    <col min="14222" max="14222" width="5.28515625" style="4" customWidth="1"/>
    <col min="14223" max="14223" width="11" style="4"/>
    <col min="14224" max="14224" width="4.140625" style="4" customWidth="1"/>
    <col min="14225" max="14225" width="11" style="4"/>
    <col min="14226" max="14226" width="4.140625" style="4" customWidth="1"/>
    <col min="14227" max="14230" width="11" style="4"/>
    <col min="14231" max="14232" width="3" style="4" customWidth="1"/>
    <col min="14233" max="14233" width="11" style="4"/>
    <col min="14234" max="14234" width="23.5703125" style="4" customWidth="1"/>
    <col min="14235" max="14238" width="11" style="4"/>
    <col min="14239" max="14239" width="3" style="4" customWidth="1"/>
    <col min="14240" max="14246" width="11" style="4"/>
    <col min="14247" max="14247" width="19" style="4" customWidth="1"/>
    <col min="14248" max="14251" width="11" style="4"/>
    <col min="14252" max="14252" width="1.85546875" style="4" customWidth="1"/>
    <col min="14253" max="14253" width="11" style="4"/>
    <col min="14254" max="14254" width="3" style="4" customWidth="1"/>
    <col min="14255" max="14255" width="11" style="4"/>
    <col min="14256" max="14256" width="1.85546875" style="4" customWidth="1"/>
    <col min="14257" max="14258" width="11" style="4"/>
    <col min="14259" max="14259" width="4.140625" style="4" customWidth="1"/>
    <col min="14260" max="14260" width="9.85546875" style="4" customWidth="1"/>
    <col min="14261" max="14261" width="5.28515625" style="4" customWidth="1"/>
    <col min="14262" max="14262" width="11" style="4"/>
    <col min="14263" max="14263" width="4.140625" style="4" customWidth="1"/>
    <col min="14264" max="14264" width="11" style="4"/>
    <col min="14265" max="14265" width="5.28515625" style="4" customWidth="1"/>
    <col min="14266" max="14266" width="11" style="4"/>
    <col min="14267" max="14267" width="3" style="4" customWidth="1"/>
    <col min="14268" max="14268" width="11" style="4"/>
    <col min="14269" max="14269" width="5.28515625" style="4" customWidth="1"/>
    <col min="14270" max="14270" width="11" style="4"/>
    <col min="14271" max="14271" width="4.140625" style="4" customWidth="1"/>
    <col min="14272" max="14272" width="11" style="4"/>
    <col min="14273" max="14273" width="4.140625" style="4" customWidth="1"/>
    <col min="14274" max="14277" width="11" style="4"/>
    <col min="14278" max="14279" width="3" style="4" customWidth="1"/>
    <col min="14280" max="14280" width="11" style="4"/>
    <col min="14281" max="14281" width="23.5703125" style="4" customWidth="1"/>
    <col min="14282" max="14285" width="11" style="4"/>
    <col min="14286" max="14286" width="3" style="4" customWidth="1"/>
    <col min="14287" max="14293" width="11" style="4"/>
    <col min="14294" max="14294" width="19" style="4" customWidth="1"/>
    <col min="14295" max="14298" width="11" style="4"/>
    <col min="14299" max="14299" width="1.85546875" style="4" customWidth="1"/>
    <col min="14300" max="14300" width="11" style="4"/>
    <col min="14301" max="14301" width="3" style="4" customWidth="1"/>
    <col min="14302" max="14302" width="11" style="4"/>
    <col min="14303" max="14303" width="1.85546875" style="4" customWidth="1"/>
    <col min="14304" max="14305" width="11" style="4"/>
    <col min="14306" max="14306" width="4.140625" style="4" customWidth="1"/>
    <col min="14307" max="14307" width="9.85546875" style="4" customWidth="1"/>
    <col min="14308" max="14308" width="5.28515625" style="4" customWidth="1"/>
    <col min="14309" max="14309" width="11" style="4"/>
    <col min="14310" max="14310" width="4.140625" style="4" customWidth="1"/>
    <col min="14311" max="14311" width="11" style="4"/>
    <col min="14312" max="14312" width="5.28515625" style="4" customWidth="1"/>
    <col min="14313" max="14313" width="11" style="4"/>
    <col min="14314" max="14314" width="3" style="4" customWidth="1"/>
    <col min="14315" max="14315" width="11" style="4"/>
    <col min="14316" max="14316" width="5.28515625" style="4" customWidth="1"/>
    <col min="14317" max="14317" width="11" style="4"/>
    <col min="14318" max="14318" width="4.140625" style="4" customWidth="1"/>
    <col min="14319" max="14319" width="11" style="4"/>
    <col min="14320" max="14320" width="4.140625" style="4" customWidth="1"/>
    <col min="14321" max="14324" width="11" style="4"/>
    <col min="14325" max="14326" width="3" style="4" customWidth="1"/>
    <col min="14327" max="14327" width="11" style="4"/>
    <col min="14328" max="14328" width="23.5703125" style="4" customWidth="1"/>
    <col min="14329" max="14336" width="11" style="4"/>
    <col min="14337" max="14337" width="12.140625" style="4" customWidth="1"/>
    <col min="14338" max="14338" width="11" style="4"/>
    <col min="14339" max="14339" width="2" style="4" customWidth="1"/>
    <col min="14340" max="14340" width="11" style="4"/>
    <col min="14341" max="14341" width="1.85546875" style="4" customWidth="1"/>
    <col min="14342" max="14342" width="11" style="4"/>
    <col min="14343" max="14343" width="1.85546875" style="4" customWidth="1"/>
    <col min="14344" max="14344" width="11" style="4"/>
    <col min="14345" max="14345" width="1.85546875" style="4" customWidth="1"/>
    <col min="14346" max="14346" width="11" style="4"/>
    <col min="14347" max="14347" width="1.85546875" style="4" customWidth="1"/>
    <col min="14348" max="14348" width="11" style="4"/>
    <col min="14349" max="14349" width="1.85546875" style="4" customWidth="1"/>
    <col min="14350" max="14350" width="11" style="4"/>
    <col min="14351" max="14351" width="1.85546875" style="4" customWidth="1"/>
    <col min="14352" max="14352" width="11" style="4"/>
    <col min="14353" max="14353" width="1.85546875" style="4" customWidth="1"/>
    <col min="14354" max="14354" width="11" style="4"/>
    <col min="14355" max="14355" width="1.85546875" style="4" customWidth="1"/>
    <col min="14356" max="14356" width="11" style="4"/>
    <col min="14357" max="14357" width="1.85546875" style="4" customWidth="1"/>
    <col min="14358" max="14358" width="12.140625" style="4" customWidth="1"/>
    <col min="14359" max="14359" width="11" style="4"/>
    <col min="14360" max="14360" width="1.85546875" style="4" customWidth="1"/>
    <col min="14361" max="14361" width="11" style="4"/>
    <col min="14362" max="14362" width="1.85546875" style="4" customWidth="1"/>
    <col min="14363" max="14363" width="11" style="4"/>
    <col min="14364" max="14364" width="1.85546875" style="4" customWidth="1"/>
    <col min="14365" max="14365" width="11" style="4"/>
    <col min="14366" max="14366" width="1.85546875" style="4" customWidth="1"/>
    <col min="14367" max="14367" width="11" style="4"/>
    <col min="14368" max="14368" width="1.85546875" style="4" customWidth="1"/>
    <col min="14369" max="14369" width="11" style="4"/>
    <col min="14370" max="14370" width="1.85546875" style="4" customWidth="1"/>
    <col min="14371" max="14371" width="11" style="4"/>
    <col min="14372" max="14372" width="1.85546875" style="4" customWidth="1"/>
    <col min="14373" max="14373" width="11" style="4"/>
    <col min="14374" max="14374" width="1.85546875" style="4" customWidth="1"/>
    <col min="14375" max="14375" width="11" style="4"/>
    <col min="14376" max="14376" width="1.85546875" style="4" customWidth="1"/>
    <col min="14377" max="14377" width="11" style="4"/>
    <col min="14378" max="14378" width="1.85546875" style="4" customWidth="1"/>
    <col min="14379" max="14379" width="12.140625" style="4" customWidth="1"/>
    <col min="14380" max="14380" width="11" style="4"/>
    <col min="14381" max="14381" width="1.85546875" style="4" customWidth="1"/>
    <col min="14382" max="14382" width="11" style="4"/>
    <col min="14383" max="14383" width="1.85546875" style="4" customWidth="1"/>
    <col min="14384" max="14384" width="11" style="4"/>
    <col min="14385" max="14385" width="1.85546875" style="4" customWidth="1"/>
    <col min="14386" max="14386" width="11" style="4"/>
    <col min="14387" max="14387" width="1.85546875" style="4" customWidth="1"/>
    <col min="14388" max="14388" width="11" style="4"/>
    <col min="14389" max="14389" width="1.85546875" style="4" customWidth="1"/>
    <col min="14390" max="14390" width="11" style="4"/>
    <col min="14391" max="14391" width="1.85546875" style="4" customWidth="1"/>
    <col min="14392" max="14392" width="11" style="4"/>
    <col min="14393" max="14393" width="1.85546875" style="4" customWidth="1"/>
    <col min="14394" max="14394" width="12.42578125" style="4" customWidth="1"/>
    <col min="14395" max="14395" width="1.85546875" style="4" customWidth="1"/>
    <col min="14396" max="14396" width="12.140625" style="4" customWidth="1"/>
    <col min="14397" max="14400" width="11" style="4"/>
    <col min="14401" max="14401" width="3" style="4" customWidth="1"/>
    <col min="14402" max="14408" width="11" style="4"/>
    <col min="14409" max="14409" width="19" style="4" customWidth="1"/>
    <col min="14410" max="14413" width="11" style="4"/>
    <col min="14414" max="14414" width="1.85546875" style="4" customWidth="1"/>
    <col min="14415" max="14415" width="11" style="4"/>
    <col min="14416" max="14416" width="3" style="4" customWidth="1"/>
    <col min="14417" max="14417" width="11" style="4"/>
    <col min="14418" max="14418" width="1.85546875" style="4" customWidth="1"/>
    <col min="14419" max="14420" width="11" style="4"/>
    <col min="14421" max="14421" width="4.140625" style="4" customWidth="1"/>
    <col min="14422" max="14422" width="9.85546875" style="4" customWidth="1"/>
    <col min="14423" max="14423" width="5.28515625" style="4" customWidth="1"/>
    <col min="14424" max="14424" width="11" style="4"/>
    <col min="14425" max="14425" width="4.140625" style="4" customWidth="1"/>
    <col min="14426" max="14426" width="11" style="4"/>
    <col min="14427" max="14427" width="5.28515625" style="4" customWidth="1"/>
    <col min="14428" max="14428" width="11" style="4"/>
    <col min="14429" max="14429" width="3" style="4" customWidth="1"/>
    <col min="14430" max="14430" width="11" style="4"/>
    <col min="14431" max="14431" width="5.28515625" style="4" customWidth="1"/>
    <col min="14432" max="14432" width="11" style="4"/>
    <col min="14433" max="14433" width="4.140625" style="4" customWidth="1"/>
    <col min="14434" max="14434" width="11" style="4"/>
    <col min="14435" max="14435" width="4.140625" style="4" customWidth="1"/>
    <col min="14436" max="14439" width="11" style="4"/>
    <col min="14440" max="14441" width="3" style="4" customWidth="1"/>
    <col min="14442" max="14442" width="11" style="4"/>
    <col min="14443" max="14443" width="23.5703125" style="4" customWidth="1"/>
    <col min="14444" max="14447" width="11" style="4"/>
    <col min="14448" max="14448" width="3" style="4" customWidth="1"/>
    <col min="14449" max="14455" width="11" style="4"/>
    <col min="14456" max="14456" width="19" style="4" customWidth="1"/>
    <col min="14457" max="14460" width="11" style="4"/>
    <col min="14461" max="14461" width="1.85546875" style="4" customWidth="1"/>
    <col min="14462" max="14462" width="11" style="4"/>
    <col min="14463" max="14463" width="3" style="4" customWidth="1"/>
    <col min="14464" max="14464" width="11" style="4"/>
    <col min="14465" max="14465" width="1.85546875" style="4" customWidth="1"/>
    <col min="14466" max="14467" width="11" style="4"/>
    <col min="14468" max="14468" width="4.140625" style="4" customWidth="1"/>
    <col min="14469" max="14469" width="9.85546875" style="4" customWidth="1"/>
    <col min="14470" max="14470" width="5.28515625" style="4" customWidth="1"/>
    <col min="14471" max="14471" width="11" style="4"/>
    <col min="14472" max="14472" width="4.140625" style="4" customWidth="1"/>
    <col min="14473" max="14473" width="11" style="4"/>
    <col min="14474" max="14474" width="5.28515625" style="4" customWidth="1"/>
    <col min="14475" max="14475" width="11" style="4"/>
    <col min="14476" max="14476" width="3" style="4" customWidth="1"/>
    <col min="14477" max="14477" width="11" style="4"/>
    <col min="14478" max="14478" width="5.28515625" style="4" customWidth="1"/>
    <col min="14479" max="14479" width="11" style="4"/>
    <col min="14480" max="14480" width="4.140625" style="4" customWidth="1"/>
    <col min="14481" max="14481" width="11" style="4"/>
    <col min="14482" max="14482" width="4.140625" style="4" customWidth="1"/>
    <col min="14483" max="14486" width="11" style="4"/>
    <col min="14487" max="14488" width="3" style="4" customWidth="1"/>
    <col min="14489" max="14489" width="11" style="4"/>
    <col min="14490" max="14490" width="23.5703125" style="4" customWidth="1"/>
    <col min="14491" max="14494" width="11" style="4"/>
    <col min="14495" max="14495" width="3" style="4" customWidth="1"/>
    <col min="14496" max="14502" width="11" style="4"/>
    <col min="14503" max="14503" width="19" style="4" customWidth="1"/>
    <col min="14504" max="14507" width="11" style="4"/>
    <col min="14508" max="14508" width="1.85546875" style="4" customWidth="1"/>
    <col min="14509" max="14509" width="11" style="4"/>
    <col min="14510" max="14510" width="3" style="4" customWidth="1"/>
    <col min="14511" max="14511" width="11" style="4"/>
    <col min="14512" max="14512" width="1.85546875" style="4" customWidth="1"/>
    <col min="14513" max="14514" width="11" style="4"/>
    <col min="14515" max="14515" width="4.140625" style="4" customWidth="1"/>
    <col min="14516" max="14516" width="9.85546875" style="4" customWidth="1"/>
    <col min="14517" max="14517" width="5.28515625" style="4" customWidth="1"/>
    <col min="14518" max="14518" width="11" style="4"/>
    <col min="14519" max="14519" width="4.140625" style="4" customWidth="1"/>
    <col min="14520" max="14520" width="11" style="4"/>
    <col min="14521" max="14521" width="5.28515625" style="4" customWidth="1"/>
    <col min="14522" max="14522" width="11" style="4"/>
    <col min="14523" max="14523" width="3" style="4" customWidth="1"/>
    <col min="14524" max="14524" width="11" style="4"/>
    <col min="14525" max="14525" width="5.28515625" style="4" customWidth="1"/>
    <col min="14526" max="14526" width="11" style="4"/>
    <col min="14527" max="14527" width="4.140625" style="4" customWidth="1"/>
    <col min="14528" max="14528" width="11" style="4"/>
    <col min="14529" max="14529" width="4.140625" style="4" customWidth="1"/>
    <col min="14530" max="14533" width="11" style="4"/>
    <col min="14534" max="14535" width="3" style="4" customWidth="1"/>
    <col min="14536" max="14536" width="11" style="4"/>
    <col min="14537" max="14537" width="23.5703125" style="4" customWidth="1"/>
    <col min="14538" max="14541" width="11" style="4"/>
    <col min="14542" max="14542" width="3" style="4" customWidth="1"/>
    <col min="14543" max="14549" width="11" style="4"/>
    <col min="14550" max="14550" width="19" style="4" customWidth="1"/>
    <col min="14551" max="14554" width="11" style="4"/>
    <col min="14555" max="14555" width="1.85546875" style="4" customWidth="1"/>
    <col min="14556" max="14556" width="11" style="4"/>
    <col min="14557" max="14557" width="3" style="4" customWidth="1"/>
    <col min="14558" max="14558" width="11" style="4"/>
    <col min="14559" max="14559" width="1.85546875" style="4" customWidth="1"/>
    <col min="14560" max="14561" width="11" style="4"/>
    <col min="14562" max="14562" width="4.140625" style="4" customWidth="1"/>
    <col min="14563" max="14563" width="9.85546875" style="4" customWidth="1"/>
    <col min="14564" max="14564" width="5.28515625" style="4" customWidth="1"/>
    <col min="14565" max="14565" width="11" style="4"/>
    <col min="14566" max="14566" width="4.140625" style="4" customWidth="1"/>
    <col min="14567" max="14567" width="11" style="4"/>
    <col min="14568" max="14568" width="5.28515625" style="4" customWidth="1"/>
    <col min="14569" max="14569" width="11" style="4"/>
    <col min="14570" max="14570" width="3" style="4" customWidth="1"/>
    <col min="14571" max="14571" width="11" style="4"/>
    <col min="14572" max="14572" width="5.28515625" style="4" customWidth="1"/>
    <col min="14573" max="14573" width="11" style="4"/>
    <col min="14574" max="14574" width="4.140625" style="4" customWidth="1"/>
    <col min="14575" max="14575" width="11" style="4"/>
    <col min="14576" max="14576" width="4.140625" style="4" customWidth="1"/>
    <col min="14577" max="14580" width="11" style="4"/>
    <col min="14581" max="14582" width="3" style="4" customWidth="1"/>
    <col min="14583" max="14583" width="11" style="4"/>
    <col min="14584" max="14584" width="23.5703125" style="4" customWidth="1"/>
    <col min="14585" max="14592" width="11" style="4"/>
    <col min="14593" max="14593" width="12.140625" style="4" customWidth="1"/>
    <col min="14594" max="14594" width="11" style="4"/>
    <col min="14595" max="14595" width="2" style="4" customWidth="1"/>
    <col min="14596" max="14596" width="11" style="4"/>
    <col min="14597" max="14597" width="1.85546875" style="4" customWidth="1"/>
    <col min="14598" max="14598" width="11" style="4"/>
    <col min="14599" max="14599" width="1.85546875" style="4" customWidth="1"/>
    <col min="14600" max="14600" width="11" style="4"/>
    <col min="14601" max="14601" width="1.85546875" style="4" customWidth="1"/>
    <col min="14602" max="14602" width="11" style="4"/>
    <col min="14603" max="14603" width="1.85546875" style="4" customWidth="1"/>
    <col min="14604" max="14604" width="11" style="4"/>
    <col min="14605" max="14605" width="1.85546875" style="4" customWidth="1"/>
    <col min="14606" max="14606" width="11" style="4"/>
    <col min="14607" max="14607" width="1.85546875" style="4" customWidth="1"/>
    <col min="14608" max="14608" width="11" style="4"/>
    <col min="14609" max="14609" width="1.85546875" style="4" customWidth="1"/>
    <col min="14610" max="14610" width="11" style="4"/>
    <col min="14611" max="14611" width="1.85546875" style="4" customWidth="1"/>
    <col min="14612" max="14612" width="11" style="4"/>
    <col min="14613" max="14613" width="1.85546875" style="4" customWidth="1"/>
    <col min="14614" max="14614" width="12.140625" style="4" customWidth="1"/>
    <col min="14615" max="14615" width="11" style="4"/>
    <col min="14616" max="14616" width="1.85546875" style="4" customWidth="1"/>
    <col min="14617" max="14617" width="11" style="4"/>
    <col min="14618" max="14618" width="1.85546875" style="4" customWidth="1"/>
    <col min="14619" max="14619" width="11" style="4"/>
    <col min="14620" max="14620" width="1.85546875" style="4" customWidth="1"/>
    <col min="14621" max="14621" width="11" style="4"/>
    <col min="14622" max="14622" width="1.85546875" style="4" customWidth="1"/>
    <col min="14623" max="14623" width="11" style="4"/>
    <col min="14624" max="14624" width="1.85546875" style="4" customWidth="1"/>
    <col min="14625" max="14625" width="11" style="4"/>
    <col min="14626" max="14626" width="1.85546875" style="4" customWidth="1"/>
    <col min="14627" max="14627" width="11" style="4"/>
    <col min="14628" max="14628" width="1.85546875" style="4" customWidth="1"/>
    <col min="14629" max="14629" width="11" style="4"/>
    <col min="14630" max="14630" width="1.85546875" style="4" customWidth="1"/>
    <col min="14631" max="14631" width="11" style="4"/>
    <col min="14632" max="14632" width="1.85546875" style="4" customWidth="1"/>
    <col min="14633" max="14633" width="11" style="4"/>
    <col min="14634" max="14634" width="1.85546875" style="4" customWidth="1"/>
    <col min="14635" max="14635" width="12.140625" style="4" customWidth="1"/>
    <col min="14636" max="14636" width="11" style="4"/>
    <col min="14637" max="14637" width="1.85546875" style="4" customWidth="1"/>
    <col min="14638" max="14638" width="11" style="4"/>
    <col min="14639" max="14639" width="1.85546875" style="4" customWidth="1"/>
    <col min="14640" max="14640" width="11" style="4"/>
    <col min="14641" max="14641" width="1.85546875" style="4" customWidth="1"/>
    <col min="14642" max="14642" width="11" style="4"/>
    <col min="14643" max="14643" width="1.85546875" style="4" customWidth="1"/>
    <col min="14644" max="14644" width="11" style="4"/>
    <col min="14645" max="14645" width="1.85546875" style="4" customWidth="1"/>
    <col min="14646" max="14646" width="11" style="4"/>
    <col min="14647" max="14647" width="1.85546875" style="4" customWidth="1"/>
    <col min="14648" max="14648" width="11" style="4"/>
    <col min="14649" max="14649" width="1.85546875" style="4" customWidth="1"/>
    <col min="14650" max="14650" width="12.42578125" style="4" customWidth="1"/>
    <col min="14651" max="14651" width="1.85546875" style="4" customWidth="1"/>
    <col min="14652" max="14652" width="12.140625" style="4" customWidth="1"/>
    <col min="14653" max="14656" width="11" style="4"/>
    <col min="14657" max="14657" width="3" style="4" customWidth="1"/>
    <col min="14658" max="14664" width="11" style="4"/>
    <col min="14665" max="14665" width="19" style="4" customWidth="1"/>
    <col min="14666" max="14669" width="11" style="4"/>
    <col min="14670" max="14670" width="1.85546875" style="4" customWidth="1"/>
    <col min="14671" max="14671" width="11" style="4"/>
    <col min="14672" max="14672" width="3" style="4" customWidth="1"/>
    <col min="14673" max="14673" width="11" style="4"/>
    <col min="14674" max="14674" width="1.85546875" style="4" customWidth="1"/>
    <col min="14675" max="14676" width="11" style="4"/>
    <col min="14677" max="14677" width="4.140625" style="4" customWidth="1"/>
    <col min="14678" max="14678" width="9.85546875" style="4" customWidth="1"/>
    <col min="14679" max="14679" width="5.28515625" style="4" customWidth="1"/>
    <col min="14680" max="14680" width="11" style="4"/>
    <col min="14681" max="14681" width="4.140625" style="4" customWidth="1"/>
    <col min="14682" max="14682" width="11" style="4"/>
    <col min="14683" max="14683" width="5.28515625" style="4" customWidth="1"/>
    <col min="14684" max="14684" width="11" style="4"/>
    <col min="14685" max="14685" width="3" style="4" customWidth="1"/>
    <col min="14686" max="14686" width="11" style="4"/>
    <col min="14687" max="14687" width="5.28515625" style="4" customWidth="1"/>
    <col min="14688" max="14688" width="11" style="4"/>
    <col min="14689" max="14689" width="4.140625" style="4" customWidth="1"/>
    <col min="14690" max="14690" width="11" style="4"/>
    <col min="14691" max="14691" width="4.140625" style="4" customWidth="1"/>
    <col min="14692" max="14695" width="11" style="4"/>
    <col min="14696" max="14697" width="3" style="4" customWidth="1"/>
    <col min="14698" max="14698" width="11" style="4"/>
    <col min="14699" max="14699" width="23.5703125" style="4" customWidth="1"/>
    <col min="14700" max="14703" width="11" style="4"/>
    <col min="14704" max="14704" width="3" style="4" customWidth="1"/>
    <col min="14705" max="14711" width="11" style="4"/>
    <col min="14712" max="14712" width="19" style="4" customWidth="1"/>
    <col min="14713" max="14716" width="11" style="4"/>
    <col min="14717" max="14717" width="1.85546875" style="4" customWidth="1"/>
    <col min="14718" max="14718" width="11" style="4"/>
    <col min="14719" max="14719" width="3" style="4" customWidth="1"/>
    <col min="14720" max="14720" width="11" style="4"/>
    <col min="14721" max="14721" width="1.85546875" style="4" customWidth="1"/>
    <col min="14722" max="14723" width="11" style="4"/>
    <col min="14724" max="14724" width="4.140625" style="4" customWidth="1"/>
    <col min="14725" max="14725" width="9.85546875" style="4" customWidth="1"/>
    <col min="14726" max="14726" width="5.28515625" style="4" customWidth="1"/>
    <col min="14727" max="14727" width="11" style="4"/>
    <col min="14728" max="14728" width="4.140625" style="4" customWidth="1"/>
    <col min="14729" max="14729" width="11" style="4"/>
    <col min="14730" max="14730" width="5.28515625" style="4" customWidth="1"/>
    <col min="14731" max="14731" width="11" style="4"/>
    <col min="14732" max="14732" width="3" style="4" customWidth="1"/>
    <col min="14733" max="14733" width="11" style="4"/>
    <col min="14734" max="14734" width="5.28515625" style="4" customWidth="1"/>
    <col min="14735" max="14735" width="11" style="4"/>
    <col min="14736" max="14736" width="4.140625" style="4" customWidth="1"/>
    <col min="14737" max="14737" width="11" style="4"/>
    <col min="14738" max="14738" width="4.140625" style="4" customWidth="1"/>
    <col min="14739" max="14742" width="11" style="4"/>
    <col min="14743" max="14744" width="3" style="4" customWidth="1"/>
    <col min="14745" max="14745" width="11" style="4"/>
    <col min="14746" max="14746" width="23.5703125" style="4" customWidth="1"/>
    <col min="14747" max="14750" width="11" style="4"/>
    <col min="14751" max="14751" width="3" style="4" customWidth="1"/>
    <col min="14752" max="14758" width="11" style="4"/>
    <col min="14759" max="14759" width="19" style="4" customWidth="1"/>
    <col min="14760" max="14763" width="11" style="4"/>
    <col min="14764" max="14764" width="1.85546875" style="4" customWidth="1"/>
    <col min="14765" max="14765" width="11" style="4"/>
    <col min="14766" max="14766" width="3" style="4" customWidth="1"/>
    <col min="14767" max="14767" width="11" style="4"/>
    <col min="14768" max="14768" width="1.85546875" style="4" customWidth="1"/>
    <col min="14769" max="14770" width="11" style="4"/>
    <col min="14771" max="14771" width="4.140625" style="4" customWidth="1"/>
    <col min="14772" max="14772" width="9.85546875" style="4" customWidth="1"/>
    <col min="14773" max="14773" width="5.28515625" style="4" customWidth="1"/>
    <col min="14774" max="14774" width="11" style="4"/>
    <col min="14775" max="14775" width="4.140625" style="4" customWidth="1"/>
    <col min="14776" max="14776" width="11" style="4"/>
    <col min="14777" max="14777" width="5.28515625" style="4" customWidth="1"/>
    <col min="14778" max="14778" width="11" style="4"/>
    <col min="14779" max="14779" width="3" style="4" customWidth="1"/>
    <col min="14780" max="14780" width="11" style="4"/>
    <col min="14781" max="14781" width="5.28515625" style="4" customWidth="1"/>
    <col min="14782" max="14782" width="11" style="4"/>
    <col min="14783" max="14783" width="4.140625" style="4" customWidth="1"/>
    <col min="14784" max="14784" width="11" style="4"/>
    <col min="14785" max="14785" width="4.140625" style="4" customWidth="1"/>
    <col min="14786" max="14789" width="11" style="4"/>
    <col min="14790" max="14791" width="3" style="4" customWidth="1"/>
    <col min="14792" max="14792" width="11" style="4"/>
    <col min="14793" max="14793" width="23.5703125" style="4" customWidth="1"/>
    <col min="14794" max="14797" width="11" style="4"/>
    <col min="14798" max="14798" width="3" style="4" customWidth="1"/>
    <col min="14799" max="14805" width="11" style="4"/>
    <col min="14806" max="14806" width="19" style="4" customWidth="1"/>
    <col min="14807" max="14810" width="11" style="4"/>
    <col min="14811" max="14811" width="1.85546875" style="4" customWidth="1"/>
    <col min="14812" max="14812" width="11" style="4"/>
    <col min="14813" max="14813" width="3" style="4" customWidth="1"/>
    <col min="14814" max="14814" width="11" style="4"/>
    <col min="14815" max="14815" width="1.85546875" style="4" customWidth="1"/>
    <col min="14816" max="14817" width="11" style="4"/>
    <col min="14818" max="14818" width="4.140625" style="4" customWidth="1"/>
    <col min="14819" max="14819" width="9.85546875" style="4" customWidth="1"/>
    <col min="14820" max="14820" width="5.28515625" style="4" customWidth="1"/>
    <col min="14821" max="14821" width="11" style="4"/>
    <col min="14822" max="14822" width="4.140625" style="4" customWidth="1"/>
    <col min="14823" max="14823" width="11" style="4"/>
    <col min="14824" max="14824" width="5.28515625" style="4" customWidth="1"/>
    <col min="14825" max="14825" width="11" style="4"/>
    <col min="14826" max="14826" width="3" style="4" customWidth="1"/>
    <col min="14827" max="14827" width="11" style="4"/>
    <col min="14828" max="14828" width="5.28515625" style="4" customWidth="1"/>
    <col min="14829" max="14829" width="11" style="4"/>
    <col min="14830" max="14830" width="4.140625" style="4" customWidth="1"/>
    <col min="14831" max="14831" width="11" style="4"/>
    <col min="14832" max="14832" width="4.140625" style="4" customWidth="1"/>
    <col min="14833" max="14836" width="11" style="4"/>
    <col min="14837" max="14838" width="3" style="4" customWidth="1"/>
    <col min="14839" max="14839" width="11" style="4"/>
    <col min="14840" max="14840" width="23.5703125" style="4" customWidth="1"/>
    <col min="14841" max="14848" width="11" style="4"/>
    <col min="14849" max="14849" width="12.140625" style="4" customWidth="1"/>
    <col min="14850" max="14850" width="11" style="4"/>
    <col min="14851" max="14851" width="2" style="4" customWidth="1"/>
    <col min="14852" max="14852" width="11" style="4"/>
    <col min="14853" max="14853" width="1.85546875" style="4" customWidth="1"/>
    <col min="14854" max="14854" width="11" style="4"/>
    <col min="14855" max="14855" width="1.85546875" style="4" customWidth="1"/>
    <col min="14856" max="14856" width="11" style="4"/>
    <col min="14857" max="14857" width="1.85546875" style="4" customWidth="1"/>
    <col min="14858" max="14858" width="11" style="4"/>
    <col min="14859" max="14859" width="1.85546875" style="4" customWidth="1"/>
    <col min="14860" max="14860" width="11" style="4"/>
    <col min="14861" max="14861" width="1.85546875" style="4" customWidth="1"/>
    <col min="14862" max="14862" width="11" style="4"/>
    <col min="14863" max="14863" width="1.85546875" style="4" customWidth="1"/>
    <col min="14864" max="14864" width="11" style="4"/>
    <col min="14865" max="14865" width="1.85546875" style="4" customWidth="1"/>
    <col min="14866" max="14866" width="11" style="4"/>
    <col min="14867" max="14867" width="1.85546875" style="4" customWidth="1"/>
    <col min="14868" max="14868" width="11" style="4"/>
    <col min="14869" max="14869" width="1.85546875" style="4" customWidth="1"/>
    <col min="14870" max="14870" width="12.140625" style="4" customWidth="1"/>
    <col min="14871" max="14871" width="11" style="4"/>
    <col min="14872" max="14872" width="1.85546875" style="4" customWidth="1"/>
    <col min="14873" max="14873" width="11" style="4"/>
    <col min="14874" max="14874" width="1.85546875" style="4" customWidth="1"/>
    <col min="14875" max="14875" width="11" style="4"/>
    <col min="14876" max="14876" width="1.85546875" style="4" customWidth="1"/>
    <col min="14877" max="14877" width="11" style="4"/>
    <col min="14878" max="14878" width="1.85546875" style="4" customWidth="1"/>
    <col min="14879" max="14879" width="11" style="4"/>
    <col min="14880" max="14880" width="1.85546875" style="4" customWidth="1"/>
    <col min="14881" max="14881" width="11" style="4"/>
    <col min="14882" max="14882" width="1.85546875" style="4" customWidth="1"/>
    <col min="14883" max="14883" width="11" style="4"/>
    <col min="14884" max="14884" width="1.85546875" style="4" customWidth="1"/>
    <col min="14885" max="14885" width="11" style="4"/>
    <col min="14886" max="14886" width="1.85546875" style="4" customWidth="1"/>
    <col min="14887" max="14887" width="11" style="4"/>
    <col min="14888" max="14888" width="1.85546875" style="4" customWidth="1"/>
    <col min="14889" max="14889" width="11" style="4"/>
    <col min="14890" max="14890" width="1.85546875" style="4" customWidth="1"/>
    <col min="14891" max="14891" width="12.140625" style="4" customWidth="1"/>
    <col min="14892" max="14892" width="11" style="4"/>
    <col min="14893" max="14893" width="1.85546875" style="4" customWidth="1"/>
    <col min="14894" max="14894" width="11" style="4"/>
    <col min="14895" max="14895" width="1.85546875" style="4" customWidth="1"/>
    <col min="14896" max="14896" width="11" style="4"/>
    <col min="14897" max="14897" width="1.85546875" style="4" customWidth="1"/>
    <col min="14898" max="14898" width="11" style="4"/>
    <col min="14899" max="14899" width="1.85546875" style="4" customWidth="1"/>
    <col min="14900" max="14900" width="11" style="4"/>
    <col min="14901" max="14901" width="1.85546875" style="4" customWidth="1"/>
    <col min="14902" max="14902" width="11" style="4"/>
    <col min="14903" max="14903" width="1.85546875" style="4" customWidth="1"/>
    <col min="14904" max="14904" width="11" style="4"/>
    <col min="14905" max="14905" width="1.85546875" style="4" customWidth="1"/>
    <col min="14906" max="14906" width="12.42578125" style="4" customWidth="1"/>
    <col min="14907" max="14907" width="1.85546875" style="4" customWidth="1"/>
    <col min="14908" max="14908" width="12.140625" style="4" customWidth="1"/>
    <col min="14909" max="14912" width="11" style="4"/>
    <col min="14913" max="14913" width="3" style="4" customWidth="1"/>
    <col min="14914" max="14920" width="11" style="4"/>
    <col min="14921" max="14921" width="19" style="4" customWidth="1"/>
    <col min="14922" max="14925" width="11" style="4"/>
    <col min="14926" max="14926" width="1.85546875" style="4" customWidth="1"/>
    <col min="14927" max="14927" width="11" style="4"/>
    <col min="14928" max="14928" width="3" style="4" customWidth="1"/>
    <col min="14929" max="14929" width="11" style="4"/>
    <col min="14930" max="14930" width="1.85546875" style="4" customWidth="1"/>
    <col min="14931" max="14932" width="11" style="4"/>
    <col min="14933" max="14933" width="4.140625" style="4" customWidth="1"/>
    <col min="14934" max="14934" width="9.85546875" style="4" customWidth="1"/>
    <col min="14935" max="14935" width="5.28515625" style="4" customWidth="1"/>
    <col min="14936" max="14936" width="11" style="4"/>
    <col min="14937" max="14937" width="4.140625" style="4" customWidth="1"/>
    <col min="14938" max="14938" width="11" style="4"/>
    <col min="14939" max="14939" width="5.28515625" style="4" customWidth="1"/>
    <col min="14940" max="14940" width="11" style="4"/>
    <col min="14941" max="14941" width="3" style="4" customWidth="1"/>
    <col min="14942" max="14942" width="11" style="4"/>
    <col min="14943" max="14943" width="5.28515625" style="4" customWidth="1"/>
    <col min="14944" max="14944" width="11" style="4"/>
    <col min="14945" max="14945" width="4.140625" style="4" customWidth="1"/>
    <col min="14946" max="14946" width="11" style="4"/>
    <col min="14947" max="14947" width="4.140625" style="4" customWidth="1"/>
    <col min="14948" max="14951" width="11" style="4"/>
    <col min="14952" max="14953" width="3" style="4" customWidth="1"/>
    <col min="14954" max="14954" width="11" style="4"/>
    <col min="14955" max="14955" width="23.5703125" style="4" customWidth="1"/>
    <col min="14956" max="14959" width="11" style="4"/>
    <col min="14960" max="14960" width="3" style="4" customWidth="1"/>
    <col min="14961" max="14967" width="11" style="4"/>
    <col min="14968" max="14968" width="19" style="4" customWidth="1"/>
    <col min="14969" max="14972" width="11" style="4"/>
    <col min="14973" max="14973" width="1.85546875" style="4" customWidth="1"/>
    <col min="14974" max="14974" width="11" style="4"/>
    <col min="14975" max="14975" width="3" style="4" customWidth="1"/>
    <col min="14976" max="14976" width="11" style="4"/>
    <col min="14977" max="14977" width="1.85546875" style="4" customWidth="1"/>
    <col min="14978" max="14979" width="11" style="4"/>
    <col min="14980" max="14980" width="4.140625" style="4" customWidth="1"/>
    <col min="14981" max="14981" width="9.85546875" style="4" customWidth="1"/>
    <col min="14982" max="14982" width="5.28515625" style="4" customWidth="1"/>
    <col min="14983" max="14983" width="11" style="4"/>
    <col min="14984" max="14984" width="4.140625" style="4" customWidth="1"/>
    <col min="14985" max="14985" width="11" style="4"/>
    <col min="14986" max="14986" width="5.28515625" style="4" customWidth="1"/>
    <col min="14987" max="14987" width="11" style="4"/>
    <col min="14988" max="14988" width="3" style="4" customWidth="1"/>
    <col min="14989" max="14989" width="11" style="4"/>
    <col min="14990" max="14990" width="5.28515625" style="4" customWidth="1"/>
    <col min="14991" max="14991" width="11" style="4"/>
    <col min="14992" max="14992" width="4.140625" style="4" customWidth="1"/>
    <col min="14993" max="14993" width="11" style="4"/>
    <col min="14994" max="14994" width="4.140625" style="4" customWidth="1"/>
    <col min="14995" max="14998" width="11" style="4"/>
    <col min="14999" max="15000" width="3" style="4" customWidth="1"/>
    <col min="15001" max="15001" width="11" style="4"/>
    <col min="15002" max="15002" width="23.5703125" style="4" customWidth="1"/>
    <col min="15003" max="15006" width="11" style="4"/>
    <col min="15007" max="15007" width="3" style="4" customWidth="1"/>
    <col min="15008" max="15014" width="11" style="4"/>
    <col min="15015" max="15015" width="19" style="4" customWidth="1"/>
    <col min="15016" max="15019" width="11" style="4"/>
    <col min="15020" max="15020" width="1.85546875" style="4" customWidth="1"/>
    <col min="15021" max="15021" width="11" style="4"/>
    <col min="15022" max="15022" width="3" style="4" customWidth="1"/>
    <col min="15023" max="15023" width="11" style="4"/>
    <col min="15024" max="15024" width="1.85546875" style="4" customWidth="1"/>
    <col min="15025" max="15026" width="11" style="4"/>
    <col min="15027" max="15027" width="4.140625" style="4" customWidth="1"/>
    <col min="15028" max="15028" width="9.85546875" style="4" customWidth="1"/>
    <col min="15029" max="15029" width="5.28515625" style="4" customWidth="1"/>
    <col min="15030" max="15030" width="11" style="4"/>
    <col min="15031" max="15031" width="4.140625" style="4" customWidth="1"/>
    <col min="15032" max="15032" width="11" style="4"/>
    <col min="15033" max="15033" width="5.28515625" style="4" customWidth="1"/>
    <col min="15034" max="15034" width="11" style="4"/>
    <col min="15035" max="15035" width="3" style="4" customWidth="1"/>
    <col min="15036" max="15036" width="11" style="4"/>
    <col min="15037" max="15037" width="5.28515625" style="4" customWidth="1"/>
    <col min="15038" max="15038" width="11" style="4"/>
    <col min="15039" max="15039" width="4.140625" style="4" customWidth="1"/>
    <col min="15040" max="15040" width="11" style="4"/>
    <col min="15041" max="15041" width="4.140625" style="4" customWidth="1"/>
    <col min="15042" max="15045" width="11" style="4"/>
    <col min="15046" max="15047" width="3" style="4" customWidth="1"/>
    <col min="15048" max="15048" width="11" style="4"/>
    <col min="15049" max="15049" width="23.5703125" style="4" customWidth="1"/>
    <col min="15050" max="15053" width="11" style="4"/>
    <col min="15054" max="15054" width="3" style="4" customWidth="1"/>
    <col min="15055" max="15061" width="11" style="4"/>
    <col min="15062" max="15062" width="19" style="4" customWidth="1"/>
    <col min="15063" max="15066" width="11" style="4"/>
    <col min="15067" max="15067" width="1.85546875" style="4" customWidth="1"/>
    <col min="15068" max="15068" width="11" style="4"/>
    <col min="15069" max="15069" width="3" style="4" customWidth="1"/>
    <col min="15070" max="15070" width="11" style="4"/>
    <col min="15071" max="15071" width="1.85546875" style="4" customWidth="1"/>
    <col min="15072" max="15073" width="11" style="4"/>
    <col min="15074" max="15074" width="4.140625" style="4" customWidth="1"/>
    <col min="15075" max="15075" width="9.85546875" style="4" customWidth="1"/>
    <col min="15076" max="15076" width="5.28515625" style="4" customWidth="1"/>
    <col min="15077" max="15077" width="11" style="4"/>
    <col min="15078" max="15078" width="4.140625" style="4" customWidth="1"/>
    <col min="15079" max="15079" width="11" style="4"/>
    <col min="15080" max="15080" width="5.28515625" style="4" customWidth="1"/>
    <col min="15081" max="15081" width="11" style="4"/>
    <col min="15082" max="15082" width="3" style="4" customWidth="1"/>
    <col min="15083" max="15083" width="11" style="4"/>
    <col min="15084" max="15084" width="5.28515625" style="4" customWidth="1"/>
    <col min="15085" max="15085" width="11" style="4"/>
    <col min="15086" max="15086" width="4.140625" style="4" customWidth="1"/>
    <col min="15087" max="15087" width="11" style="4"/>
    <col min="15088" max="15088" width="4.140625" style="4" customWidth="1"/>
    <col min="15089" max="15092" width="11" style="4"/>
    <col min="15093" max="15094" width="3" style="4" customWidth="1"/>
    <col min="15095" max="15095" width="11" style="4"/>
    <col min="15096" max="15096" width="23.5703125" style="4" customWidth="1"/>
    <col min="15097" max="15104" width="11" style="4"/>
    <col min="15105" max="15105" width="12.140625" style="4" customWidth="1"/>
    <col min="15106" max="15106" width="11" style="4"/>
    <col min="15107" max="15107" width="2" style="4" customWidth="1"/>
    <col min="15108" max="15108" width="11" style="4"/>
    <col min="15109" max="15109" width="1.85546875" style="4" customWidth="1"/>
    <col min="15110" max="15110" width="11" style="4"/>
    <col min="15111" max="15111" width="1.85546875" style="4" customWidth="1"/>
    <col min="15112" max="15112" width="11" style="4"/>
    <col min="15113" max="15113" width="1.85546875" style="4" customWidth="1"/>
    <col min="15114" max="15114" width="11" style="4"/>
    <col min="15115" max="15115" width="1.85546875" style="4" customWidth="1"/>
    <col min="15116" max="15116" width="11" style="4"/>
    <col min="15117" max="15117" width="1.85546875" style="4" customWidth="1"/>
    <col min="15118" max="15118" width="11" style="4"/>
    <col min="15119" max="15119" width="1.85546875" style="4" customWidth="1"/>
    <col min="15120" max="15120" width="11" style="4"/>
    <col min="15121" max="15121" width="1.85546875" style="4" customWidth="1"/>
    <col min="15122" max="15122" width="11" style="4"/>
    <col min="15123" max="15123" width="1.85546875" style="4" customWidth="1"/>
    <col min="15124" max="15124" width="11" style="4"/>
    <col min="15125" max="15125" width="1.85546875" style="4" customWidth="1"/>
    <col min="15126" max="15126" width="12.140625" style="4" customWidth="1"/>
    <col min="15127" max="15127" width="11" style="4"/>
    <col min="15128" max="15128" width="1.85546875" style="4" customWidth="1"/>
    <col min="15129" max="15129" width="11" style="4"/>
    <col min="15130" max="15130" width="1.85546875" style="4" customWidth="1"/>
    <col min="15131" max="15131" width="11" style="4"/>
    <col min="15132" max="15132" width="1.85546875" style="4" customWidth="1"/>
    <col min="15133" max="15133" width="11" style="4"/>
    <col min="15134" max="15134" width="1.85546875" style="4" customWidth="1"/>
    <col min="15135" max="15135" width="11" style="4"/>
    <col min="15136" max="15136" width="1.85546875" style="4" customWidth="1"/>
    <col min="15137" max="15137" width="11" style="4"/>
    <col min="15138" max="15138" width="1.85546875" style="4" customWidth="1"/>
    <col min="15139" max="15139" width="11" style="4"/>
    <col min="15140" max="15140" width="1.85546875" style="4" customWidth="1"/>
    <col min="15141" max="15141" width="11" style="4"/>
    <col min="15142" max="15142" width="1.85546875" style="4" customWidth="1"/>
    <col min="15143" max="15143" width="11" style="4"/>
    <col min="15144" max="15144" width="1.85546875" style="4" customWidth="1"/>
    <col min="15145" max="15145" width="11" style="4"/>
    <col min="15146" max="15146" width="1.85546875" style="4" customWidth="1"/>
    <col min="15147" max="15147" width="12.140625" style="4" customWidth="1"/>
    <col min="15148" max="15148" width="11" style="4"/>
    <col min="15149" max="15149" width="1.85546875" style="4" customWidth="1"/>
    <col min="15150" max="15150" width="11" style="4"/>
    <col min="15151" max="15151" width="1.85546875" style="4" customWidth="1"/>
    <col min="15152" max="15152" width="11" style="4"/>
    <col min="15153" max="15153" width="1.85546875" style="4" customWidth="1"/>
    <col min="15154" max="15154" width="11" style="4"/>
    <col min="15155" max="15155" width="1.85546875" style="4" customWidth="1"/>
    <col min="15156" max="15156" width="11" style="4"/>
    <col min="15157" max="15157" width="1.85546875" style="4" customWidth="1"/>
    <col min="15158" max="15158" width="11" style="4"/>
    <col min="15159" max="15159" width="1.85546875" style="4" customWidth="1"/>
    <col min="15160" max="15160" width="11" style="4"/>
    <col min="15161" max="15161" width="1.85546875" style="4" customWidth="1"/>
    <col min="15162" max="15162" width="12.42578125" style="4" customWidth="1"/>
    <col min="15163" max="15163" width="1.85546875" style="4" customWidth="1"/>
    <col min="15164" max="15164" width="12.140625" style="4" customWidth="1"/>
    <col min="15165" max="15168" width="11" style="4"/>
    <col min="15169" max="15169" width="3" style="4" customWidth="1"/>
    <col min="15170" max="15176" width="11" style="4"/>
    <col min="15177" max="15177" width="19" style="4" customWidth="1"/>
    <col min="15178" max="15181" width="11" style="4"/>
    <col min="15182" max="15182" width="1.85546875" style="4" customWidth="1"/>
    <col min="15183" max="15183" width="11" style="4"/>
    <col min="15184" max="15184" width="3" style="4" customWidth="1"/>
    <col min="15185" max="15185" width="11" style="4"/>
    <col min="15186" max="15186" width="1.85546875" style="4" customWidth="1"/>
    <col min="15187" max="15188" width="11" style="4"/>
    <col min="15189" max="15189" width="4.140625" style="4" customWidth="1"/>
    <col min="15190" max="15190" width="9.85546875" style="4" customWidth="1"/>
    <col min="15191" max="15191" width="5.28515625" style="4" customWidth="1"/>
    <col min="15192" max="15192" width="11" style="4"/>
    <col min="15193" max="15193" width="4.140625" style="4" customWidth="1"/>
    <col min="15194" max="15194" width="11" style="4"/>
    <col min="15195" max="15195" width="5.28515625" style="4" customWidth="1"/>
    <col min="15196" max="15196" width="11" style="4"/>
    <col min="15197" max="15197" width="3" style="4" customWidth="1"/>
    <col min="15198" max="15198" width="11" style="4"/>
    <col min="15199" max="15199" width="5.28515625" style="4" customWidth="1"/>
    <col min="15200" max="15200" width="11" style="4"/>
    <col min="15201" max="15201" width="4.140625" style="4" customWidth="1"/>
    <col min="15202" max="15202" width="11" style="4"/>
    <col min="15203" max="15203" width="4.140625" style="4" customWidth="1"/>
    <col min="15204" max="15207" width="11" style="4"/>
    <col min="15208" max="15209" width="3" style="4" customWidth="1"/>
    <col min="15210" max="15210" width="11" style="4"/>
    <col min="15211" max="15211" width="23.5703125" style="4" customWidth="1"/>
    <col min="15212" max="15215" width="11" style="4"/>
    <col min="15216" max="15216" width="3" style="4" customWidth="1"/>
    <col min="15217" max="15223" width="11" style="4"/>
    <col min="15224" max="15224" width="19" style="4" customWidth="1"/>
    <col min="15225" max="15228" width="11" style="4"/>
    <col min="15229" max="15229" width="1.85546875" style="4" customWidth="1"/>
    <col min="15230" max="15230" width="11" style="4"/>
    <col min="15231" max="15231" width="3" style="4" customWidth="1"/>
    <col min="15232" max="15232" width="11" style="4"/>
    <col min="15233" max="15233" width="1.85546875" style="4" customWidth="1"/>
    <col min="15234" max="15235" width="11" style="4"/>
    <col min="15236" max="15236" width="4.140625" style="4" customWidth="1"/>
    <col min="15237" max="15237" width="9.85546875" style="4" customWidth="1"/>
    <col min="15238" max="15238" width="5.28515625" style="4" customWidth="1"/>
    <col min="15239" max="15239" width="11" style="4"/>
    <col min="15240" max="15240" width="4.140625" style="4" customWidth="1"/>
    <col min="15241" max="15241" width="11" style="4"/>
    <col min="15242" max="15242" width="5.28515625" style="4" customWidth="1"/>
    <col min="15243" max="15243" width="11" style="4"/>
    <col min="15244" max="15244" width="3" style="4" customWidth="1"/>
    <col min="15245" max="15245" width="11" style="4"/>
    <col min="15246" max="15246" width="5.28515625" style="4" customWidth="1"/>
    <col min="15247" max="15247" width="11" style="4"/>
    <col min="15248" max="15248" width="4.140625" style="4" customWidth="1"/>
    <col min="15249" max="15249" width="11" style="4"/>
    <col min="15250" max="15250" width="4.140625" style="4" customWidth="1"/>
    <col min="15251" max="15254" width="11" style="4"/>
    <col min="15255" max="15256" width="3" style="4" customWidth="1"/>
    <col min="15257" max="15257" width="11" style="4"/>
    <col min="15258" max="15258" width="23.5703125" style="4" customWidth="1"/>
    <col min="15259" max="15262" width="11" style="4"/>
    <col min="15263" max="15263" width="3" style="4" customWidth="1"/>
    <col min="15264" max="15270" width="11" style="4"/>
    <col min="15271" max="15271" width="19" style="4" customWidth="1"/>
    <col min="15272" max="15275" width="11" style="4"/>
    <col min="15276" max="15276" width="1.85546875" style="4" customWidth="1"/>
    <col min="15277" max="15277" width="11" style="4"/>
    <col min="15278" max="15278" width="3" style="4" customWidth="1"/>
    <col min="15279" max="15279" width="11" style="4"/>
    <col min="15280" max="15280" width="1.85546875" style="4" customWidth="1"/>
    <col min="15281" max="15282" width="11" style="4"/>
    <col min="15283" max="15283" width="4.140625" style="4" customWidth="1"/>
    <col min="15284" max="15284" width="9.85546875" style="4" customWidth="1"/>
    <col min="15285" max="15285" width="5.28515625" style="4" customWidth="1"/>
    <col min="15286" max="15286" width="11" style="4"/>
    <col min="15287" max="15287" width="4.140625" style="4" customWidth="1"/>
    <col min="15288" max="15288" width="11" style="4"/>
    <col min="15289" max="15289" width="5.28515625" style="4" customWidth="1"/>
    <col min="15290" max="15290" width="11" style="4"/>
    <col min="15291" max="15291" width="3" style="4" customWidth="1"/>
    <col min="15292" max="15292" width="11" style="4"/>
    <col min="15293" max="15293" width="5.28515625" style="4" customWidth="1"/>
    <col min="15294" max="15294" width="11" style="4"/>
    <col min="15295" max="15295" width="4.140625" style="4" customWidth="1"/>
    <col min="15296" max="15296" width="11" style="4"/>
    <col min="15297" max="15297" width="4.140625" style="4" customWidth="1"/>
    <col min="15298" max="15301" width="11" style="4"/>
    <col min="15302" max="15303" width="3" style="4" customWidth="1"/>
    <col min="15304" max="15304" width="11" style="4"/>
    <col min="15305" max="15305" width="23.5703125" style="4" customWidth="1"/>
    <col min="15306" max="15309" width="11" style="4"/>
    <col min="15310" max="15310" width="3" style="4" customWidth="1"/>
    <col min="15311" max="15317" width="11" style="4"/>
    <col min="15318" max="15318" width="19" style="4" customWidth="1"/>
    <col min="15319" max="15322" width="11" style="4"/>
    <col min="15323" max="15323" width="1.85546875" style="4" customWidth="1"/>
    <col min="15324" max="15324" width="11" style="4"/>
    <col min="15325" max="15325" width="3" style="4" customWidth="1"/>
    <col min="15326" max="15326" width="11" style="4"/>
    <col min="15327" max="15327" width="1.85546875" style="4" customWidth="1"/>
    <col min="15328" max="15329" width="11" style="4"/>
    <col min="15330" max="15330" width="4.140625" style="4" customWidth="1"/>
    <col min="15331" max="15331" width="9.85546875" style="4" customWidth="1"/>
    <col min="15332" max="15332" width="5.28515625" style="4" customWidth="1"/>
    <col min="15333" max="15333" width="11" style="4"/>
    <col min="15334" max="15334" width="4.140625" style="4" customWidth="1"/>
    <col min="15335" max="15335" width="11" style="4"/>
    <col min="15336" max="15336" width="5.28515625" style="4" customWidth="1"/>
    <col min="15337" max="15337" width="11" style="4"/>
    <col min="15338" max="15338" width="3" style="4" customWidth="1"/>
    <col min="15339" max="15339" width="11" style="4"/>
    <col min="15340" max="15340" width="5.28515625" style="4" customWidth="1"/>
    <col min="15341" max="15341" width="11" style="4"/>
    <col min="15342" max="15342" width="4.140625" style="4" customWidth="1"/>
    <col min="15343" max="15343" width="11" style="4"/>
    <col min="15344" max="15344" width="4.140625" style="4" customWidth="1"/>
    <col min="15345" max="15348" width="11" style="4"/>
    <col min="15349" max="15350" width="3" style="4" customWidth="1"/>
    <col min="15351" max="15351" width="11" style="4"/>
    <col min="15352" max="15352" width="23.5703125" style="4" customWidth="1"/>
    <col min="15353" max="15360" width="11" style="4"/>
    <col min="15361" max="15361" width="12.140625" style="4" customWidth="1"/>
    <col min="15362" max="15362" width="11" style="4"/>
    <col min="15363" max="15363" width="2" style="4" customWidth="1"/>
    <col min="15364" max="15364" width="11" style="4"/>
    <col min="15365" max="15365" width="1.85546875" style="4" customWidth="1"/>
    <col min="15366" max="15366" width="11" style="4"/>
    <col min="15367" max="15367" width="1.85546875" style="4" customWidth="1"/>
    <col min="15368" max="15368" width="11" style="4"/>
    <col min="15369" max="15369" width="1.85546875" style="4" customWidth="1"/>
    <col min="15370" max="15370" width="11" style="4"/>
    <col min="15371" max="15371" width="1.85546875" style="4" customWidth="1"/>
    <col min="15372" max="15372" width="11" style="4"/>
    <col min="15373" max="15373" width="1.85546875" style="4" customWidth="1"/>
    <col min="15374" max="15374" width="11" style="4"/>
    <col min="15375" max="15375" width="1.85546875" style="4" customWidth="1"/>
    <col min="15376" max="15376" width="11" style="4"/>
    <col min="15377" max="15377" width="1.85546875" style="4" customWidth="1"/>
    <col min="15378" max="15378" width="11" style="4"/>
    <col min="15379" max="15379" width="1.85546875" style="4" customWidth="1"/>
    <col min="15380" max="15380" width="11" style="4"/>
    <col min="15381" max="15381" width="1.85546875" style="4" customWidth="1"/>
    <col min="15382" max="15382" width="12.140625" style="4" customWidth="1"/>
    <col min="15383" max="15383" width="11" style="4"/>
    <col min="15384" max="15384" width="1.85546875" style="4" customWidth="1"/>
    <col min="15385" max="15385" width="11" style="4"/>
    <col min="15386" max="15386" width="1.85546875" style="4" customWidth="1"/>
    <col min="15387" max="15387" width="11" style="4"/>
    <col min="15388" max="15388" width="1.85546875" style="4" customWidth="1"/>
    <col min="15389" max="15389" width="11" style="4"/>
    <col min="15390" max="15390" width="1.85546875" style="4" customWidth="1"/>
    <col min="15391" max="15391" width="11" style="4"/>
    <col min="15392" max="15392" width="1.85546875" style="4" customWidth="1"/>
    <col min="15393" max="15393" width="11" style="4"/>
    <col min="15394" max="15394" width="1.85546875" style="4" customWidth="1"/>
    <col min="15395" max="15395" width="11" style="4"/>
    <col min="15396" max="15396" width="1.85546875" style="4" customWidth="1"/>
    <col min="15397" max="15397" width="11" style="4"/>
    <col min="15398" max="15398" width="1.85546875" style="4" customWidth="1"/>
    <col min="15399" max="15399" width="11" style="4"/>
    <col min="15400" max="15400" width="1.85546875" style="4" customWidth="1"/>
    <col min="15401" max="15401" width="11" style="4"/>
    <col min="15402" max="15402" width="1.85546875" style="4" customWidth="1"/>
    <col min="15403" max="15403" width="12.140625" style="4" customWidth="1"/>
    <col min="15404" max="15404" width="11" style="4"/>
    <col min="15405" max="15405" width="1.85546875" style="4" customWidth="1"/>
    <col min="15406" max="15406" width="11" style="4"/>
    <col min="15407" max="15407" width="1.85546875" style="4" customWidth="1"/>
    <col min="15408" max="15408" width="11" style="4"/>
    <col min="15409" max="15409" width="1.85546875" style="4" customWidth="1"/>
    <col min="15410" max="15410" width="11" style="4"/>
    <col min="15411" max="15411" width="1.85546875" style="4" customWidth="1"/>
    <col min="15412" max="15412" width="11" style="4"/>
    <col min="15413" max="15413" width="1.85546875" style="4" customWidth="1"/>
    <col min="15414" max="15414" width="11" style="4"/>
    <col min="15415" max="15415" width="1.85546875" style="4" customWidth="1"/>
    <col min="15416" max="15416" width="11" style="4"/>
    <col min="15417" max="15417" width="1.85546875" style="4" customWidth="1"/>
    <col min="15418" max="15418" width="12.42578125" style="4" customWidth="1"/>
    <col min="15419" max="15419" width="1.85546875" style="4" customWidth="1"/>
    <col min="15420" max="15420" width="12.140625" style="4" customWidth="1"/>
    <col min="15421" max="15424" width="11" style="4"/>
    <col min="15425" max="15425" width="3" style="4" customWidth="1"/>
    <col min="15426" max="15432" width="11" style="4"/>
    <col min="15433" max="15433" width="19" style="4" customWidth="1"/>
    <col min="15434" max="15437" width="11" style="4"/>
    <col min="15438" max="15438" width="1.85546875" style="4" customWidth="1"/>
    <col min="15439" max="15439" width="11" style="4"/>
    <col min="15440" max="15440" width="3" style="4" customWidth="1"/>
    <col min="15441" max="15441" width="11" style="4"/>
    <col min="15442" max="15442" width="1.85546875" style="4" customWidth="1"/>
    <col min="15443" max="15444" width="11" style="4"/>
    <col min="15445" max="15445" width="4.140625" style="4" customWidth="1"/>
    <col min="15446" max="15446" width="9.85546875" style="4" customWidth="1"/>
    <col min="15447" max="15447" width="5.28515625" style="4" customWidth="1"/>
    <col min="15448" max="15448" width="11" style="4"/>
    <col min="15449" max="15449" width="4.140625" style="4" customWidth="1"/>
    <col min="15450" max="15450" width="11" style="4"/>
    <col min="15451" max="15451" width="5.28515625" style="4" customWidth="1"/>
    <col min="15452" max="15452" width="11" style="4"/>
    <col min="15453" max="15453" width="3" style="4" customWidth="1"/>
    <col min="15454" max="15454" width="11" style="4"/>
    <col min="15455" max="15455" width="5.28515625" style="4" customWidth="1"/>
    <col min="15456" max="15456" width="11" style="4"/>
    <col min="15457" max="15457" width="4.140625" style="4" customWidth="1"/>
    <col min="15458" max="15458" width="11" style="4"/>
    <col min="15459" max="15459" width="4.140625" style="4" customWidth="1"/>
    <col min="15460" max="15463" width="11" style="4"/>
    <col min="15464" max="15465" width="3" style="4" customWidth="1"/>
    <col min="15466" max="15466" width="11" style="4"/>
    <col min="15467" max="15467" width="23.5703125" style="4" customWidth="1"/>
    <col min="15468" max="15471" width="11" style="4"/>
    <col min="15472" max="15472" width="3" style="4" customWidth="1"/>
    <col min="15473" max="15479" width="11" style="4"/>
    <col min="15480" max="15480" width="19" style="4" customWidth="1"/>
    <col min="15481" max="15484" width="11" style="4"/>
    <col min="15485" max="15485" width="1.85546875" style="4" customWidth="1"/>
    <col min="15486" max="15486" width="11" style="4"/>
    <col min="15487" max="15487" width="3" style="4" customWidth="1"/>
    <col min="15488" max="15488" width="11" style="4"/>
    <col min="15489" max="15489" width="1.85546875" style="4" customWidth="1"/>
    <col min="15490" max="15491" width="11" style="4"/>
    <col min="15492" max="15492" width="4.140625" style="4" customWidth="1"/>
    <col min="15493" max="15493" width="9.85546875" style="4" customWidth="1"/>
    <col min="15494" max="15494" width="5.28515625" style="4" customWidth="1"/>
    <col min="15495" max="15495" width="11" style="4"/>
    <col min="15496" max="15496" width="4.140625" style="4" customWidth="1"/>
    <col min="15497" max="15497" width="11" style="4"/>
    <col min="15498" max="15498" width="5.28515625" style="4" customWidth="1"/>
    <col min="15499" max="15499" width="11" style="4"/>
    <col min="15500" max="15500" width="3" style="4" customWidth="1"/>
    <col min="15501" max="15501" width="11" style="4"/>
    <col min="15502" max="15502" width="5.28515625" style="4" customWidth="1"/>
    <col min="15503" max="15503" width="11" style="4"/>
    <col min="15504" max="15504" width="4.140625" style="4" customWidth="1"/>
    <col min="15505" max="15505" width="11" style="4"/>
    <col min="15506" max="15506" width="4.140625" style="4" customWidth="1"/>
    <col min="15507" max="15510" width="11" style="4"/>
    <col min="15511" max="15512" width="3" style="4" customWidth="1"/>
    <col min="15513" max="15513" width="11" style="4"/>
    <col min="15514" max="15514" width="23.5703125" style="4" customWidth="1"/>
    <col min="15515" max="15518" width="11" style="4"/>
    <col min="15519" max="15519" width="3" style="4" customWidth="1"/>
    <col min="15520" max="15526" width="11" style="4"/>
    <col min="15527" max="15527" width="19" style="4" customWidth="1"/>
    <col min="15528" max="15531" width="11" style="4"/>
    <col min="15532" max="15532" width="1.85546875" style="4" customWidth="1"/>
    <col min="15533" max="15533" width="11" style="4"/>
    <col min="15534" max="15534" width="3" style="4" customWidth="1"/>
    <col min="15535" max="15535" width="11" style="4"/>
    <col min="15536" max="15536" width="1.85546875" style="4" customWidth="1"/>
    <col min="15537" max="15538" width="11" style="4"/>
    <col min="15539" max="15539" width="4.140625" style="4" customWidth="1"/>
    <col min="15540" max="15540" width="9.85546875" style="4" customWidth="1"/>
    <col min="15541" max="15541" width="5.28515625" style="4" customWidth="1"/>
    <col min="15542" max="15542" width="11" style="4"/>
    <col min="15543" max="15543" width="4.140625" style="4" customWidth="1"/>
    <col min="15544" max="15544" width="11" style="4"/>
    <col min="15545" max="15545" width="5.28515625" style="4" customWidth="1"/>
    <col min="15546" max="15546" width="11" style="4"/>
    <col min="15547" max="15547" width="3" style="4" customWidth="1"/>
    <col min="15548" max="15548" width="11" style="4"/>
    <col min="15549" max="15549" width="5.28515625" style="4" customWidth="1"/>
    <col min="15550" max="15550" width="11" style="4"/>
    <col min="15551" max="15551" width="4.140625" style="4" customWidth="1"/>
    <col min="15552" max="15552" width="11" style="4"/>
    <col min="15553" max="15553" width="4.140625" style="4" customWidth="1"/>
    <col min="15554" max="15557" width="11" style="4"/>
    <col min="15558" max="15559" width="3" style="4" customWidth="1"/>
    <col min="15560" max="15560" width="11" style="4"/>
    <col min="15561" max="15561" width="23.5703125" style="4" customWidth="1"/>
    <col min="15562" max="15565" width="11" style="4"/>
    <col min="15566" max="15566" width="3" style="4" customWidth="1"/>
    <col min="15567" max="15573" width="11" style="4"/>
    <col min="15574" max="15574" width="19" style="4" customWidth="1"/>
    <col min="15575" max="15578" width="11" style="4"/>
    <col min="15579" max="15579" width="1.85546875" style="4" customWidth="1"/>
    <col min="15580" max="15580" width="11" style="4"/>
    <col min="15581" max="15581" width="3" style="4" customWidth="1"/>
    <col min="15582" max="15582" width="11" style="4"/>
    <col min="15583" max="15583" width="1.85546875" style="4" customWidth="1"/>
    <col min="15584" max="15585" width="11" style="4"/>
    <col min="15586" max="15586" width="4.140625" style="4" customWidth="1"/>
    <col min="15587" max="15587" width="9.85546875" style="4" customWidth="1"/>
    <col min="15588" max="15588" width="5.28515625" style="4" customWidth="1"/>
    <col min="15589" max="15589" width="11" style="4"/>
    <col min="15590" max="15590" width="4.140625" style="4" customWidth="1"/>
    <col min="15591" max="15591" width="11" style="4"/>
    <col min="15592" max="15592" width="5.28515625" style="4" customWidth="1"/>
    <col min="15593" max="15593" width="11" style="4"/>
    <col min="15594" max="15594" width="3" style="4" customWidth="1"/>
    <col min="15595" max="15595" width="11" style="4"/>
    <col min="15596" max="15596" width="5.28515625" style="4" customWidth="1"/>
    <col min="15597" max="15597" width="11" style="4"/>
    <col min="15598" max="15598" width="4.140625" style="4" customWidth="1"/>
    <col min="15599" max="15599" width="11" style="4"/>
    <col min="15600" max="15600" width="4.140625" style="4" customWidth="1"/>
    <col min="15601" max="15604" width="11" style="4"/>
    <col min="15605" max="15606" width="3" style="4" customWidth="1"/>
    <col min="15607" max="15607" width="11" style="4"/>
    <col min="15608" max="15608" width="23.5703125" style="4" customWidth="1"/>
    <col min="15609" max="15616" width="11" style="4"/>
    <col min="15617" max="15617" width="12.140625" style="4" customWidth="1"/>
    <col min="15618" max="15618" width="11" style="4"/>
    <col min="15619" max="15619" width="2" style="4" customWidth="1"/>
    <col min="15620" max="15620" width="11" style="4"/>
    <col min="15621" max="15621" width="1.85546875" style="4" customWidth="1"/>
    <col min="15622" max="15622" width="11" style="4"/>
    <col min="15623" max="15623" width="1.85546875" style="4" customWidth="1"/>
    <col min="15624" max="15624" width="11" style="4"/>
    <col min="15625" max="15625" width="1.85546875" style="4" customWidth="1"/>
    <col min="15626" max="15626" width="11" style="4"/>
    <col min="15627" max="15627" width="1.85546875" style="4" customWidth="1"/>
    <col min="15628" max="15628" width="11" style="4"/>
    <col min="15629" max="15629" width="1.85546875" style="4" customWidth="1"/>
    <col min="15630" max="15630" width="11" style="4"/>
    <col min="15631" max="15631" width="1.85546875" style="4" customWidth="1"/>
    <col min="15632" max="15632" width="11" style="4"/>
    <col min="15633" max="15633" width="1.85546875" style="4" customWidth="1"/>
    <col min="15634" max="15634" width="11" style="4"/>
    <col min="15635" max="15635" width="1.85546875" style="4" customWidth="1"/>
    <col min="15636" max="15636" width="11" style="4"/>
    <col min="15637" max="15637" width="1.85546875" style="4" customWidth="1"/>
    <col min="15638" max="15638" width="12.140625" style="4" customWidth="1"/>
    <col min="15639" max="15639" width="11" style="4"/>
    <col min="15640" max="15640" width="1.85546875" style="4" customWidth="1"/>
    <col min="15641" max="15641" width="11" style="4"/>
    <col min="15642" max="15642" width="1.85546875" style="4" customWidth="1"/>
    <col min="15643" max="15643" width="11" style="4"/>
    <col min="15644" max="15644" width="1.85546875" style="4" customWidth="1"/>
    <col min="15645" max="15645" width="11" style="4"/>
    <col min="15646" max="15646" width="1.85546875" style="4" customWidth="1"/>
    <col min="15647" max="15647" width="11" style="4"/>
    <col min="15648" max="15648" width="1.85546875" style="4" customWidth="1"/>
    <col min="15649" max="15649" width="11" style="4"/>
    <col min="15650" max="15650" width="1.85546875" style="4" customWidth="1"/>
    <col min="15651" max="15651" width="11" style="4"/>
    <col min="15652" max="15652" width="1.85546875" style="4" customWidth="1"/>
    <col min="15653" max="15653" width="11" style="4"/>
    <col min="15654" max="15654" width="1.85546875" style="4" customWidth="1"/>
    <col min="15655" max="15655" width="11" style="4"/>
    <col min="15656" max="15656" width="1.85546875" style="4" customWidth="1"/>
    <col min="15657" max="15657" width="11" style="4"/>
    <col min="15658" max="15658" width="1.85546875" style="4" customWidth="1"/>
    <col min="15659" max="15659" width="12.140625" style="4" customWidth="1"/>
    <col min="15660" max="15660" width="11" style="4"/>
    <col min="15661" max="15661" width="1.85546875" style="4" customWidth="1"/>
    <col min="15662" max="15662" width="11" style="4"/>
    <col min="15663" max="15663" width="1.85546875" style="4" customWidth="1"/>
    <col min="15664" max="15664" width="11" style="4"/>
    <col min="15665" max="15665" width="1.85546875" style="4" customWidth="1"/>
    <col min="15666" max="15666" width="11" style="4"/>
    <col min="15667" max="15667" width="1.85546875" style="4" customWidth="1"/>
    <col min="15668" max="15668" width="11" style="4"/>
    <col min="15669" max="15669" width="1.85546875" style="4" customWidth="1"/>
    <col min="15670" max="15670" width="11" style="4"/>
    <col min="15671" max="15671" width="1.85546875" style="4" customWidth="1"/>
    <col min="15672" max="15672" width="11" style="4"/>
    <col min="15673" max="15673" width="1.85546875" style="4" customWidth="1"/>
    <col min="15674" max="15674" width="12.42578125" style="4" customWidth="1"/>
    <col min="15675" max="15675" width="1.85546875" style="4" customWidth="1"/>
    <col min="15676" max="15676" width="12.140625" style="4" customWidth="1"/>
    <col min="15677" max="15680" width="11" style="4"/>
    <col min="15681" max="15681" width="3" style="4" customWidth="1"/>
    <col min="15682" max="15688" width="11" style="4"/>
    <col min="15689" max="15689" width="19" style="4" customWidth="1"/>
    <col min="15690" max="15693" width="11" style="4"/>
    <col min="15694" max="15694" width="1.85546875" style="4" customWidth="1"/>
    <col min="15695" max="15695" width="11" style="4"/>
    <col min="15696" max="15696" width="3" style="4" customWidth="1"/>
    <col min="15697" max="15697" width="11" style="4"/>
    <col min="15698" max="15698" width="1.85546875" style="4" customWidth="1"/>
    <col min="15699" max="15700" width="11" style="4"/>
    <col min="15701" max="15701" width="4.140625" style="4" customWidth="1"/>
    <col min="15702" max="15702" width="9.85546875" style="4" customWidth="1"/>
    <col min="15703" max="15703" width="5.28515625" style="4" customWidth="1"/>
    <col min="15704" max="15704" width="11" style="4"/>
    <col min="15705" max="15705" width="4.140625" style="4" customWidth="1"/>
    <col min="15706" max="15706" width="11" style="4"/>
    <col min="15707" max="15707" width="5.28515625" style="4" customWidth="1"/>
    <col min="15708" max="15708" width="11" style="4"/>
    <col min="15709" max="15709" width="3" style="4" customWidth="1"/>
    <col min="15710" max="15710" width="11" style="4"/>
    <col min="15711" max="15711" width="5.28515625" style="4" customWidth="1"/>
    <col min="15712" max="15712" width="11" style="4"/>
    <col min="15713" max="15713" width="4.140625" style="4" customWidth="1"/>
    <col min="15714" max="15714" width="11" style="4"/>
    <col min="15715" max="15715" width="4.140625" style="4" customWidth="1"/>
    <col min="15716" max="15719" width="11" style="4"/>
    <col min="15720" max="15721" width="3" style="4" customWidth="1"/>
    <col min="15722" max="15722" width="11" style="4"/>
    <col min="15723" max="15723" width="23.5703125" style="4" customWidth="1"/>
    <col min="15724" max="15727" width="11" style="4"/>
    <col min="15728" max="15728" width="3" style="4" customWidth="1"/>
    <col min="15729" max="15735" width="11" style="4"/>
    <col min="15736" max="15736" width="19" style="4" customWidth="1"/>
    <col min="15737" max="15740" width="11" style="4"/>
    <col min="15741" max="15741" width="1.85546875" style="4" customWidth="1"/>
    <col min="15742" max="15742" width="11" style="4"/>
    <col min="15743" max="15743" width="3" style="4" customWidth="1"/>
    <col min="15744" max="15744" width="11" style="4"/>
    <col min="15745" max="15745" width="1.85546875" style="4" customWidth="1"/>
    <col min="15746" max="15747" width="11" style="4"/>
    <col min="15748" max="15748" width="4.140625" style="4" customWidth="1"/>
    <col min="15749" max="15749" width="9.85546875" style="4" customWidth="1"/>
    <col min="15750" max="15750" width="5.28515625" style="4" customWidth="1"/>
    <col min="15751" max="15751" width="11" style="4"/>
    <col min="15752" max="15752" width="4.140625" style="4" customWidth="1"/>
    <col min="15753" max="15753" width="11" style="4"/>
    <col min="15754" max="15754" width="5.28515625" style="4" customWidth="1"/>
    <col min="15755" max="15755" width="11" style="4"/>
    <col min="15756" max="15756" width="3" style="4" customWidth="1"/>
    <col min="15757" max="15757" width="11" style="4"/>
    <col min="15758" max="15758" width="5.28515625" style="4" customWidth="1"/>
    <col min="15759" max="15759" width="11" style="4"/>
    <col min="15760" max="15760" width="4.140625" style="4" customWidth="1"/>
    <col min="15761" max="15761" width="11" style="4"/>
    <col min="15762" max="15762" width="4.140625" style="4" customWidth="1"/>
    <col min="15763" max="15766" width="11" style="4"/>
    <col min="15767" max="15768" width="3" style="4" customWidth="1"/>
    <col min="15769" max="15769" width="11" style="4"/>
    <col min="15770" max="15770" width="23.5703125" style="4" customWidth="1"/>
    <col min="15771" max="15774" width="11" style="4"/>
    <col min="15775" max="15775" width="3" style="4" customWidth="1"/>
    <col min="15776" max="15782" width="11" style="4"/>
    <col min="15783" max="15783" width="19" style="4" customWidth="1"/>
    <col min="15784" max="15787" width="11" style="4"/>
    <col min="15788" max="15788" width="1.85546875" style="4" customWidth="1"/>
    <col min="15789" max="15789" width="11" style="4"/>
    <col min="15790" max="15790" width="3" style="4" customWidth="1"/>
    <col min="15791" max="15791" width="11" style="4"/>
    <col min="15792" max="15792" width="1.85546875" style="4" customWidth="1"/>
    <col min="15793" max="15794" width="11" style="4"/>
    <col min="15795" max="15795" width="4.140625" style="4" customWidth="1"/>
    <col min="15796" max="15796" width="9.85546875" style="4" customWidth="1"/>
    <col min="15797" max="15797" width="5.28515625" style="4" customWidth="1"/>
    <col min="15798" max="15798" width="11" style="4"/>
    <col min="15799" max="15799" width="4.140625" style="4" customWidth="1"/>
    <col min="15800" max="15800" width="11" style="4"/>
    <col min="15801" max="15801" width="5.28515625" style="4" customWidth="1"/>
    <col min="15802" max="15802" width="11" style="4"/>
    <col min="15803" max="15803" width="3" style="4" customWidth="1"/>
    <col min="15804" max="15804" width="11" style="4"/>
    <col min="15805" max="15805" width="5.28515625" style="4" customWidth="1"/>
    <col min="15806" max="15806" width="11" style="4"/>
    <col min="15807" max="15807" width="4.140625" style="4" customWidth="1"/>
    <col min="15808" max="15808" width="11" style="4"/>
    <col min="15809" max="15809" width="4.140625" style="4" customWidth="1"/>
    <col min="15810" max="15813" width="11" style="4"/>
    <col min="15814" max="15815" width="3" style="4" customWidth="1"/>
    <col min="15816" max="15816" width="11" style="4"/>
    <col min="15817" max="15817" width="23.5703125" style="4" customWidth="1"/>
    <col min="15818" max="15821" width="11" style="4"/>
    <col min="15822" max="15822" width="3" style="4" customWidth="1"/>
    <col min="15823" max="15829" width="11" style="4"/>
    <col min="15830" max="15830" width="19" style="4" customWidth="1"/>
    <col min="15831" max="15834" width="11" style="4"/>
    <col min="15835" max="15835" width="1.85546875" style="4" customWidth="1"/>
    <col min="15836" max="15836" width="11" style="4"/>
    <col min="15837" max="15837" width="3" style="4" customWidth="1"/>
    <col min="15838" max="15838" width="11" style="4"/>
    <col min="15839" max="15839" width="1.85546875" style="4" customWidth="1"/>
    <col min="15840" max="15841" width="11" style="4"/>
    <col min="15842" max="15842" width="4.140625" style="4" customWidth="1"/>
    <col min="15843" max="15843" width="9.85546875" style="4" customWidth="1"/>
    <col min="15844" max="15844" width="5.28515625" style="4" customWidth="1"/>
    <col min="15845" max="15845" width="11" style="4"/>
    <col min="15846" max="15846" width="4.140625" style="4" customWidth="1"/>
    <col min="15847" max="15847" width="11" style="4"/>
    <col min="15848" max="15848" width="5.28515625" style="4" customWidth="1"/>
    <col min="15849" max="15849" width="11" style="4"/>
    <col min="15850" max="15850" width="3" style="4" customWidth="1"/>
    <col min="15851" max="15851" width="11" style="4"/>
    <col min="15852" max="15852" width="5.28515625" style="4" customWidth="1"/>
    <col min="15853" max="15853" width="11" style="4"/>
    <col min="15854" max="15854" width="4.140625" style="4" customWidth="1"/>
    <col min="15855" max="15855" width="11" style="4"/>
    <col min="15856" max="15856" width="4.140625" style="4" customWidth="1"/>
    <col min="15857" max="15860" width="11" style="4"/>
    <col min="15861" max="15862" width="3" style="4" customWidth="1"/>
    <col min="15863" max="15863" width="11" style="4"/>
    <col min="15864" max="15864" width="23.5703125" style="4" customWidth="1"/>
    <col min="15865" max="15872" width="11" style="4"/>
    <col min="15873" max="15873" width="12.140625" style="4" customWidth="1"/>
    <col min="15874" max="15874" width="11" style="4"/>
    <col min="15875" max="15875" width="2" style="4" customWidth="1"/>
    <col min="15876" max="15876" width="11" style="4"/>
    <col min="15877" max="15877" width="1.85546875" style="4" customWidth="1"/>
    <col min="15878" max="15878" width="11" style="4"/>
    <col min="15879" max="15879" width="1.85546875" style="4" customWidth="1"/>
    <col min="15880" max="15880" width="11" style="4"/>
    <col min="15881" max="15881" width="1.85546875" style="4" customWidth="1"/>
    <col min="15882" max="15882" width="11" style="4"/>
    <col min="15883" max="15883" width="1.85546875" style="4" customWidth="1"/>
    <col min="15884" max="15884" width="11" style="4"/>
    <col min="15885" max="15885" width="1.85546875" style="4" customWidth="1"/>
    <col min="15886" max="15886" width="11" style="4"/>
    <col min="15887" max="15887" width="1.85546875" style="4" customWidth="1"/>
    <col min="15888" max="15888" width="11" style="4"/>
    <col min="15889" max="15889" width="1.85546875" style="4" customWidth="1"/>
    <col min="15890" max="15890" width="11" style="4"/>
    <col min="15891" max="15891" width="1.85546875" style="4" customWidth="1"/>
    <col min="15892" max="15892" width="11" style="4"/>
    <col min="15893" max="15893" width="1.85546875" style="4" customWidth="1"/>
    <col min="15894" max="15894" width="12.140625" style="4" customWidth="1"/>
    <col min="15895" max="15895" width="11" style="4"/>
    <col min="15896" max="15896" width="1.85546875" style="4" customWidth="1"/>
    <col min="15897" max="15897" width="11" style="4"/>
    <col min="15898" max="15898" width="1.85546875" style="4" customWidth="1"/>
    <col min="15899" max="15899" width="11" style="4"/>
    <col min="15900" max="15900" width="1.85546875" style="4" customWidth="1"/>
    <col min="15901" max="15901" width="11" style="4"/>
    <col min="15902" max="15902" width="1.85546875" style="4" customWidth="1"/>
    <col min="15903" max="15903" width="11" style="4"/>
    <col min="15904" max="15904" width="1.85546875" style="4" customWidth="1"/>
    <col min="15905" max="15905" width="11" style="4"/>
    <col min="15906" max="15906" width="1.85546875" style="4" customWidth="1"/>
    <col min="15907" max="15907" width="11" style="4"/>
    <col min="15908" max="15908" width="1.85546875" style="4" customWidth="1"/>
    <col min="15909" max="15909" width="11" style="4"/>
    <col min="15910" max="15910" width="1.85546875" style="4" customWidth="1"/>
    <col min="15911" max="15911" width="11" style="4"/>
    <col min="15912" max="15912" width="1.85546875" style="4" customWidth="1"/>
    <col min="15913" max="15913" width="11" style="4"/>
    <col min="15914" max="15914" width="1.85546875" style="4" customWidth="1"/>
    <col min="15915" max="15915" width="12.140625" style="4" customWidth="1"/>
    <col min="15916" max="15916" width="11" style="4"/>
    <col min="15917" max="15917" width="1.85546875" style="4" customWidth="1"/>
    <col min="15918" max="15918" width="11" style="4"/>
    <col min="15919" max="15919" width="1.85546875" style="4" customWidth="1"/>
    <col min="15920" max="15920" width="11" style="4"/>
    <col min="15921" max="15921" width="1.85546875" style="4" customWidth="1"/>
    <col min="15922" max="15922" width="11" style="4"/>
    <col min="15923" max="15923" width="1.85546875" style="4" customWidth="1"/>
    <col min="15924" max="15924" width="11" style="4"/>
    <col min="15925" max="15925" width="1.85546875" style="4" customWidth="1"/>
    <col min="15926" max="15926" width="11" style="4"/>
    <col min="15927" max="15927" width="1.85546875" style="4" customWidth="1"/>
    <col min="15928" max="15928" width="11" style="4"/>
    <col min="15929" max="15929" width="1.85546875" style="4" customWidth="1"/>
    <col min="15930" max="15930" width="12.42578125" style="4" customWidth="1"/>
    <col min="15931" max="15931" width="1.85546875" style="4" customWidth="1"/>
    <col min="15932" max="15932" width="12.140625" style="4" customWidth="1"/>
    <col min="15933" max="15936" width="11" style="4"/>
    <col min="15937" max="15937" width="3" style="4" customWidth="1"/>
    <col min="15938" max="15944" width="11" style="4"/>
    <col min="15945" max="15945" width="19" style="4" customWidth="1"/>
    <col min="15946" max="15949" width="11" style="4"/>
    <col min="15950" max="15950" width="1.85546875" style="4" customWidth="1"/>
    <col min="15951" max="15951" width="11" style="4"/>
    <col min="15952" max="15952" width="3" style="4" customWidth="1"/>
    <col min="15953" max="15953" width="11" style="4"/>
    <col min="15954" max="15954" width="1.85546875" style="4" customWidth="1"/>
    <col min="15955" max="15956" width="11" style="4"/>
    <col min="15957" max="15957" width="4.140625" style="4" customWidth="1"/>
    <col min="15958" max="15958" width="9.85546875" style="4" customWidth="1"/>
    <col min="15959" max="15959" width="5.28515625" style="4" customWidth="1"/>
    <col min="15960" max="15960" width="11" style="4"/>
    <col min="15961" max="15961" width="4.140625" style="4" customWidth="1"/>
    <col min="15962" max="15962" width="11" style="4"/>
    <col min="15963" max="15963" width="5.28515625" style="4" customWidth="1"/>
    <col min="15964" max="15964" width="11" style="4"/>
    <col min="15965" max="15965" width="3" style="4" customWidth="1"/>
    <col min="15966" max="15966" width="11" style="4"/>
    <col min="15967" max="15967" width="5.28515625" style="4" customWidth="1"/>
    <col min="15968" max="15968" width="11" style="4"/>
    <col min="15969" max="15969" width="4.140625" style="4" customWidth="1"/>
    <col min="15970" max="15970" width="11" style="4"/>
    <col min="15971" max="15971" width="4.140625" style="4" customWidth="1"/>
    <col min="15972" max="15975" width="11" style="4"/>
    <col min="15976" max="15977" width="3" style="4" customWidth="1"/>
    <col min="15978" max="15978" width="11" style="4"/>
    <col min="15979" max="15979" width="23.5703125" style="4" customWidth="1"/>
    <col min="15980" max="15983" width="11" style="4"/>
    <col min="15984" max="15984" width="3" style="4" customWidth="1"/>
    <col min="15985" max="15991" width="11" style="4"/>
    <col min="15992" max="15992" width="19" style="4" customWidth="1"/>
    <col min="15993" max="15996" width="11" style="4"/>
    <col min="15997" max="15997" width="1.85546875" style="4" customWidth="1"/>
    <col min="15998" max="15998" width="11" style="4"/>
    <col min="15999" max="15999" width="3" style="4" customWidth="1"/>
    <col min="16000" max="16000" width="11" style="4"/>
    <col min="16001" max="16001" width="1.85546875" style="4" customWidth="1"/>
    <col min="16002" max="16003" width="11" style="4"/>
    <col min="16004" max="16004" width="4.140625" style="4" customWidth="1"/>
    <col min="16005" max="16005" width="9.85546875" style="4" customWidth="1"/>
    <col min="16006" max="16006" width="5.28515625" style="4" customWidth="1"/>
    <col min="16007" max="16007" width="11" style="4"/>
    <col min="16008" max="16008" width="4.140625" style="4" customWidth="1"/>
    <col min="16009" max="16009" width="11" style="4"/>
    <col min="16010" max="16010" width="5.28515625" style="4" customWidth="1"/>
    <col min="16011" max="16011" width="11" style="4"/>
    <col min="16012" max="16012" width="3" style="4" customWidth="1"/>
    <col min="16013" max="16013" width="11" style="4"/>
    <col min="16014" max="16014" width="5.28515625" style="4" customWidth="1"/>
    <col min="16015" max="16015" width="11" style="4"/>
    <col min="16016" max="16016" width="4.140625" style="4" customWidth="1"/>
    <col min="16017" max="16017" width="11" style="4"/>
    <col min="16018" max="16018" width="4.140625" style="4" customWidth="1"/>
    <col min="16019" max="16022" width="11" style="4"/>
    <col min="16023" max="16024" width="3" style="4" customWidth="1"/>
    <col min="16025" max="16025" width="11" style="4"/>
    <col min="16026" max="16026" width="23.5703125" style="4" customWidth="1"/>
    <col min="16027" max="16030" width="11" style="4"/>
    <col min="16031" max="16031" width="3" style="4" customWidth="1"/>
    <col min="16032" max="16038" width="11" style="4"/>
    <col min="16039" max="16039" width="19" style="4" customWidth="1"/>
    <col min="16040" max="16043" width="11" style="4"/>
    <col min="16044" max="16044" width="1.85546875" style="4" customWidth="1"/>
    <col min="16045" max="16045" width="11" style="4"/>
    <col min="16046" max="16046" width="3" style="4" customWidth="1"/>
    <col min="16047" max="16047" width="11" style="4"/>
    <col min="16048" max="16048" width="1.85546875" style="4" customWidth="1"/>
    <col min="16049" max="16050" width="11" style="4"/>
    <col min="16051" max="16051" width="4.140625" style="4" customWidth="1"/>
    <col min="16052" max="16052" width="9.85546875" style="4" customWidth="1"/>
    <col min="16053" max="16053" width="5.28515625" style="4" customWidth="1"/>
    <col min="16054" max="16054" width="11" style="4"/>
    <col min="16055" max="16055" width="4.140625" style="4" customWidth="1"/>
    <col min="16056" max="16056" width="11" style="4"/>
    <col min="16057" max="16057" width="5.28515625" style="4" customWidth="1"/>
    <col min="16058" max="16058" width="11" style="4"/>
    <col min="16059" max="16059" width="3" style="4" customWidth="1"/>
    <col min="16060" max="16060" width="11" style="4"/>
    <col min="16061" max="16061" width="5.28515625" style="4" customWidth="1"/>
    <col min="16062" max="16062" width="11" style="4"/>
    <col min="16063" max="16063" width="4.140625" style="4" customWidth="1"/>
    <col min="16064" max="16064" width="11" style="4"/>
    <col min="16065" max="16065" width="4.140625" style="4" customWidth="1"/>
    <col min="16066" max="16069" width="11" style="4"/>
    <col min="16070" max="16071" width="3" style="4" customWidth="1"/>
    <col min="16072" max="16072" width="11" style="4"/>
    <col min="16073" max="16073" width="23.5703125" style="4" customWidth="1"/>
    <col min="16074" max="16077" width="11" style="4"/>
    <col min="16078" max="16078" width="3" style="4" customWidth="1"/>
    <col min="16079" max="16085" width="11" style="4"/>
    <col min="16086" max="16086" width="19" style="4" customWidth="1"/>
    <col min="16087" max="16090" width="11" style="4"/>
    <col min="16091" max="16091" width="1.85546875" style="4" customWidth="1"/>
    <col min="16092" max="16092" width="11" style="4"/>
    <col min="16093" max="16093" width="3" style="4" customWidth="1"/>
    <col min="16094" max="16094" width="11" style="4"/>
    <col min="16095" max="16095" width="1.85546875" style="4" customWidth="1"/>
    <col min="16096" max="16097" width="11" style="4"/>
    <col min="16098" max="16098" width="4.140625" style="4" customWidth="1"/>
    <col min="16099" max="16099" width="9.85546875" style="4" customWidth="1"/>
    <col min="16100" max="16100" width="5.28515625" style="4" customWidth="1"/>
    <col min="16101" max="16101" width="11" style="4"/>
    <col min="16102" max="16102" width="4.140625" style="4" customWidth="1"/>
    <col min="16103" max="16103" width="11" style="4"/>
    <col min="16104" max="16104" width="5.28515625" style="4" customWidth="1"/>
    <col min="16105" max="16105" width="11" style="4"/>
    <col min="16106" max="16106" width="3" style="4" customWidth="1"/>
    <col min="16107" max="16107" width="11" style="4"/>
    <col min="16108" max="16108" width="5.28515625" style="4" customWidth="1"/>
    <col min="16109" max="16109" width="11" style="4"/>
    <col min="16110" max="16110" width="4.140625" style="4" customWidth="1"/>
    <col min="16111" max="16111" width="11" style="4"/>
    <col min="16112" max="16112" width="4.140625" style="4" customWidth="1"/>
    <col min="16113" max="16116" width="11" style="4"/>
    <col min="16117" max="16118" width="3" style="4" customWidth="1"/>
    <col min="16119" max="16119" width="11" style="4"/>
    <col min="16120" max="16120" width="23.5703125" style="4" customWidth="1"/>
    <col min="16121" max="16128" width="11" style="4"/>
    <col min="16129" max="16129" width="12.140625" style="4" customWidth="1"/>
    <col min="16130" max="16130" width="11" style="4"/>
    <col min="16131" max="16131" width="2" style="4" customWidth="1"/>
    <col min="16132" max="16132" width="11" style="4"/>
    <col min="16133" max="16133" width="1.85546875" style="4" customWidth="1"/>
    <col min="16134" max="16134" width="11" style="4"/>
    <col min="16135" max="16135" width="1.85546875" style="4" customWidth="1"/>
    <col min="16136" max="16136" width="11" style="4"/>
    <col min="16137" max="16137" width="1.85546875" style="4" customWidth="1"/>
    <col min="16138" max="16138" width="11" style="4"/>
    <col min="16139" max="16139" width="1.85546875" style="4" customWidth="1"/>
    <col min="16140" max="16140" width="11" style="4"/>
    <col min="16141" max="16141" width="1.85546875" style="4" customWidth="1"/>
    <col min="16142" max="16142" width="11" style="4"/>
    <col min="16143" max="16143" width="1.85546875" style="4" customWidth="1"/>
    <col min="16144" max="16144" width="11" style="4"/>
    <col min="16145" max="16145" width="1.85546875" style="4" customWidth="1"/>
    <col min="16146" max="16146" width="11" style="4"/>
    <col min="16147" max="16147" width="1.85546875" style="4" customWidth="1"/>
    <col min="16148" max="16148" width="11" style="4"/>
    <col min="16149" max="16149" width="1.85546875" style="4" customWidth="1"/>
    <col min="16150" max="16150" width="12.140625" style="4" customWidth="1"/>
    <col min="16151" max="16151" width="11" style="4"/>
    <col min="16152" max="16152" width="1.85546875" style="4" customWidth="1"/>
    <col min="16153" max="16153" width="11" style="4"/>
    <col min="16154" max="16154" width="1.85546875" style="4" customWidth="1"/>
    <col min="16155" max="16155" width="11" style="4"/>
    <col min="16156" max="16156" width="1.85546875" style="4" customWidth="1"/>
    <col min="16157" max="16157" width="11" style="4"/>
    <col min="16158" max="16158" width="1.85546875" style="4" customWidth="1"/>
    <col min="16159" max="16159" width="11" style="4"/>
    <col min="16160" max="16160" width="1.85546875" style="4" customWidth="1"/>
    <col min="16161" max="16161" width="11" style="4"/>
    <col min="16162" max="16162" width="1.85546875" style="4" customWidth="1"/>
    <col min="16163" max="16163" width="11" style="4"/>
    <col min="16164" max="16164" width="1.85546875" style="4" customWidth="1"/>
    <col min="16165" max="16165" width="11" style="4"/>
    <col min="16166" max="16166" width="1.85546875" style="4" customWidth="1"/>
    <col min="16167" max="16167" width="11" style="4"/>
    <col min="16168" max="16168" width="1.85546875" style="4" customWidth="1"/>
    <col min="16169" max="16169" width="11" style="4"/>
    <col min="16170" max="16170" width="1.85546875" style="4" customWidth="1"/>
    <col min="16171" max="16171" width="12.140625" style="4" customWidth="1"/>
    <col min="16172" max="16172" width="11" style="4"/>
    <col min="16173" max="16173" width="1.85546875" style="4" customWidth="1"/>
    <col min="16174" max="16174" width="11" style="4"/>
    <col min="16175" max="16175" width="1.85546875" style="4" customWidth="1"/>
    <col min="16176" max="16176" width="11" style="4"/>
    <col min="16177" max="16177" width="1.85546875" style="4" customWidth="1"/>
    <col min="16178" max="16178" width="11" style="4"/>
    <col min="16179" max="16179" width="1.85546875" style="4" customWidth="1"/>
    <col min="16180" max="16180" width="11" style="4"/>
    <col min="16181" max="16181" width="1.85546875" style="4" customWidth="1"/>
    <col min="16182" max="16182" width="11" style="4"/>
    <col min="16183" max="16183" width="1.85546875" style="4" customWidth="1"/>
    <col min="16184" max="16184" width="11" style="4"/>
    <col min="16185" max="16185" width="1.85546875" style="4" customWidth="1"/>
    <col min="16186" max="16186" width="12.42578125" style="4" customWidth="1"/>
    <col min="16187" max="16187" width="1.85546875" style="4" customWidth="1"/>
    <col min="16188" max="16188" width="12.140625" style="4" customWidth="1"/>
    <col min="16189" max="16192" width="11" style="4"/>
    <col min="16193" max="16193" width="3" style="4" customWidth="1"/>
    <col min="16194" max="16200" width="11" style="4"/>
    <col min="16201" max="16201" width="19" style="4" customWidth="1"/>
    <col min="16202" max="16205" width="11" style="4"/>
    <col min="16206" max="16206" width="1.85546875" style="4" customWidth="1"/>
    <col min="16207" max="16207" width="11" style="4"/>
    <col min="16208" max="16208" width="3" style="4" customWidth="1"/>
    <col min="16209" max="16209" width="11" style="4"/>
    <col min="16210" max="16210" width="1.85546875" style="4" customWidth="1"/>
    <col min="16211" max="16212" width="11" style="4"/>
    <col min="16213" max="16213" width="4.140625" style="4" customWidth="1"/>
    <col min="16214" max="16214" width="9.85546875" style="4" customWidth="1"/>
    <col min="16215" max="16215" width="5.28515625" style="4" customWidth="1"/>
    <col min="16216" max="16216" width="11" style="4"/>
    <col min="16217" max="16217" width="4.140625" style="4" customWidth="1"/>
    <col min="16218" max="16218" width="11" style="4"/>
    <col min="16219" max="16219" width="5.28515625" style="4" customWidth="1"/>
    <col min="16220" max="16220" width="11" style="4"/>
    <col min="16221" max="16221" width="3" style="4" customWidth="1"/>
    <col min="16222" max="16222" width="11" style="4"/>
    <col min="16223" max="16223" width="5.28515625" style="4" customWidth="1"/>
    <col min="16224" max="16224" width="11" style="4"/>
    <col min="16225" max="16225" width="4.140625" style="4" customWidth="1"/>
    <col min="16226" max="16226" width="11" style="4"/>
    <col min="16227" max="16227" width="4.140625" style="4" customWidth="1"/>
    <col min="16228" max="16231" width="11" style="4"/>
    <col min="16232" max="16233" width="3" style="4" customWidth="1"/>
    <col min="16234" max="16234" width="11" style="4"/>
    <col min="16235" max="16235" width="23.5703125" style="4" customWidth="1"/>
    <col min="16236" max="16239" width="11" style="4"/>
    <col min="16240" max="16240" width="3" style="4" customWidth="1"/>
    <col min="16241" max="16247" width="11" style="4"/>
    <col min="16248" max="16248" width="19" style="4" customWidth="1"/>
    <col min="16249" max="16252" width="11" style="4"/>
    <col min="16253" max="16253" width="1.85546875" style="4" customWidth="1"/>
    <col min="16254" max="16254" width="11" style="4"/>
    <col min="16255" max="16255" width="3" style="4" customWidth="1"/>
    <col min="16256" max="16256" width="11" style="4"/>
    <col min="16257" max="16257" width="1.85546875" style="4" customWidth="1"/>
    <col min="16258" max="16259" width="11" style="4"/>
    <col min="16260" max="16260" width="4.140625" style="4" customWidth="1"/>
    <col min="16261" max="16261" width="9.85546875" style="4" customWidth="1"/>
    <col min="16262" max="16262" width="5.28515625" style="4" customWidth="1"/>
    <col min="16263" max="16263" width="11" style="4"/>
    <col min="16264" max="16264" width="4.140625" style="4" customWidth="1"/>
    <col min="16265" max="16265" width="11" style="4"/>
    <col min="16266" max="16266" width="5.28515625" style="4" customWidth="1"/>
    <col min="16267" max="16267" width="11" style="4"/>
    <col min="16268" max="16268" width="3" style="4" customWidth="1"/>
    <col min="16269" max="16269" width="11" style="4"/>
    <col min="16270" max="16270" width="5.28515625" style="4" customWidth="1"/>
    <col min="16271" max="16271" width="11" style="4"/>
    <col min="16272" max="16272" width="4.140625" style="4" customWidth="1"/>
    <col min="16273" max="16273" width="11" style="4"/>
    <col min="16274" max="16274" width="4.140625" style="4" customWidth="1"/>
    <col min="16275" max="16278" width="11" style="4"/>
    <col min="16279" max="16280" width="3" style="4" customWidth="1"/>
    <col min="16281" max="16281" width="11" style="4"/>
    <col min="16282" max="16282" width="23.5703125" style="4" customWidth="1"/>
    <col min="16283" max="16286" width="11" style="4"/>
    <col min="16287" max="16287" width="3" style="4" customWidth="1"/>
    <col min="16288" max="16294" width="11" style="4"/>
    <col min="16295" max="16295" width="19" style="4" customWidth="1"/>
    <col min="16296" max="16299" width="11" style="4"/>
    <col min="16300" max="16300" width="1.85546875" style="4" customWidth="1"/>
    <col min="16301" max="16301" width="11" style="4"/>
    <col min="16302" max="16302" width="3" style="4" customWidth="1"/>
    <col min="16303" max="16303" width="11" style="4"/>
    <col min="16304" max="16304" width="1.85546875" style="4" customWidth="1"/>
    <col min="16305" max="16306" width="11" style="4"/>
    <col min="16307" max="16307" width="4.140625" style="4" customWidth="1"/>
    <col min="16308" max="16308" width="9.85546875" style="4" customWidth="1"/>
    <col min="16309" max="16309" width="5.28515625" style="4" customWidth="1"/>
    <col min="16310" max="16310" width="11" style="4"/>
    <col min="16311" max="16311" width="4.140625" style="4" customWidth="1"/>
    <col min="16312" max="16312" width="11" style="4"/>
    <col min="16313" max="16313" width="5.28515625" style="4" customWidth="1"/>
    <col min="16314" max="16314" width="11" style="4"/>
    <col min="16315" max="16315" width="3" style="4" customWidth="1"/>
    <col min="16316" max="16316" width="11" style="4"/>
    <col min="16317" max="16317" width="5.28515625" style="4" customWidth="1"/>
    <col min="16318" max="16318" width="11" style="4"/>
    <col min="16319" max="16319" width="4.140625" style="4" customWidth="1"/>
    <col min="16320" max="16320" width="11" style="4"/>
    <col min="16321" max="16321" width="4.140625" style="4" customWidth="1"/>
    <col min="16322" max="16325" width="11" style="4"/>
    <col min="16326" max="16327" width="3" style="4" customWidth="1"/>
    <col min="16328" max="16328" width="11" style="4"/>
    <col min="16329" max="16329" width="23.5703125" style="4" customWidth="1"/>
    <col min="16330" max="16333" width="11" style="4"/>
    <col min="16334" max="16334" width="3" style="4" customWidth="1"/>
    <col min="16335" max="16341" width="11" style="4"/>
    <col min="16342" max="16342" width="19" style="4" customWidth="1"/>
    <col min="16343" max="16346" width="11" style="4"/>
    <col min="16347" max="16347" width="1.85546875" style="4" customWidth="1"/>
    <col min="16348" max="16348" width="11" style="4"/>
    <col min="16349" max="16349" width="3" style="4" customWidth="1"/>
    <col min="16350" max="16350" width="11" style="4"/>
    <col min="16351" max="16351" width="1.85546875" style="4" customWidth="1"/>
    <col min="16352" max="16353" width="11" style="4"/>
    <col min="16354" max="16354" width="4.140625" style="4" customWidth="1"/>
    <col min="16355" max="16355" width="9.85546875" style="4" customWidth="1"/>
    <col min="16356" max="16356" width="5.28515625" style="4" customWidth="1"/>
    <col min="16357" max="16357" width="11" style="4"/>
    <col min="16358" max="16358" width="4.140625" style="4" customWidth="1"/>
    <col min="16359" max="16359" width="11" style="4"/>
    <col min="16360" max="16360" width="5.28515625" style="4" customWidth="1"/>
    <col min="16361" max="16361" width="11" style="4"/>
    <col min="16362" max="16362" width="3" style="4" customWidth="1"/>
    <col min="16363" max="16363" width="11" style="4"/>
    <col min="16364" max="16364" width="5.28515625" style="4" customWidth="1"/>
    <col min="16365" max="16365" width="11" style="4"/>
    <col min="16366" max="16366" width="4.140625" style="4" customWidth="1"/>
    <col min="16367" max="16367" width="11" style="4"/>
    <col min="16368" max="16368" width="4.140625" style="4" customWidth="1"/>
    <col min="16369" max="16372" width="11" style="4"/>
    <col min="16373" max="16374" width="3" style="4" customWidth="1"/>
    <col min="16375" max="16375" width="11" style="4"/>
    <col min="16376" max="16376" width="23.5703125" style="4" customWidth="1"/>
    <col min="16377" max="16384" width="11" style="4"/>
  </cols>
  <sheetData>
    <row r="1" spans="1:65" x14ac:dyDescent="0.25">
      <c r="A1" s="1" t="s">
        <v>0</v>
      </c>
      <c r="V1" s="1" t="s">
        <v>1</v>
      </c>
      <c r="AQ1" s="1" t="s">
        <v>1</v>
      </c>
    </row>
    <row r="2" spans="1:65" s="9" customFormat="1" ht="15" x14ac:dyDescent="0.25">
      <c r="A2" s="5" t="s">
        <v>2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5" t="s">
        <v>2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8" t="s">
        <v>2</v>
      </c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5" s="9" customFormat="1" ht="15" x14ac:dyDescent="0.25">
      <c r="A3" s="5" t="s">
        <v>3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 t="s">
        <v>3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8" t="s">
        <v>3</v>
      </c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10" t="s">
        <v>4</v>
      </c>
      <c r="BK3" s="7"/>
      <c r="BL3" s="7"/>
    </row>
    <row r="4" spans="1:65" s="9" customFormat="1" ht="15" x14ac:dyDescent="0.25">
      <c r="A4" s="5" t="s">
        <v>5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 t="s">
        <v>5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8" t="s">
        <v>5</v>
      </c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0"/>
      <c r="BK4" s="7"/>
      <c r="BL4" s="7"/>
    </row>
    <row r="5" spans="1:65" x14ac:dyDescent="0.25">
      <c r="A5" s="11" t="s">
        <v>6</v>
      </c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1" t="s">
        <v>6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1" t="s">
        <v>6</v>
      </c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65" ht="6" customHeight="1" thickBot="1" x14ac:dyDescent="0.3">
      <c r="A6" s="14" t="s">
        <v>7</v>
      </c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4" t="s">
        <v>7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7" t="s">
        <v>7</v>
      </c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3"/>
      <c r="BI6" s="13"/>
      <c r="BJ6" s="13"/>
      <c r="BK6" s="13"/>
      <c r="BL6" s="13"/>
    </row>
    <row r="7" spans="1:65" ht="20.100000000000001" customHeight="1" x14ac:dyDescent="0.25">
      <c r="A7" s="165" t="s">
        <v>8</v>
      </c>
      <c r="B7" s="167" t="s">
        <v>9</v>
      </c>
      <c r="C7" s="168"/>
      <c r="D7" s="162" t="s">
        <v>10</v>
      </c>
      <c r="E7" s="162"/>
      <c r="F7" s="162" t="s">
        <v>11</v>
      </c>
      <c r="G7" s="163"/>
      <c r="H7" s="162" t="s">
        <v>12</v>
      </c>
      <c r="I7" s="162"/>
      <c r="J7" s="162" t="s">
        <v>13</v>
      </c>
      <c r="K7" s="163"/>
      <c r="L7" s="162" t="s">
        <v>14</v>
      </c>
      <c r="M7" s="163"/>
      <c r="N7" s="173" t="s">
        <v>15</v>
      </c>
      <c r="O7" s="163"/>
      <c r="P7" s="173" t="s">
        <v>16</v>
      </c>
      <c r="Q7" s="163"/>
      <c r="R7" s="173" t="s">
        <v>17</v>
      </c>
      <c r="S7" s="173"/>
      <c r="T7" s="173" t="s">
        <v>18</v>
      </c>
      <c r="U7" s="175"/>
      <c r="V7" s="177" t="s">
        <v>19</v>
      </c>
      <c r="W7" s="179" t="s">
        <v>20</v>
      </c>
      <c r="X7" s="179"/>
      <c r="Y7" s="179" t="s">
        <v>21</v>
      </c>
      <c r="Z7" s="181"/>
      <c r="AA7" s="183" t="s">
        <v>22</v>
      </c>
      <c r="AB7" s="183"/>
      <c r="AC7" s="183" t="s">
        <v>23</v>
      </c>
      <c r="AD7" s="183"/>
      <c r="AE7" s="179" t="s">
        <v>24</v>
      </c>
      <c r="AF7" s="179"/>
      <c r="AG7" s="171" t="s">
        <v>25</v>
      </c>
      <c r="AH7" s="171"/>
      <c r="AI7" s="171"/>
      <c r="AJ7" s="171"/>
      <c r="AK7" s="171"/>
      <c r="AL7" s="171"/>
      <c r="AM7" s="179" t="s">
        <v>26</v>
      </c>
      <c r="AN7" s="181"/>
      <c r="AO7" s="179" t="s">
        <v>27</v>
      </c>
      <c r="AP7" s="190"/>
      <c r="AQ7" s="177" t="s">
        <v>19</v>
      </c>
      <c r="AR7" s="171" t="s">
        <v>28</v>
      </c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9" t="s">
        <v>29</v>
      </c>
      <c r="BE7" s="179"/>
      <c r="BF7" s="183" t="s">
        <v>30</v>
      </c>
      <c r="BG7" s="186"/>
      <c r="BH7" s="13"/>
      <c r="BI7" s="13"/>
      <c r="BJ7" s="13"/>
      <c r="BK7" s="13"/>
      <c r="BL7" s="13"/>
    </row>
    <row r="8" spans="1:65" ht="22.5" customHeight="1" thickBot="1" x14ac:dyDescent="0.3">
      <c r="A8" s="166"/>
      <c r="B8" s="169"/>
      <c r="C8" s="169"/>
      <c r="D8" s="170"/>
      <c r="E8" s="170"/>
      <c r="F8" s="164"/>
      <c r="G8" s="164"/>
      <c r="H8" s="170"/>
      <c r="I8" s="170"/>
      <c r="J8" s="164"/>
      <c r="K8" s="164"/>
      <c r="L8" s="164"/>
      <c r="M8" s="164"/>
      <c r="N8" s="164"/>
      <c r="O8" s="164"/>
      <c r="P8" s="164"/>
      <c r="Q8" s="164"/>
      <c r="R8" s="174"/>
      <c r="S8" s="174"/>
      <c r="T8" s="174"/>
      <c r="U8" s="176"/>
      <c r="V8" s="178"/>
      <c r="W8" s="180"/>
      <c r="X8" s="180"/>
      <c r="Y8" s="182"/>
      <c r="Z8" s="182"/>
      <c r="AA8" s="184"/>
      <c r="AB8" s="184"/>
      <c r="AC8" s="184"/>
      <c r="AD8" s="184"/>
      <c r="AE8" s="185"/>
      <c r="AF8" s="185"/>
      <c r="AG8" s="172" t="s">
        <v>31</v>
      </c>
      <c r="AH8" s="172"/>
      <c r="AI8" s="172" t="s">
        <v>32</v>
      </c>
      <c r="AJ8" s="172"/>
      <c r="AK8" s="172" t="s">
        <v>33</v>
      </c>
      <c r="AL8" s="172"/>
      <c r="AM8" s="182"/>
      <c r="AN8" s="182"/>
      <c r="AO8" s="182"/>
      <c r="AP8" s="191"/>
      <c r="AQ8" s="178"/>
      <c r="AR8" s="172" t="s">
        <v>31</v>
      </c>
      <c r="AS8" s="172"/>
      <c r="AT8" s="172" t="s">
        <v>34</v>
      </c>
      <c r="AU8" s="172"/>
      <c r="AV8" s="172" t="s">
        <v>35</v>
      </c>
      <c r="AW8" s="172"/>
      <c r="AX8" s="172" t="s">
        <v>36</v>
      </c>
      <c r="AY8" s="172"/>
      <c r="AZ8" s="188" t="s">
        <v>37</v>
      </c>
      <c r="BA8" s="189"/>
      <c r="BB8" s="188" t="s">
        <v>38</v>
      </c>
      <c r="BC8" s="189"/>
      <c r="BD8" s="180"/>
      <c r="BE8" s="180"/>
      <c r="BF8" s="184"/>
      <c r="BG8" s="187"/>
      <c r="BH8" s="13"/>
      <c r="BI8" s="13"/>
      <c r="BJ8" s="18" t="s">
        <v>39</v>
      </c>
      <c r="BK8" s="18" t="s">
        <v>40</v>
      </c>
      <c r="BL8" s="18" t="s">
        <v>41</v>
      </c>
    </row>
    <row r="9" spans="1:65" s="32" customFormat="1" ht="20.100000000000001" hidden="1" customHeight="1" thickTop="1" x14ac:dyDescent="0.2">
      <c r="A9" s="19" t="s">
        <v>42</v>
      </c>
      <c r="B9" s="20"/>
      <c r="C9" s="20"/>
      <c r="D9" s="21">
        <v>0.22270000000000001</v>
      </c>
      <c r="E9" s="22"/>
      <c r="F9" s="19">
        <v>3.6999999999999998E-2</v>
      </c>
      <c r="G9" s="23"/>
      <c r="H9" s="24">
        <v>3.7100000000000001E-2</v>
      </c>
      <c r="I9" s="21"/>
      <c r="J9" s="19">
        <v>6.6699999999999995E-2</v>
      </c>
      <c r="K9" s="23"/>
      <c r="L9" s="19">
        <v>5.6800000000000003E-2</v>
      </c>
      <c r="M9" s="23"/>
      <c r="N9" s="19">
        <v>3.9600000000000003E-2</v>
      </c>
      <c r="O9" s="23"/>
      <c r="P9" s="19">
        <v>7.6E-3</v>
      </c>
      <c r="Q9" s="23"/>
      <c r="R9" s="19">
        <v>3.4599999999999999E-2</v>
      </c>
      <c r="S9" s="23"/>
      <c r="T9" s="19">
        <v>1.5100000000000001E-2</v>
      </c>
      <c r="U9" s="23"/>
      <c r="V9" s="25"/>
      <c r="W9" s="24">
        <v>1.6999999999999999E-3</v>
      </c>
      <c r="X9" s="21"/>
      <c r="Y9" s="19">
        <v>1.9400000000000001E-2</v>
      </c>
      <c r="Z9" s="23"/>
      <c r="AA9" s="19">
        <v>0.1047</v>
      </c>
      <c r="AB9" s="23"/>
      <c r="AC9" s="19">
        <v>0.1263</v>
      </c>
      <c r="AD9" s="26"/>
      <c r="AE9" s="19">
        <v>3.8199999999999998E-2</v>
      </c>
      <c r="AF9" s="23"/>
      <c r="AG9" s="27">
        <v>4.9700000000000001E-2</v>
      </c>
      <c r="AH9" s="28"/>
      <c r="AI9" s="29"/>
      <c r="AJ9" s="30"/>
      <c r="AK9" s="27"/>
      <c r="AL9" s="28"/>
      <c r="AM9" s="19">
        <v>2.0799999999999999E-2</v>
      </c>
      <c r="AN9" s="23"/>
      <c r="AO9" s="19">
        <v>1.15E-2</v>
      </c>
      <c r="AP9" s="23"/>
      <c r="AQ9" s="25"/>
      <c r="AR9" s="27">
        <v>5.6399999999999999E-2</v>
      </c>
      <c r="AS9" s="28">
        <v>4.3900000000000002E-2</v>
      </c>
      <c r="AT9" s="27"/>
      <c r="AU9" s="31"/>
      <c r="AV9" s="27"/>
      <c r="AW9" s="31"/>
      <c r="AX9" s="27"/>
      <c r="AY9" s="31"/>
      <c r="AZ9" s="27"/>
      <c r="BA9" s="31"/>
      <c r="BB9" s="27"/>
      <c r="BC9" s="31"/>
      <c r="BD9" s="24">
        <v>4.6699999999999998E-2</v>
      </c>
      <c r="BE9" s="21"/>
      <c r="BF9" s="19">
        <v>7.4000000000000003E-3</v>
      </c>
      <c r="BG9" s="23"/>
      <c r="BJ9" s="33"/>
      <c r="BK9" s="33"/>
      <c r="BL9" s="33"/>
    </row>
    <row r="10" spans="1:65" s="32" customFormat="1" ht="20.100000000000001" hidden="1" customHeight="1" x14ac:dyDescent="0.2">
      <c r="A10" s="19"/>
      <c r="B10" s="20">
        <f>SUM(D10:BG10)</f>
        <v>1577.0487574556998</v>
      </c>
      <c r="C10" s="20"/>
      <c r="D10" s="21">
        <f>D9*D21</f>
        <v>352.55637000000002</v>
      </c>
      <c r="E10" s="22"/>
      <c r="F10" s="21">
        <f>F9*F21</f>
        <v>80.253</v>
      </c>
      <c r="G10" s="23"/>
      <c r="H10" s="21">
        <f>H9*H21</f>
        <v>24.043489749999999</v>
      </c>
      <c r="I10" s="21"/>
      <c r="J10" s="21">
        <f>J9*J21</f>
        <v>38.001824749999997</v>
      </c>
      <c r="K10" s="23"/>
      <c r="L10" s="21">
        <f>L9*L21</f>
        <v>101.95798800000001</v>
      </c>
      <c r="M10" s="23"/>
      <c r="N10" s="21">
        <f>N9*N21</f>
        <v>18.926820000000003</v>
      </c>
      <c r="O10" s="23"/>
      <c r="P10" s="21">
        <f>P9*P21</f>
        <v>10.127817</v>
      </c>
      <c r="Q10" s="23"/>
      <c r="R10" s="21">
        <f>R9*R21</f>
        <v>18.179704999999998</v>
      </c>
      <c r="S10" s="23"/>
      <c r="T10" s="21">
        <f>T9*T21</f>
        <v>20.965972499999999</v>
      </c>
      <c r="U10" s="23"/>
      <c r="V10" s="25"/>
      <c r="W10" s="21">
        <f>W9*W21</f>
        <v>1.7137019999999998</v>
      </c>
      <c r="X10" s="21"/>
      <c r="Y10" s="21">
        <f>Y9*Y21</f>
        <v>17.642845000000001</v>
      </c>
      <c r="Z10" s="23"/>
      <c r="AA10" s="21">
        <f>AA9*AA21</f>
        <v>94.502220000000008</v>
      </c>
      <c r="AB10" s="23"/>
      <c r="AC10" s="21">
        <f>AC9*AC21</f>
        <v>130.44769199999999</v>
      </c>
      <c r="AD10" s="26"/>
      <c r="AE10" s="21">
        <f>AE9*AE21</f>
        <v>50.922319000000002</v>
      </c>
      <c r="AF10" s="23"/>
      <c r="AG10" s="21">
        <f>AG9*AG21</f>
        <v>131.3845778875</v>
      </c>
      <c r="AH10" s="28"/>
      <c r="AI10" s="29"/>
      <c r="AJ10" s="30"/>
      <c r="AK10" s="27"/>
      <c r="AL10" s="28"/>
      <c r="AM10" s="21">
        <f>AM9*AM21</f>
        <v>75.187892000000005</v>
      </c>
      <c r="AN10" s="23"/>
      <c r="AO10" s="21">
        <f>AO9*AO21</f>
        <v>21.399688749999999</v>
      </c>
      <c r="AP10" s="23"/>
      <c r="AQ10" s="25"/>
      <c r="AR10" s="21">
        <f>AR9*AR21</f>
        <v>201.9447035682</v>
      </c>
      <c r="AS10" s="28"/>
      <c r="AT10" s="27"/>
      <c r="AU10" s="31"/>
      <c r="AV10" s="27"/>
      <c r="AW10" s="31"/>
      <c r="AX10" s="27"/>
      <c r="AY10" s="31"/>
      <c r="AZ10" s="27"/>
      <c r="BA10" s="31"/>
      <c r="BB10" s="27"/>
      <c r="BC10" s="31"/>
      <c r="BD10" s="21">
        <f>BD9*BD21</f>
        <v>172.85806524999998</v>
      </c>
      <c r="BE10" s="21"/>
      <c r="BF10" s="21">
        <f>BF9*BF21</f>
        <v>14.032064999999999</v>
      </c>
      <c r="BG10" s="23"/>
      <c r="BJ10" s="33"/>
      <c r="BK10" s="33"/>
      <c r="BL10" s="33"/>
    </row>
    <row r="11" spans="1:65" s="49" customFormat="1" ht="18.75" hidden="1" thickTop="1" thickBot="1" x14ac:dyDescent="0.3">
      <c r="A11" s="34" t="s">
        <v>43</v>
      </c>
      <c r="B11" s="35">
        <f t="shared" ref="B11:B68" si="0">(D11*D$9)+(F11*F$9)+(H11*H$9)+(J11*J$9)+(L11*L$9)+(N11*N$9)+(P11*P$9)+(R11*R$9)+(T11*T$9)+(W11*W$9)+(Y11*Y$9)+(AA11*AA$9)+(AC11*AC$9)+(AE11*AE$9)+(AG11*AG$9)+(AM11*AM$9)+(AO11*AO$9)+(AR11*AR$9)+(BD11*BD$9)+(BF11*BF$9)</f>
        <v>1488.3318303282003</v>
      </c>
      <c r="C11" s="36"/>
      <c r="D11" s="37">
        <v>1250.73</v>
      </c>
      <c r="E11" s="38"/>
      <c r="F11" s="37">
        <v>1837.62</v>
      </c>
      <c r="G11" s="38"/>
      <c r="H11" s="37">
        <v>560.51750000000004</v>
      </c>
      <c r="I11" s="39"/>
      <c r="J11" s="37">
        <v>528.06500000000005</v>
      </c>
      <c r="K11" s="40"/>
      <c r="L11" s="37">
        <v>1711.2125000000001</v>
      </c>
      <c r="M11" s="40"/>
      <c r="N11" s="37">
        <v>506.93</v>
      </c>
      <c r="O11" s="38"/>
      <c r="P11" s="37">
        <v>1077.355</v>
      </c>
      <c r="Q11" s="40"/>
      <c r="R11" s="37">
        <v>436.46</v>
      </c>
      <c r="S11" s="40"/>
      <c r="T11" s="37">
        <v>1267.5925</v>
      </c>
      <c r="U11" s="41"/>
      <c r="V11" s="34" t="s">
        <v>43</v>
      </c>
      <c r="W11" s="37">
        <v>751.18</v>
      </c>
      <c r="X11" s="39"/>
      <c r="Y11" s="37">
        <v>793.1825</v>
      </c>
      <c r="Z11" s="42"/>
      <c r="AA11" s="37">
        <v>787.79250000000002</v>
      </c>
      <c r="AB11" s="43"/>
      <c r="AC11" s="37">
        <v>977.40750000000003</v>
      </c>
      <c r="AD11" s="39"/>
      <c r="AE11" s="44">
        <v>1571.8174999999999</v>
      </c>
      <c r="AF11" s="42"/>
      <c r="AG11" s="44">
        <v>3546.3208399999999</v>
      </c>
      <c r="AH11" s="45"/>
      <c r="AI11" s="44">
        <v>4118.2924999999996</v>
      </c>
      <c r="AJ11" s="45"/>
      <c r="AK11" s="37">
        <v>693.3125</v>
      </c>
      <c r="AL11" s="39"/>
      <c r="AM11" s="37">
        <v>3649.2049999999999</v>
      </c>
      <c r="AN11" s="43"/>
      <c r="AO11" s="37">
        <v>1657.1375000000003</v>
      </c>
      <c r="AP11" s="42"/>
      <c r="AQ11" s="34" t="s">
        <v>43</v>
      </c>
      <c r="AR11" s="46">
        <v>3035.6343055000002</v>
      </c>
      <c r="AS11" s="47"/>
      <c r="AT11" s="46">
        <v>4965.4975000000004</v>
      </c>
      <c r="AU11" s="48"/>
      <c r="AV11" s="46">
        <v>2375.6225000000004</v>
      </c>
      <c r="AW11" s="48"/>
      <c r="AX11" s="46">
        <v>1354.0450000000001</v>
      </c>
      <c r="AY11" s="48"/>
      <c r="AZ11" s="46">
        <v>1491.8875000000003</v>
      </c>
      <c r="BA11" s="48"/>
      <c r="BB11" s="46">
        <v>1302.0125</v>
      </c>
      <c r="BC11" s="48"/>
      <c r="BD11" s="46">
        <v>4093.7550000000001</v>
      </c>
      <c r="BE11" s="47"/>
      <c r="BF11" s="46">
        <v>1330.5925</v>
      </c>
      <c r="BG11" s="48"/>
      <c r="BJ11" s="50">
        <v>528.00584175000006</v>
      </c>
      <c r="BK11" s="50">
        <v>316.87877974999998</v>
      </c>
      <c r="BL11" s="50">
        <v>643.44720882820013</v>
      </c>
      <c r="BM11" s="51"/>
    </row>
    <row r="12" spans="1:65" ht="18.75" hidden="1" thickTop="1" thickBot="1" x14ac:dyDescent="0.3">
      <c r="A12" s="18" t="s">
        <v>44</v>
      </c>
      <c r="B12" s="52">
        <f t="shared" si="0"/>
        <v>1365.3040186274</v>
      </c>
      <c r="C12" s="53"/>
      <c r="D12" s="54">
        <v>1259.28</v>
      </c>
      <c r="E12" s="55"/>
      <c r="F12" s="54">
        <v>1535.37</v>
      </c>
      <c r="G12" s="55"/>
      <c r="H12" s="56">
        <v>403.85</v>
      </c>
      <c r="I12" s="54"/>
      <c r="J12" s="54">
        <v>533.91999999999996</v>
      </c>
      <c r="K12" s="57"/>
      <c r="L12" s="54">
        <v>1603.37</v>
      </c>
      <c r="M12" s="57"/>
      <c r="N12" s="54">
        <v>426.84</v>
      </c>
      <c r="O12" s="55"/>
      <c r="P12" s="54">
        <v>879.25</v>
      </c>
      <c r="Q12" s="55"/>
      <c r="R12" s="54">
        <v>232.65</v>
      </c>
      <c r="S12" s="58"/>
      <c r="T12" s="56">
        <v>1442.79</v>
      </c>
      <c r="U12" s="54"/>
      <c r="V12" s="18" t="s">
        <v>44</v>
      </c>
      <c r="W12" s="59">
        <v>755.95</v>
      </c>
      <c r="X12" s="60"/>
      <c r="Y12" s="59">
        <v>856.71</v>
      </c>
      <c r="Z12" s="60"/>
      <c r="AA12" s="59">
        <v>637.66</v>
      </c>
      <c r="AB12" s="59"/>
      <c r="AC12" s="59">
        <v>863.64</v>
      </c>
      <c r="AD12" s="60"/>
      <c r="AE12" s="59">
        <v>1278.3</v>
      </c>
      <c r="AF12" s="59"/>
      <c r="AG12" s="59">
        <v>3783.7488299999995</v>
      </c>
      <c r="AH12" s="59"/>
      <c r="AI12" s="60">
        <v>4381.3599999999997</v>
      </c>
      <c r="AJ12" s="59"/>
      <c r="AK12" s="60">
        <v>802.85</v>
      </c>
      <c r="AL12" s="59"/>
      <c r="AM12" s="59">
        <v>2620.0300000000002</v>
      </c>
      <c r="AN12" s="59"/>
      <c r="AO12" s="59">
        <v>1782.66</v>
      </c>
      <c r="AP12" s="60"/>
      <c r="AQ12" s="18" t="s">
        <v>44</v>
      </c>
      <c r="AR12" s="61">
        <v>2548.6573010000002</v>
      </c>
      <c r="AS12" s="61"/>
      <c r="AT12" s="62">
        <v>4032.38</v>
      </c>
      <c r="AU12" s="61"/>
      <c r="AV12" s="62">
        <v>1956.64</v>
      </c>
      <c r="AW12" s="61"/>
      <c r="AX12" s="62">
        <v>1336.41</v>
      </c>
      <c r="AY12" s="61"/>
      <c r="AZ12" s="62">
        <v>1411.31</v>
      </c>
      <c r="BA12" s="61"/>
      <c r="BB12" s="61">
        <v>1394.28</v>
      </c>
      <c r="BC12" s="62"/>
      <c r="BD12" s="61">
        <v>3773.09</v>
      </c>
      <c r="BE12" s="62"/>
      <c r="BF12" s="62">
        <v>998.89</v>
      </c>
      <c r="BG12" s="61"/>
      <c r="BJ12" s="55">
        <v>502.50222500000007</v>
      </c>
      <c r="BK12" s="55">
        <v>272.41290199999997</v>
      </c>
      <c r="BL12" s="55">
        <v>590.38889162740008</v>
      </c>
    </row>
    <row r="13" spans="1:65" ht="18.75" hidden="1" thickTop="1" thickBot="1" x14ac:dyDescent="0.3">
      <c r="A13" s="18" t="s">
        <v>45</v>
      </c>
      <c r="B13" s="52">
        <f t="shared" si="0"/>
        <v>1435.0599677495998</v>
      </c>
      <c r="C13" s="53"/>
      <c r="D13" s="54">
        <v>1266.68</v>
      </c>
      <c r="E13" s="55"/>
      <c r="F13" s="54">
        <v>1842</v>
      </c>
      <c r="G13" s="55"/>
      <c r="H13" s="56">
        <v>565.37</v>
      </c>
      <c r="I13" s="54"/>
      <c r="J13" s="54">
        <v>403.83</v>
      </c>
      <c r="K13" s="57"/>
      <c r="L13" s="63">
        <v>1489.42</v>
      </c>
      <c r="M13" s="57"/>
      <c r="N13" s="54">
        <v>597.71</v>
      </c>
      <c r="O13" s="55"/>
      <c r="P13" s="54">
        <v>994.59</v>
      </c>
      <c r="Q13" s="55"/>
      <c r="R13" s="54">
        <v>552.17999999999995</v>
      </c>
      <c r="S13" s="58"/>
      <c r="T13" s="56">
        <v>1518.86</v>
      </c>
      <c r="U13" s="54"/>
      <c r="V13" s="18" t="s">
        <v>45</v>
      </c>
      <c r="W13" s="59">
        <v>905.58</v>
      </c>
      <c r="X13" s="60"/>
      <c r="Y13" s="59">
        <v>596.11</v>
      </c>
      <c r="Z13" s="60"/>
      <c r="AA13" s="59">
        <v>638.71</v>
      </c>
      <c r="AB13" s="59"/>
      <c r="AC13" s="59">
        <v>977.27</v>
      </c>
      <c r="AD13" s="60"/>
      <c r="AE13" s="59">
        <v>1478.78</v>
      </c>
      <c r="AF13" s="59"/>
      <c r="AG13" s="59">
        <v>2856.8807999999999</v>
      </c>
      <c r="AH13" s="59"/>
      <c r="AI13" s="60">
        <v>3305.71</v>
      </c>
      <c r="AJ13" s="59"/>
      <c r="AK13" s="60">
        <v>618.11</v>
      </c>
      <c r="AL13" s="59"/>
      <c r="AM13" s="59">
        <v>4944.08</v>
      </c>
      <c r="AN13" s="59"/>
      <c r="AO13" s="59">
        <v>1809.69</v>
      </c>
      <c r="AP13" s="60"/>
      <c r="AQ13" s="18" t="s">
        <v>45</v>
      </c>
      <c r="AR13" s="61">
        <v>2729.3905139999997</v>
      </c>
      <c r="AS13" s="61"/>
      <c r="AT13" s="62">
        <v>4441.1099999999997</v>
      </c>
      <c r="AU13" s="61"/>
      <c r="AV13" s="62">
        <v>2134.0500000000002</v>
      </c>
      <c r="AW13" s="61"/>
      <c r="AX13" s="62">
        <v>1220.26</v>
      </c>
      <c r="AY13" s="61"/>
      <c r="AZ13" s="62">
        <v>1378.41</v>
      </c>
      <c r="BA13" s="61"/>
      <c r="BB13" s="61">
        <v>1239.07</v>
      </c>
      <c r="BC13" s="62"/>
      <c r="BD13" s="61">
        <v>4081.2</v>
      </c>
      <c r="BE13" s="62"/>
      <c r="BF13" s="62">
        <v>1213.2</v>
      </c>
      <c r="BG13" s="61"/>
      <c r="BH13" s="55"/>
      <c r="BI13" s="55"/>
      <c r="BJ13" s="55">
        <v>513.98158000000001</v>
      </c>
      <c r="BK13" s="55">
        <v>301.935768</v>
      </c>
      <c r="BL13" s="55">
        <v>619.14261974959993</v>
      </c>
    </row>
    <row r="14" spans="1:65" ht="18.75" hidden="1" thickTop="1" thickBot="1" x14ac:dyDescent="0.3">
      <c r="A14" s="64" t="s">
        <v>46</v>
      </c>
      <c r="B14" s="52">
        <f t="shared" si="0"/>
        <v>1567.8387130078002</v>
      </c>
      <c r="C14" s="53"/>
      <c r="D14" s="54">
        <v>1140.02</v>
      </c>
      <c r="E14" s="55"/>
      <c r="F14" s="54">
        <v>2315.1999999999998</v>
      </c>
      <c r="G14" s="55"/>
      <c r="H14" s="56">
        <v>706.06</v>
      </c>
      <c r="I14" s="54"/>
      <c r="J14" s="63">
        <v>442.48</v>
      </c>
      <c r="K14" s="58"/>
      <c r="L14" s="63">
        <v>2012.34</v>
      </c>
      <c r="M14" s="58"/>
      <c r="N14" s="54">
        <v>632.63</v>
      </c>
      <c r="O14" s="55"/>
      <c r="P14" s="63">
        <v>1047.73</v>
      </c>
      <c r="Q14" s="58"/>
      <c r="R14" s="54">
        <v>576.97</v>
      </c>
      <c r="S14" s="58"/>
      <c r="T14" s="56">
        <v>801.65</v>
      </c>
      <c r="U14" s="54"/>
      <c r="V14" s="64" t="s">
        <v>46</v>
      </c>
      <c r="W14" s="59">
        <v>621.08000000000004</v>
      </c>
      <c r="X14" s="60"/>
      <c r="Y14" s="65">
        <v>889.16</v>
      </c>
      <c r="Z14" s="66"/>
      <c r="AA14" s="59">
        <v>987.01</v>
      </c>
      <c r="AB14" s="59"/>
      <c r="AC14" s="59">
        <v>750</v>
      </c>
      <c r="AD14" s="60"/>
      <c r="AE14" s="65">
        <v>2065.8200000000002</v>
      </c>
      <c r="AF14" s="66"/>
      <c r="AG14" s="59">
        <v>3676.8201300000001</v>
      </c>
      <c r="AH14" s="59"/>
      <c r="AI14" s="60">
        <v>4283.8</v>
      </c>
      <c r="AJ14" s="59"/>
      <c r="AK14" s="60">
        <v>649.19000000000005</v>
      </c>
      <c r="AL14" s="59"/>
      <c r="AM14" s="59">
        <v>3270.46</v>
      </c>
      <c r="AN14" s="59"/>
      <c r="AO14" s="65">
        <v>1563.27</v>
      </c>
      <c r="AP14" s="66"/>
      <c r="AQ14" s="64" t="s">
        <v>46</v>
      </c>
      <c r="AR14" s="61">
        <v>3542.0876870000006</v>
      </c>
      <c r="AS14" s="61"/>
      <c r="AT14" s="62">
        <v>6229.55</v>
      </c>
      <c r="AU14" s="61"/>
      <c r="AV14" s="62">
        <v>2512.52</v>
      </c>
      <c r="AW14" s="61"/>
      <c r="AX14" s="62">
        <v>1281.6199999999999</v>
      </c>
      <c r="AY14" s="61"/>
      <c r="AZ14" s="62">
        <v>1525.81</v>
      </c>
      <c r="BA14" s="61"/>
      <c r="BB14" s="61">
        <v>1243.3599999999999</v>
      </c>
      <c r="BC14" s="62"/>
      <c r="BD14" s="61">
        <v>4711.0200000000004</v>
      </c>
      <c r="BE14" s="62"/>
      <c r="BF14" s="62">
        <v>1269.92</v>
      </c>
      <c r="BG14" s="61"/>
      <c r="BH14" s="55"/>
      <c r="BI14" s="55"/>
      <c r="BJ14" s="55">
        <v>542.56890399999997</v>
      </c>
      <c r="BK14" s="55">
        <v>327.35288800000001</v>
      </c>
      <c r="BL14" s="55">
        <v>697.91692100780006</v>
      </c>
    </row>
    <row r="15" spans="1:65" ht="18.75" hidden="1" thickTop="1" thickBot="1" x14ac:dyDescent="0.3">
      <c r="A15" s="64" t="s">
        <v>47</v>
      </c>
      <c r="B15" s="52">
        <f t="shared" si="0"/>
        <v>1585.1246219280001</v>
      </c>
      <c r="C15" s="53"/>
      <c r="D15" s="54">
        <v>1336.94</v>
      </c>
      <c r="E15" s="55"/>
      <c r="F15" s="54">
        <v>1657.91</v>
      </c>
      <c r="G15" s="55"/>
      <c r="H15" s="56">
        <v>566.79</v>
      </c>
      <c r="I15" s="54"/>
      <c r="J15" s="63">
        <v>732.03</v>
      </c>
      <c r="K15" s="58"/>
      <c r="L15" s="63">
        <v>1739.72</v>
      </c>
      <c r="M15" s="58"/>
      <c r="N15" s="54">
        <v>370.54</v>
      </c>
      <c r="O15" s="55"/>
      <c r="P15" s="63">
        <v>1387.85</v>
      </c>
      <c r="Q15" s="58"/>
      <c r="R15" s="54">
        <v>384.04</v>
      </c>
      <c r="S15" s="58"/>
      <c r="T15" s="56">
        <v>1307.07</v>
      </c>
      <c r="U15" s="54"/>
      <c r="V15" s="64" t="s">
        <v>47</v>
      </c>
      <c r="W15" s="59">
        <v>722.11</v>
      </c>
      <c r="X15" s="60"/>
      <c r="Y15" s="65">
        <v>830.75</v>
      </c>
      <c r="Z15" s="66"/>
      <c r="AA15" s="59">
        <v>887.79</v>
      </c>
      <c r="AB15" s="59"/>
      <c r="AC15" s="59">
        <v>1318.72</v>
      </c>
      <c r="AD15" s="60"/>
      <c r="AE15" s="65">
        <v>1464.37</v>
      </c>
      <c r="AF15" s="66"/>
      <c r="AG15" s="59">
        <v>3867.8335999999999</v>
      </c>
      <c r="AH15" s="59"/>
      <c r="AI15" s="60">
        <v>4502.3</v>
      </c>
      <c r="AJ15" s="59"/>
      <c r="AK15" s="60">
        <v>703.1</v>
      </c>
      <c r="AL15" s="59"/>
      <c r="AM15" s="59">
        <v>3762.25</v>
      </c>
      <c r="AN15" s="59"/>
      <c r="AO15" s="65">
        <v>1472.93</v>
      </c>
      <c r="AP15" s="66"/>
      <c r="AQ15" s="64" t="s">
        <v>47</v>
      </c>
      <c r="AR15" s="61">
        <v>3322.4017200000003</v>
      </c>
      <c r="AS15" s="61"/>
      <c r="AT15" s="62">
        <v>5158.95</v>
      </c>
      <c r="AU15" s="61"/>
      <c r="AV15" s="62">
        <v>2899.28</v>
      </c>
      <c r="AW15" s="61"/>
      <c r="AX15" s="62">
        <v>1577.89</v>
      </c>
      <c r="AY15" s="61"/>
      <c r="AZ15" s="62">
        <v>1652.02</v>
      </c>
      <c r="BA15" s="61"/>
      <c r="BB15" s="61">
        <v>1331.34</v>
      </c>
      <c r="BC15" s="62"/>
      <c r="BD15" s="61">
        <v>3809.71</v>
      </c>
      <c r="BE15" s="62"/>
      <c r="BF15" s="62">
        <v>1840.36</v>
      </c>
      <c r="BG15" s="61"/>
      <c r="BH15" s="55"/>
      <c r="BI15" s="55"/>
      <c r="BJ15" s="55">
        <v>552.97065799999996</v>
      </c>
      <c r="BK15" s="55">
        <v>365.81356100000005</v>
      </c>
      <c r="BL15" s="55">
        <v>666.340402928</v>
      </c>
    </row>
    <row r="16" spans="1:65" s="49" customFormat="1" ht="18.75" hidden="1" thickTop="1" thickBot="1" x14ac:dyDescent="0.3">
      <c r="A16" s="67" t="s">
        <v>48</v>
      </c>
      <c r="B16" s="35">
        <f t="shared" si="0"/>
        <v>1502.29859235495</v>
      </c>
      <c r="C16" s="36"/>
      <c r="D16" s="39">
        <v>1385.2774999999999</v>
      </c>
      <c r="E16" s="36"/>
      <c r="F16" s="37">
        <v>2025.7525000000001</v>
      </c>
      <c r="G16" s="36"/>
      <c r="H16" s="37">
        <v>587.66750000000002</v>
      </c>
      <c r="I16" s="39"/>
      <c r="J16" s="37">
        <v>565.72</v>
      </c>
      <c r="K16" s="38"/>
      <c r="L16" s="37">
        <v>1985.0650000000001</v>
      </c>
      <c r="M16" s="40"/>
      <c r="N16" s="37">
        <v>507.45249999999999</v>
      </c>
      <c r="O16" s="38"/>
      <c r="P16" s="37">
        <v>1225.7750000000001</v>
      </c>
      <c r="Q16" s="38"/>
      <c r="R16" s="37">
        <v>509.6925</v>
      </c>
      <c r="S16" s="40"/>
      <c r="T16" s="37">
        <v>1314.56</v>
      </c>
      <c r="U16" s="41"/>
      <c r="V16" s="34" t="s">
        <v>48</v>
      </c>
      <c r="W16" s="37">
        <v>868.65250000000003</v>
      </c>
      <c r="X16" s="39"/>
      <c r="Y16" s="37">
        <v>760.95500000000004</v>
      </c>
      <c r="Z16" s="43"/>
      <c r="AA16" s="37">
        <v>866.6875</v>
      </c>
      <c r="AB16" s="42"/>
      <c r="AC16" s="37">
        <v>950.32249999999999</v>
      </c>
      <c r="AD16" s="39"/>
      <c r="AE16" s="44">
        <v>1429.105</v>
      </c>
      <c r="AF16" s="42"/>
      <c r="AG16" s="44">
        <v>3252.7130724999997</v>
      </c>
      <c r="AH16" s="45"/>
      <c r="AI16" s="44">
        <v>3756.5574999999999</v>
      </c>
      <c r="AJ16" s="45"/>
      <c r="AK16" s="37">
        <v>739.52499999999998</v>
      </c>
      <c r="AL16" s="39"/>
      <c r="AM16" s="37">
        <v>3403.652</v>
      </c>
      <c r="AN16" s="42"/>
      <c r="AO16" s="37">
        <v>1728.8824999999999</v>
      </c>
      <c r="AP16" s="42"/>
      <c r="AQ16" s="34" t="s">
        <v>48</v>
      </c>
      <c r="AR16" s="46">
        <v>3372.2877092500003</v>
      </c>
      <c r="AS16" s="47"/>
      <c r="AT16" s="46">
        <v>6069.9250000000002</v>
      </c>
      <c r="AU16" s="48"/>
      <c r="AV16" s="46">
        <v>2122.4349999999999</v>
      </c>
      <c r="AW16" s="48"/>
      <c r="AX16" s="46">
        <v>1472.2525000000001</v>
      </c>
      <c r="AY16" s="48"/>
      <c r="AZ16" s="46">
        <v>1415.98</v>
      </c>
      <c r="BA16" s="48"/>
      <c r="BB16" s="46">
        <v>1324.4075</v>
      </c>
      <c r="BC16" s="47"/>
      <c r="BD16" s="46">
        <v>3081.5825000000004</v>
      </c>
      <c r="BE16" s="48"/>
      <c r="BF16" s="46">
        <v>1569.825</v>
      </c>
      <c r="BG16" s="48"/>
      <c r="BJ16" s="50">
        <v>585.15283099999988</v>
      </c>
      <c r="BK16" s="50">
        <v>319.08417674999998</v>
      </c>
      <c r="BL16" s="50">
        <v>598.0615846049501</v>
      </c>
      <c r="BM16" s="51"/>
    </row>
    <row r="17" spans="1:65" ht="18.75" hidden="1" thickTop="1" thickBot="1" x14ac:dyDescent="0.3">
      <c r="A17" s="18" t="s">
        <v>44</v>
      </c>
      <c r="B17" s="52">
        <f t="shared" si="0"/>
        <v>1452.7594494092</v>
      </c>
      <c r="C17" s="68"/>
      <c r="D17" s="54">
        <v>1399.06</v>
      </c>
      <c r="E17" s="55"/>
      <c r="F17" s="54">
        <v>1757.08</v>
      </c>
      <c r="G17" s="55"/>
      <c r="H17" s="56">
        <v>466.12</v>
      </c>
      <c r="I17" s="54"/>
      <c r="J17" s="54">
        <v>595.85</v>
      </c>
      <c r="K17" s="57"/>
      <c r="L17" s="54">
        <v>1972.15</v>
      </c>
      <c r="M17" s="55"/>
      <c r="N17" s="54">
        <v>414.03</v>
      </c>
      <c r="O17" s="55"/>
      <c r="P17" s="54">
        <v>1186.99</v>
      </c>
      <c r="Q17" s="55"/>
      <c r="R17" s="54">
        <v>256.38</v>
      </c>
      <c r="S17" s="58"/>
      <c r="T17" s="54">
        <v>1600.23</v>
      </c>
      <c r="U17" s="54"/>
      <c r="V17" s="18" t="s">
        <v>44</v>
      </c>
      <c r="W17" s="59">
        <v>965.73</v>
      </c>
      <c r="X17" s="60"/>
      <c r="Y17" s="59">
        <v>831.01</v>
      </c>
      <c r="Z17" s="59"/>
      <c r="AA17" s="59">
        <v>706.85</v>
      </c>
      <c r="AB17" s="59"/>
      <c r="AC17" s="59">
        <v>811.82</v>
      </c>
      <c r="AD17" s="60"/>
      <c r="AE17" s="59">
        <v>1256.0999999999999</v>
      </c>
      <c r="AF17" s="69"/>
      <c r="AG17" s="59">
        <v>3723.1823399999994</v>
      </c>
      <c r="AH17" s="59"/>
      <c r="AI17" s="59">
        <v>4296.49</v>
      </c>
      <c r="AJ17" s="59"/>
      <c r="AK17" s="59">
        <v>863.51</v>
      </c>
      <c r="AL17" s="59"/>
      <c r="AM17" s="59">
        <v>2652.26</v>
      </c>
      <c r="AN17" s="59"/>
      <c r="AO17" s="59">
        <v>1895.5</v>
      </c>
      <c r="AP17" s="60"/>
      <c r="AQ17" s="18" t="s">
        <v>44</v>
      </c>
      <c r="AR17" s="61">
        <v>3139.9906579999997</v>
      </c>
      <c r="AS17" s="61"/>
      <c r="AT17" s="62">
        <v>5628.32</v>
      </c>
      <c r="AU17" s="61"/>
      <c r="AV17" s="62">
        <v>1887.82</v>
      </c>
      <c r="AW17" s="61"/>
      <c r="AX17" s="62">
        <v>1455.06</v>
      </c>
      <c r="AY17" s="61"/>
      <c r="AZ17" s="62">
        <v>1447.38</v>
      </c>
      <c r="BA17" s="61"/>
      <c r="BB17" s="61">
        <v>1385.76</v>
      </c>
      <c r="BC17" s="62"/>
      <c r="BD17" s="61">
        <v>3395.78</v>
      </c>
      <c r="BE17" s="62"/>
      <c r="BF17" s="61">
        <v>1175.58</v>
      </c>
      <c r="BG17" s="61"/>
      <c r="BH17" s="55"/>
      <c r="BI17" s="55"/>
      <c r="BJ17" s="55">
        <v>571.05370100000005</v>
      </c>
      <c r="BK17" s="55">
        <v>275.32063700000003</v>
      </c>
      <c r="BL17" s="55">
        <v>606.38511140920002</v>
      </c>
    </row>
    <row r="18" spans="1:65" ht="18.75" hidden="1" thickTop="1" thickBot="1" x14ac:dyDescent="0.3">
      <c r="A18" s="18" t="s">
        <v>45</v>
      </c>
      <c r="B18" s="52">
        <f t="shared" si="0"/>
        <v>1491.2168891388001</v>
      </c>
      <c r="C18" s="68"/>
      <c r="D18" s="63">
        <v>1369.54</v>
      </c>
      <c r="E18" s="58"/>
      <c r="F18" s="63">
        <v>2016.99</v>
      </c>
      <c r="G18" s="58"/>
      <c r="H18" s="56">
        <v>546.94000000000005</v>
      </c>
      <c r="I18" s="54"/>
      <c r="J18" s="54">
        <v>416.55</v>
      </c>
      <c r="K18" s="57"/>
      <c r="L18" s="63">
        <v>1957.84</v>
      </c>
      <c r="M18" s="58"/>
      <c r="N18" s="54">
        <v>578.22</v>
      </c>
      <c r="O18" s="55"/>
      <c r="P18" s="54">
        <v>1217.97</v>
      </c>
      <c r="Q18" s="55"/>
      <c r="R18" s="63">
        <v>612.09</v>
      </c>
      <c r="S18" s="58"/>
      <c r="T18" s="54">
        <v>1780.26</v>
      </c>
      <c r="U18" s="54"/>
      <c r="V18" s="18" t="s">
        <v>45</v>
      </c>
      <c r="W18" s="59">
        <v>1055.81</v>
      </c>
      <c r="X18" s="60"/>
      <c r="Y18" s="59">
        <v>570.12</v>
      </c>
      <c r="Z18" s="59"/>
      <c r="AA18" s="65">
        <v>669.94</v>
      </c>
      <c r="AB18" s="66"/>
      <c r="AC18" s="59">
        <v>946.49</v>
      </c>
      <c r="AD18" s="60"/>
      <c r="AE18" s="59">
        <v>1602.26</v>
      </c>
      <c r="AF18" s="59"/>
      <c r="AG18" s="59">
        <v>3169.98018</v>
      </c>
      <c r="AH18" s="59"/>
      <c r="AI18" s="59">
        <v>3687.59</v>
      </c>
      <c r="AJ18" s="59"/>
      <c r="AK18" s="59">
        <v>588.13</v>
      </c>
      <c r="AL18" s="59"/>
      <c r="AM18" s="59">
        <v>4758.6880000000001</v>
      </c>
      <c r="AN18" s="59"/>
      <c r="AO18" s="59">
        <v>2102.13</v>
      </c>
      <c r="AP18" s="60"/>
      <c r="AQ18" s="18" t="s">
        <v>45</v>
      </c>
      <c r="AR18" s="61">
        <v>3184.2037020000002</v>
      </c>
      <c r="AS18" s="61"/>
      <c r="AT18" s="62">
        <v>5697.06</v>
      </c>
      <c r="AU18" s="61"/>
      <c r="AV18" s="62">
        <v>2071.7600000000002</v>
      </c>
      <c r="AW18" s="61"/>
      <c r="AX18" s="62">
        <v>1395.96</v>
      </c>
      <c r="AY18" s="61"/>
      <c r="AZ18" s="62">
        <v>1294.0999999999999</v>
      </c>
      <c r="BA18" s="61"/>
      <c r="BB18" s="61">
        <v>1193.76</v>
      </c>
      <c r="BC18" s="62"/>
      <c r="BD18" s="61">
        <v>2923.77</v>
      </c>
      <c r="BE18" s="62"/>
      <c r="BF18" s="61">
        <v>1556.54</v>
      </c>
      <c r="BG18" s="61"/>
      <c r="BH18" s="55"/>
      <c r="BI18" s="55"/>
      <c r="BJ18" s="55">
        <v>571.05994299999998</v>
      </c>
      <c r="BK18" s="55">
        <v>311.80618199999998</v>
      </c>
      <c r="BL18" s="55">
        <v>608.35076413879995</v>
      </c>
    </row>
    <row r="19" spans="1:65" ht="18.75" hidden="1" thickTop="1" thickBot="1" x14ac:dyDescent="0.3">
      <c r="A19" s="64" t="s">
        <v>46</v>
      </c>
      <c r="B19" s="52">
        <f t="shared" si="0"/>
        <v>1544.9053887155999</v>
      </c>
      <c r="C19" s="68"/>
      <c r="D19" s="54">
        <v>1273.4000000000001</v>
      </c>
      <c r="E19" s="55"/>
      <c r="F19" s="54">
        <v>2625.44</v>
      </c>
      <c r="G19" s="55"/>
      <c r="H19" s="56">
        <v>747.01</v>
      </c>
      <c r="I19" s="54"/>
      <c r="J19" s="54">
        <v>486.17</v>
      </c>
      <c r="K19" s="57"/>
      <c r="L19" s="54">
        <v>2137.11</v>
      </c>
      <c r="M19" s="55"/>
      <c r="N19" s="54">
        <v>609.22</v>
      </c>
      <c r="O19" s="55"/>
      <c r="P19" s="54">
        <v>1094.8800000000001</v>
      </c>
      <c r="Q19" s="55"/>
      <c r="R19" s="54">
        <v>670.03</v>
      </c>
      <c r="S19" s="58"/>
      <c r="T19" s="54">
        <v>687.01</v>
      </c>
      <c r="U19" s="54"/>
      <c r="V19" s="64" t="s">
        <v>46</v>
      </c>
      <c r="W19" s="59">
        <v>671.39</v>
      </c>
      <c r="X19" s="60"/>
      <c r="Y19" s="59">
        <v>851.82</v>
      </c>
      <c r="Z19" s="59"/>
      <c r="AA19" s="59">
        <v>1126.18</v>
      </c>
      <c r="AB19" s="59"/>
      <c r="AC19" s="59">
        <v>815.25</v>
      </c>
      <c r="AD19" s="60"/>
      <c r="AE19" s="59">
        <v>1683.64</v>
      </c>
      <c r="AF19" s="59"/>
      <c r="AG19" s="59">
        <v>3078.28352</v>
      </c>
      <c r="AH19" s="59"/>
      <c r="AI19" s="59">
        <v>3549.13</v>
      </c>
      <c r="AJ19" s="59"/>
      <c r="AK19" s="59">
        <v>729.69</v>
      </c>
      <c r="AL19" s="59"/>
      <c r="AM19" s="59">
        <v>2904.17</v>
      </c>
      <c r="AN19" s="59"/>
      <c r="AO19" s="59">
        <v>1478.85</v>
      </c>
      <c r="AP19" s="59"/>
      <c r="AQ19" s="64" t="s">
        <v>46</v>
      </c>
      <c r="AR19" s="61">
        <v>4116.6417689999998</v>
      </c>
      <c r="AS19" s="61"/>
      <c r="AT19" s="62">
        <v>7823.07</v>
      </c>
      <c r="AU19" s="61"/>
      <c r="AV19" s="62">
        <v>2533.15</v>
      </c>
      <c r="AW19" s="61"/>
      <c r="AX19" s="62">
        <v>1341.22</v>
      </c>
      <c r="AY19" s="61"/>
      <c r="AZ19" s="62">
        <v>1277.8699999999999</v>
      </c>
      <c r="BA19" s="61"/>
      <c r="BB19" s="61">
        <v>1276.22</v>
      </c>
      <c r="BC19" s="62"/>
      <c r="BD19" s="61">
        <v>3000.92</v>
      </c>
      <c r="BE19" s="62"/>
      <c r="BF19" s="61">
        <v>1494.7</v>
      </c>
      <c r="BG19" s="61"/>
      <c r="BH19" s="55"/>
      <c r="BI19" s="55"/>
      <c r="BJ19" s="55">
        <v>594.70311800000002</v>
      </c>
      <c r="BK19" s="55">
        <v>336.415729</v>
      </c>
      <c r="BL19" s="55">
        <v>613.78654171560004</v>
      </c>
    </row>
    <row r="20" spans="1:65" ht="18.75" hidden="1" thickTop="1" thickBot="1" x14ac:dyDescent="0.3">
      <c r="A20" s="64" t="s">
        <v>47</v>
      </c>
      <c r="B20" s="52">
        <f t="shared" si="0"/>
        <v>1520.3126421561999</v>
      </c>
      <c r="C20" s="68"/>
      <c r="D20" s="63">
        <v>1499.11</v>
      </c>
      <c r="E20" s="58"/>
      <c r="F20" s="54">
        <v>1703.5</v>
      </c>
      <c r="G20" s="55"/>
      <c r="H20" s="56">
        <v>590.6</v>
      </c>
      <c r="I20" s="54"/>
      <c r="J20" s="54">
        <v>764.31</v>
      </c>
      <c r="K20" s="57"/>
      <c r="L20" s="56">
        <v>1873.16</v>
      </c>
      <c r="M20" s="55"/>
      <c r="N20" s="54">
        <v>428.34</v>
      </c>
      <c r="O20" s="55"/>
      <c r="P20" s="54">
        <v>1403.26</v>
      </c>
      <c r="Q20" s="55"/>
      <c r="R20" s="54">
        <v>500.27</v>
      </c>
      <c r="S20" s="58"/>
      <c r="T20" s="54">
        <v>1190.74</v>
      </c>
      <c r="U20" s="54"/>
      <c r="V20" s="64" t="s">
        <v>47</v>
      </c>
      <c r="W20" s="59">
        <v>781.68</v>
      </c>
      <c r="X20" s="60"/>
      <c r="Y20" s="59">
        <v>790.87</v>
      </c>
      <c r="Z20" s="59"/>
      <c r="AA20" s="59">
        <v>963.78</v>
      </c>
      <c r="AB20" s="59"/>
      <c r="AC20" s="59">
        <v>1227.73</v>
      </c>
      <c r="AD20" s="60"/>
      <c r="AE20" s="59">
        <v>1174.42</v>
      </c>
      <c r="AF20" s="59"/>
      <c r="AG20" s="59">
        <v>3039.4062499999995</v>
      </c>
      <c r="AH20" s="59"/>
      <c r="AI20" s="59">
        <v>3493.02</v>
      </c>
      <c r="AJ20" s="59"/>
      <c r="AK20" s="59">
        <v>776.77</v>
      </c>
      <c r="AL20" s="59"/>
      <c r="AM20" s="65">
        <v>3299.49</v>
      </c>
      <c r="AN20" s="66"/>
      <c r="AO20" s="65">
        <v>1439.05</v>
      </c>
      <c r="AP20" s="66"/>
      <c r="AQ20" s="64" t="s">
        <v>47</v>
      </c>
      <c r="AR20" s="61">
        <v>3048.3147079999999</v>
      </c>
      <c r="AS20" s="61"/>
      <c r="AT20" s="62">
        <v>5131.25</v>
      </c>
      <c r="AU20" s="61"/>
      <c r="AV20" s="62">
        <v>1997.01</v>
      </c>
      <c r="AW20" s="61"/>
      <c r="AX20" s="62">
        <v>1696.77</v>
      </c>
      <c r="AY20" s="61"/>
      <c r="AZ20" s="62">
        <v>1644.57</v>
      </c>
      <c r="BA20" s="61"/>
      <c r="BB20" s="61">
        <v>1441.89</v>
      </c>
      <c r="BC20" s="62"/>
      <c r="BD20" s="61">
        <v>3005.86</v>
      </c>
      <c r="BE20" s="62"/>
      <c r="BF20" s="61">
        <v>2052.48</v>
      </c>
      <c r="BG20" s="61"/>
      <c r="BH20" s="55"/>
      <c r="BI20" s="55"/>
      <c r="BJ20" s="55">
        <v>603.79456199999993</v>
      </c>
      <c r="BK20" s="55">
        <v>352.79415899999998</v>
      </c>
      <c r="BL20" s="55">
        <v>563.72392115619994</v>
      </c>
    </row>
    <row r="21" spans="1:65" s="49" customFormat="1" ht="18.75" hidden="1" thickTop="1" thickBot="1" x14ac:dyDescent="0.3">
      <c r="A21" s="70" t="s">
        <v>49</v>
      </c>
      <c r="B21" s="71">
        <f t="shared" si="0"/>
        <v>1577.0487574556998</v>
      </c>
      <c r="C21" s="36"/>
      <c r="D21" s="71">
        <v>1583.1</v>
      </c>
      <c r="E21" s="36"/>
      <c r="F21" s="71">
        <v>2169</v>
      </c>
      <c r="G21" s="36"/>
      <c r="H21" s="71">
        <v>648.07249999999999</v>
      </c>
      <c r="I21" s="39"/>
      <c r="J21" s="71">
        <v>569.74249999999995</v>
      </c>
      <c r="K21" s="38"/>
      <c r="L21" s="71">
        <v>1795.0350000000001</v>
      </c>
      <c r="M21" s="40"/>
      <c r="N21" s="71">
        <v>477.95</v>
      </c>
      <c r="O21" s="38"/>
      <c r="P21" s="71">
        <v>1332.6075000000001</v>
      </c>
      <c r="Q21" s="38"/>
      <c r="R21" s="71">
        <v>525.42499999999995</v>
      </c>
      <c r="S21" s="40"/>
      <c r="T21" s="71">
        <v>1388.4749999999999</v>
      </c>
      <c r="U21" s="41"/>
      <c r="V21" s="70" t="s">
        <v>49</v>
      </c>
      <c r="W21" s="71">
        <v>1008.06</v>
      </c>
      <c r="X21" s="39"/>
      <c r="Y21" s="71">
        <v>909.42499999999995</v>
      </c>
      <c r="Z21" s="43"/>
      <c r="AA21" s="71">
        <v>902.6</v>
      </c>
      <c r="AB21" s="42"/>
      <c r="AC21" s="71">
        <v>1032.8399999999999</v>
      </c>
      <c r="AD21" s="39"/>
      <c r="AE21" s="71">
        <v>1333.0450000000001</v>
      </c>
      <c r="AF21" s="42"/>
      <c r="AG21" s="71">
        <v>2643.5528749999999</v>
      </c>
      <c r="AH21" s="45"/>
      <c r="AI21" s="71">
        <v>3024.125</v>
      </c>
      <c r="AJ21" s="45"/>
      <c r="AK21" s="71">
        <v>745.25</v>
      </c>
      <c r="AL21" s="39"/>
      <c r="AM21" s="71">
        <v>3614.8025000000002</v>
      </c>
      <c r="AN21" s="42"/>
      <c r="AO21" s="71">
        <v>1860.8425</v>
      </c>
      <c r="AP21" s="42"/>
      <c r="AQ21" s="70" t="s">
        <v>49</v>
      </c>
      <c r="AR21" s="71">
        <v>3580.5798504999998</v>
      </c>
      <c r="AS21" s="47"/>
      <c r="AT21" s="71">
        <v>6624.55</v>
      </c>
      <c r="AU21" s="48"/>
      <c r="AV21" s="71">
        <v>2148.9250000000002</v>
      </c>
      <c r="AW21" s="48"/>
      <c r="AX21" s="71">
        <v>1495.9749999999999</v>
      </c>
      <c r="AY21" s="48"/>
      <c r="AZ21" s="71">
        <v>1297.9749999999999</v>
      </c>
      <c r="BA21" s="48"/>
      <c r="BB21" s="71">
        <v>1446.79</v>
      </c>
      <c r="BC21" s="47"/>
      <c r="BD21" s="71">
        <v>3701.4575</v>
      </c>
      <c r="BE21" s="48"/>
      <c r="BF21" s="71">
        <v>1896.2249999999999</v>
      </c>
      <c r="BG21" s="48"/>
      <c r="BJ21" s="50">
        <v>625.86730950000003</v>
      </c>
      <c r="BK21" s="50">
        <v>334.37445550000001</v>
      </c>
      <c r="BL21" s="50">
        <v>616.80699245569997</v>
      </c>
      <c r="BM21" s="51"/>
    </row>
    <row r="22" spans="1:65" ht="18.75" hidden="1" thickTop="1" thickBot="1" x14ac:dyDescent="0.3">
      <c r="A22" s="18" t="s">
        <v>44</v>
      </c>
      <c r="B22" s="52">
        <f t="shared" si="0"/>
        <v>1440.4123346148001</v>
      </c>
      <c r="C22" s="68"/>
      <c r="D22" s="63">
        <v>1550.2</v>
      </c>
      <c r="E22" s="68"/>
      <c r="F22" s="63">
        <v>2011.2</v>
      </c>
      <c r="G22" s="68"/>
      <c r="H22" s="72">
        <v>499.8</v>
      </c>
      <c r="I22" s="68"/>
      <c r="J22" s="63">
        <v>646.9</v>
      </c>
      <c r="K22" s="68"/>
      <c r="L22" s="72">
        <v>1739.44</v>
      </c>
      <c r="M22" s="73"/>
      <c r="N22" s="63">
        <v>342.4</v>
      </c>
      <c r="O22" s="73"/>
      <c r="P22" s="63">
        <v>1248.83</v>
      </c>
      <c r="Q22" s="73"/>
      <c r="R22" s="63">
        <v>270.60000000000002</v>
      </c>
      <c r="S22" s="68"/>
      <c r="T22" s="63">
        <v>1641.3</v>
      </c>
      <c r="U22" s="68"/>
      <c r="V22" s="18" t="s">
        <v>44</v>
      </c>
      <c r="W22" s="65">
        <v>1244.3399999999999</v>
      </c>
      <c r="X22" s="74"/>
      <c r="Y22" s="65">
        <v>1083.3</v>
      </c>
      <c r="Z22" s="68"/>
      <c r="AA22" s="65">
        <v>792.1</v>
      </c>
      <c r="AB22" s="68"/>
      <c r="AC22" s="65">
        <v>821.16</v>
      </c>
      <c r="AD22" s="74"/>
      <c r="AE22" s="65">
        <v>984.78</v>
      </c>
      <c r="AF22" s="65"/>
      <c r="AG22" s="65">
        <v>2627.4722999999999</v>
      </c>
      <c r="AH22" s="68"/>
      <c r="AI22" s="65">
        <v>3000.4</v>
      </c>
      <c r="AJ22" s="68"/>
      <c r="AK22" s="65">
        <v>767.3</v>
      </c>
      <c r="AL22" s="68"/>
      <c r="AM22" s="65">
        <v>2477.21</v>
      </c>
      <c r="AN22" s="65"/>
      <c r="AO22" s="65">
        <v>2042.5</v>
      </c>
      <c r="AP22" s="68"/>
      <c r="AQ22" s="18" t="s">
        <v>44</v>
      </c>
      <c r="AR22" s="75">
        <v>3028.7662820000005</v>
      </c>
      <c r="AS22" s="68"/>
      <c r="AT22" s="75">
        <v>5498.3</v>
      </c>
      <c r="AU22" s="68"/>
      <c r="AV22" s="75">
        <v>1858.9</v>
      </c>
      <c r="AW22" s="68"/>
      <c r="AX22" s="75">
        <v>1425.5</v>
      </c>
      <c r="AY22" s="68"/>
      <c r="AZ22" s="75">
        <v>1009.9</v>
      </c>
      <c r="BA22" s="68"/>
      <c r="BB22" s="75">
        <v>1567.16</v>
      </c>
      <c r="BC22" s="52"/>
      <c r="BD22" s="75">
        <v>3624.99</v>
      </c>
      <c r="BE22" s="52"/>
      <c r="BF22" s="52">
        <v>1348.1</v>
      </c>
      <c r="BG22" s="68"/>
      <c r="BH22" s="55"/>
      <c r="BI22" s="55"/>
      <c r="BJ22" s="55">
        <v>603.18509000000006</v>
      </c>
      <c r="BK22" s="55">
        <v>281.54176200000001</v>
      </c>
      <c r="BL22" s="55">
        <v>555.68548261480009</v>
      </c>
    </row>
    <row r="23" spans="1:65" ht="18.75" hidden="1" thickTop="1" thickBot="1" x14ac:dyDescent="0.3">
      <c r="A23" s="18" t="s">
        <v>45</v>
      </c>
      <c r="B23" s="52">
        <f t="shared" si="0"/>
        <v>1545.6574536440005</v>
      </c>
      <c r="C23" s="68"/>
      <c r="D23" s="63">
        <v>1575.1</v>
      </c>
      <c r="E23" s="68"/>
      <c r="F23" s="63">
        <v>2133.3000000000002</v>
      </c>
      <c r="G23" s="73"/>
      <c r="H23" s="72">
        <v>550.79999999999995</v>
      </c>
      <c r="I23" s="68"/>
      <c r="J23" s="63">
        <v>445.5</v>
      </c>
      <c r="K23" s="68"/>
      <c r="L23" s="56">
        <v>1728.3</v>
      </c>
      <c r="M23" s="55"/>
      <c r="N23" s="54">
        <v>560.79999999999995</v>
      </c>
      <c r="O23" s="55"/>
      <c r="P23" s="54">
        <v>1279</v>
      </c>
      <c r="Q23" s="55"/>
      <c r="R23" s="54">
        <v>584.79999999999995</v>
      </c>
      <c r="S23" s="55"/>
      <c r="T23" s="54">
        <v>1885.2</v>
      </c>
      <c r="U23" s="54"/>
      <c r="V23" s="18" t="s">
        <v>45</v>
      </c>
      <c r="W23" s="59">
        <v>1201.0999999999999</v>
      </c>
      <c r="X23" s="60"/>
      <c r="Y23" s="59">
        <v>642.9</v>
      </c>
      <c r="Z23" s="59"/>
      <c r="AA23" s="59">
        <v>764</v>
      </c>
      <c r="AB23" s="59"/>
      <c r="AC23" s="59">
        <v>994.5</v>
      </c>
      <c r="AD23" s="60"/>
      <c r="AE23" s="59">
        <v>1473.9</v>
      </c>
      <c r="AF23" s="59"/>
      <c r="AG23" s="59">
        <v>2453.8015999999998</v>
      </c>
      <c r="AH23" s="59"/>
      <c r="AI23" s="59">
        <v>2837.1</v>
      </c>
      <c r="AJ23" s="59"/>
      <c r="AK23" s="59">
        <v>541.9</v>
      </c>
      <c r="AL23" s="59"/>
      <c r="AM23" s="59">
        <v>5134.6000000000004</v>
      </c>
      <c r="AN23" s="59"/>
      <c r="AO23" s="59">
        <v>2263.37</v>
      </c>
      <c r="AP23" s="59"/>
      <c r="AQ23" s="18" t="s">
        <v>45</v>
      </c>
      <c r="AR23" s="61">
        <v>3216.8204099999998</v>
      </c>
      <c r="AS23" s="61"/>
      <c r="AT23" s="61">
        <v>5690.7</v>
      </c>
      <c r="AU23" s="61"/>
      <c r="AV23" s="61">
        <v>2205.6</v>
      </c>
      <c r="AW23" s="61"/>
      <c r="AX23" s="61">
        <v>1313.9</v>
      </c>
      <c r="AY23" s="61"/>
      <c r="AZ23" s="61">
        <v>1253.0999999999999</v>
      </c>
      <c r="BA23" s="61"/>
      <c r="BB23" s="61">
        <v>1342</v>
      </c>
      <c r="BC23" s="62"/>
      <c r="BD23" s="75">
        <v>3450.04</v>
      </c>
      <c r="BE23" s="68"/>
      <c r="BF23" s="61">
        <v>1792.4</v>
      </c>
      <c r="BG23" s="61"/>
      <c r="BH23" s="55"/>
      <c r="BI23" s="55"/>
      <c r="BJ23" s="55">
        <v>609.95192000000009</v>
      </c>
      <c r="BK23" s="55">
        <v>325.11385999999999</v>
      </c>
      <c r="BL23" s="55">
        <v>610.59167364400002</v>
      </c>
    </row>
    <row r="24" spans="1:65" ht="17.25" hidden="1" thickTop="1" thickBot="1" x14ac:dyDescent="0.3">
      <c r="A24" s="18" t="s">
        <v>46</v>
      </c>
      <c r="B24" s="52">
        <f t="shared" si="0"/>
        <v>1638.282102032</v>
      </c>
      <c r="C24" s="76"/>
      <c r="D24" s="54">
        <v>1468.2</v>
      </c>
      <c r="E24" s="55"/>
      <c r="F24" s="54">
        <v>2683.2</v>
      </c>
      <c r="G24" s="55"/>
      <c r="H24" s="56">
        <v>788.09</v>
      </c>
      <c r="I24" s="54"/>
      <c r="J24" s="54">
        <v>480.37</v>
      </c>
      <c r="K24" s="57"/>
      <c r="L24" s="56">
        <v>2000.3</v>
      </c>
      <c r="M24" s="55"/>
      <c r="N24" s="54">
        <v>549.5</v>
      </c>
      <c r="O24" s="55"/>
      <c r="P24" s="54">
        <v>1200</v>
      </c>
      <c r="Q24" s="55"/>
      <c r="R24" s="54">
        <v>651.9</v>
      </c>
      <c r="S24" s="55"/>
      <c r="T24" s="54">
        <v>742.6</v>
      </c>
      <c r="U24" s="54"/>
      <c r="V24" s="18" t="s">
        <v>46</v>
      </c>
      <c r="W24" s="59">
        <v>705.1</v>
      </c>
      <c r="X24" s="60"/>
      <c r="Y24" s="59">
        <v>971.1</v>
      </c>
      <c r="Z24" s="59"/>
      <c r="AA24" s="59">
        <v>1051.9000000000001</v>
      </c>
      <c r="AB24" s="59"/>
      <c r="AC24" s="59">
        <v>880.5</v>
      </c>
      <c r="AD24" s="60"/>
      <c r="AE24" s="59">
        <v>1602.8</v>
      </c>
      <c r="AF24" s="59"/>
      <c r="AG24" s="59">
        <v>2509.5068000000001</v>
      </c>
      <c r="AH24" s="59"/>
      <c r="AI24" s="59">
        <v>2840.1</v>
      </c>
      <c r="AJ24" s="59"/>
      <c r="AK24" s="59">
        <v>860.5</v>
      </c>
      <c r="AL24" s="59"/>
      <c r="AM24" s="59">
        <v>3217.9</v>
      </c>
      <c r="AN24" s="59"/>
      <c r="AO24" s="59">
        <v>1560.2</v>
      </c>
      <c r="AP24" s="59"/>
      <c r="AQ24" s="18" t="s">
        <v>46</v>
      </c>
      <c r="AR24" s="61">
        <v>4737.6979800000008</v>
      </c>
      <c r="AS24" s="61"/>
      <c r="AT24" s="61">
        <v>10031.700000000001</v>
      </c>
      <c r="AU24" s="61"/>
      <c r="AV24" s="61">
        <v>1906.1</v>
      </c>
      <c r="AW24" s="61"/>
      <c r="AX24" s="61">
        <v>1492.2</v>
      </c>
      <c r="AY24" s="61"/>
      <c r="AZ24" s="61">
        <v>1074</v>
      </c>
      <c r="BA24" s="61"/>
      <c r="BB24" s="61">
        <v>1374.8</v>
      </c>
      <c r="BC24" s="62"/>
      <c r="BD24" s="61">
        <v>3847.2</v>
      </c>
      <c r="BE24" s="62"/>
      <c r="BF24" s="61">
        <v>1813.1</v>
      </c>
      <c r="BG24" s="61"/>
      <c r="BH24" s="55"/>
      <c r="BI24" s="55"/>
      <c r="BJ24" s="55">
        <v>632.02259800000002</v>
      </c>
      <c r="BK24" s="55">
        <v>336.37505000000004</v>
      </c>
      <c r="BL24" s="55">
        <v>669.88445403200001</v>
      </c>
    </row>
    <row r="25" spans="1:65" ht="17.25" hidden="1" thickTop="1" thickBot="1" x14ac:dyDescent="0.3">
      <c r="A25" s="64" t="s">
        <v>47</v>
      </c>
      <c r="B25" s="52">
        <f t="shared" si="0"/>
        <v>1683.8431395319999</v>
      </c>
      <c r="C25" s="76"/>
      <c r="D25" s="54">
        <v>1738.9</v>
      </c>
      <c r="E25" s="55"/>
      <c r="F25" s="54">
        <v>1848.3</v>
      </c>
      <c r="G25" s="55"/>
      <c r="H25" s="56">
        <v>753.6</v>
      </c>
      <c r="I25" s="54"/>
      <c r="J25" s="54">
        <v>706.2</v>
      </c>
      <c r="K25" s="57"/>
      <c r="L25" s="56">
        <v>1712.1</v>
      </c>
      <c r="M25" s="55"/>
      <c r="N25" s="54">
        <v>459.1</v>
      </c>
      <c r="O25" s="55"/>
      <c r="P25" s="54">
        <v>1602.6</v>
      </c>
      <c r="Q25" s="55"/>
      <c r="R25" s="54">
        <v>594.4</v>
      </c>
      <c r="S25" s="55"/>
      <c r="T25" s="54">
        <v>1284.8</v>
      </c>
      <c r="U25" s="54"/>
      <c r="V25" s="64" t="s">
        <v>47</v>
      </c>
      <c r="W25" s="59">
        <v>881.7</v>
      </c>
      <c r="X25" s="60"/>
      <c r="Y25" s="59">
        <v>940.4</v>
      </c>
      <c r="Z25" s="59"/>
      <c r="AA25" s="59">
        <v>1002.4</v>
      </c>
      <c r="AB25" s="59"/>
      <c r="AC25" s="59">
        <v>1435.2</v>
      </c>
      <c r="AD25" s="60"/>
      <c r="AE25" s="59">
        <v>1270.7</v>
      </c>
      <c r="AF25" s="59"/>
      <c r="AG25" s="59">
        <v>2983.4307999999996</v>
      </c>
      <c r="AH25" s="59"/>
      <c r="AI25" s="59">
        <v>3418.9</v>
      </c>
      <c r="AJ25" s="59"/>
      <c r="AK25" s="59">
        <v>811.3</v>
      </c>
      <c r="AL25" s="59"/>
      <c r="AM25" s="59">
        <v>3629.5</v>
      </c>
      <c r="AN25" s="59"/>
      <c r="AO25" s="59">
        <v>1577.3</v>
      </c>
      <c r="AP25" s="59"/>
      <c r="AQ25" s="64" t="s">
        <v>47</v>
      </c>
      <c r="AR25" s="61">
        <v>3339.0347300000003</v>
      </c>
      <c r="AS25" s="61"/>
      <c r="AT25" s="61">
        <v>5277.5</v>
      </c>
      <c r="AU25" s="61"/>
      <c r="AV25" s="61">
        <v>2625.1</v>
      </c>
      <c r="AW25" s="61"/>
      <c r="AX25" s="61">
        <v>1752.3</v>
      </c>
      <c r="AY25" s="61"/>
      <c r="AZ25" s="61">
        <v>1854.9</v>
      </c>
      <c r="BA25" s="61"/>
      <c r="BB25" s="61">
        <v>1503.2</v>
      </c>
      <c r="BC25" s="62"/>
      <c r="BD25" s="61">
        <v>3883.6</v>
      </c>
      <c r="BE25" s="62"/>
      <c r="BF25" s="61">
        <v>2631.3</v>
      </c>
      <c r="BG25" s="61"/>
      <c r="BH25" s="55"/>
      <c r="BI25" s="55"/>
      <c r="BJ25" s="55">
        <v>658.30962999999997</v>
      </c>
      <c r="BK25" s="55">
        <v>394.46715000000006</v>
      </c>
      <c r="BL25" s="55">
        <v>631.06635953199998</v>
      </c>
    </row>
    <row r="26" spans="1:65" s="49" customFormat="1" ht="18.75" hidden="1" thickTop="1" thickBot="1" x14ac:dyDescent="0.3">
      <c r="A26" s="67" t="s">
        <v>50</v>
      </c>
      <c r="B26" s="71">
        <f t="shared" si="0"/>
        <v>1830.1190265115001</v>
      </c>
      <c r="C26" s="36"/>
      <c r="D26" s="71">
        <v>1768.35</v>
      </c>
      <c r="E26" s="36"/>
      <c r="F26" s="71">
        <v>2347.1750000000002</v>
      </c>
      <c r="G26" s="36"/>
      <c r="H26" s="71">
        <v>691.32500000000005</v>
      </c>
      <c r="I26" s="39"/>
      <c r="J26" s="71">
        <v>563.70000000000005</v>
      </c>
      <c r="K26" s="38"/>
      <c r="L26" s="71">
        <v>2174.125</v>
      </c>
      <c r="M26" s="40"/>
      <c r="N26" s="71">
        <v>451.375</v>
      </c>
      <c r="O26" s="38"/>
      <c r="P26" s="71">
        <v>1588.05</v>
      </c>
      <c r="Q26" s="38"/>
      <c r="R26" s="71">
        <v>715.07500000000005</v>
      </c>
      <c r="S26" s="40"/>
      <c r="T26" s="71">
        <v>1533.15</v>
      </c>
      <c r="U26" s="41"/>
      <c r="V26" s="67" t="s">
        <v>50</v>
      </c>
      <c r="W26" s="71">
        <v>1104.925</v>
      </c>
      <c r="X26" s="39"/>
      <c r="Y26" s="71">
        <v>985.55</v>
      </c>
      <c r="Z26" s="43"/>
      <c r="AA26" s="71">
        <v>935.67499999999995</v>
      </c>
      <c r="AB26" s="42"/>
      <c r="AC26" s="71">
        <v>1507.2249999999999</v>
      </c>
      <c r="AD26" s="39"/>
      <c r="AE26" s="71">
        <v>1445.46</v>
      </c>
      <c r="AF26" s="42"/>
      <c r="AG26" s="71">
        <v>2708.791475</v>
      </c>
      <c r="AH26" s="45"/>
      <c r="AI26" s="71">
        <v>3103.4250000000002</v>
      </c>
      <c r="AJ26" s="45"/>
      <c r="AK26" s="71">
        <v>740.35</v>
      </c>
      <c r="AL26" s="39"/>
      <c r="AM26" s="71">
        <v>4145.8</v>
      </c>
      <c r="AN26" s="42"/>
      <c r="AO26" s="71">
        <v>2350.15</v>
      </c>
      <c r="AP26" s="42"/>
      <c r="AQ26" s="67" t="s">
        <v>50</v>
      </c>
      <c r="AR26" s="71">
        <v>4380.2551100000001</v>
      </c>
      <c r="AS26" s="47"/>
      <c r="AT26" s="71">
        <v>8652.2749999999996</v>
      </c>
      <c r="AU26" s="48"/>
      <c r="AV26" s="71">
        <v>2198.2249999999999</v>
      </c>
      <c r="AW26" s="48"/>
      <c r="AX26" s="71">
        <v>1511.45</v>
      </c>
      <c r="AY26" s="48"/>
      <c r="AZ26" s="71">
        <v>1486.675</v>
      </c>
      <c r="BA26" s="48"/>
      <c r="BB26" s="71">
        <v>1466.9749999999999</v>
      </c>
      <c r="BC26" s="47"/>
      <c r="BD26" s="71">
        <v>4456</v>
      </c>
      <c r="BE26" s="48"/>
      <c r="BF26" s="71">
        <v>2340.375</v>
      </c>
      <c r="BG26" s="48"/>
      <c r="BJ26" s="50">
        <v>697.33789750000005</v>
      </c>
      <c r="BK26" s="50">
        <v>412.43446449999993</v>
      </c>
      <c r="BL26" s="50">
        <v>720.34666451149997</v>
      </c>
      <c r="BM26" s="51"/>
    </row>
    <row r="27" spans="1:65" ht="15.75" hidden="1" customHeight="1" x14ac:dyDescent="0.25">
      <c r="A27" s="18" t="s">
        <v>44</v>
      </c>
      <c r="B27" s="52">
        <f t="shared" si="0"/>
        <v>1638.9095846600001</v>
      </c>
      <c r="C27" s="76"/>
      <c r="D27" s="54">
        <v>1764.1</v>
      </c>
      <c r="E27" s="55"/>
      <c r="F27" s="54">
        <v>2314.9</v>
      </c>
      <c r="G27" s="55"/>
      <c r="H27" s="56">
        <v>586.29999999999995</v>
      </c>
      <c r="I27" s="54"/>
      <c r="J27" s="54">
        <v>628.79999999999995</v>
      </c>
      <c r="K27" s="57"/>
      <c r="L27" s="56">
        <v>1917.3</v>
      </c>
      <c r="M27" s="55"/>
      <c r="N27" s="54">
        <v>390.4</v>
      </c>
      <c r="O27" s="55"/>
      <c r="P27" s="54">
        <v>1559</v>
      </c>
      <c r="Q27" s="55"/>
      <c r="R27" s="54">
        <v>319.10000000000002</v>
      </c>
      <c r="S27" s="55"/>
      <c r="T27" s="54">
        <v>1849.9</v>
      </c>
      <c r="U27" s="54"/>
      <c r="V27" s="18" t="s">
        <v>44</v>
      </c>
      <c r="W27" s="59">
        <v>1392.7</v>
      </c>
      <c r="X27" s="60"/>
      <c r="Y27" s="59">
        <v>1285.2</v>
      </c>
      <c r="Z27" s="59"/>
      <c r="AA27" s="59">
        <v>769.3</v>
      </c>
      <c r="AB27" s="59"/>
      <c r="AC27" s="59">
        <v>1146.5</v>
      </c>
      <c r="AD27" s="60"/>
      <c r="AE27" s="59">
        <v>1037.2</v>
      </c>
      <c r="AF27" s="59"/>
      <c r="AG27" s="59">
        <v>2217.7566000000002</v>
      </c>
      <c r="AH27" s="59"/>
      <c r="AI27" s="59">
        <v>2490</v>
      </c>
      <c r="AJ27" s="59"/>
      <c r="AK27" s="59">
        <v>859.8</v>
      </c>
      <c r="AL27" s="59"/>
      <c r="AM27" s="59">
        <v>2869.6</v>
      </c>
      <c r="AN27" s="59"/>
      <c r="AO27" s="59">
        <v>2567.4</v>
      </c>
      <c r="AP27" s="59"/>
      <c r="AQ27" s="18" t="s">
        <v>44</v>
      </c>
      <c r="AR27" s="61">
        <v>3448.4151000000002</v>
      </c>
      <c r="AS27" s="61"/>
      <c r="AT27" s="61">
        <v>6467.7</v>
      </c>
      <c r="AU27" s="61"/>
      <c r="AV27" s="61">
        <v>1923.4</v>
      </c>
      <c r="AW27" s="61"/>
      <c r="AX27" s="61">
        <v>1549.5</v>
      </c>
      <c r="AY27" s="61"/>
      <c r="AZ27" s="61">
        <v>1099.0999999999999</v>
      </c>
      <c r="BA27" s="61"/>
      <c r="BB27" s="61">
        <v>1767.1</v>
      </c>
      <c r="BC27" s="62"/>
      <c r="BD27" s="61">
        <v>4749.5</v>
      </c>
      <c r="BE27" s="62"/>
      <c r="BF27" s="61">
        <v>1826.7</v>
      </c>
      <c r="BG27" s="61"/>
      <c r="BH27" s="55"/>
      <c r="BI27" s="55"/>
      <c r="BJ27" s="55">
        <v>678.41994</v>
      </c>
      <c r="BK27" s="55">
        <v>331.24451999999997</v>
      </c>
      <c r="BL27" s="55">
        <v>629.24512465999999</v>
      </c>
    </row>
    <row r="28" spans="1:65" ht="15.75" hidden="1" customHeight="1" x14ac:dyDescent="0.25">
      <c r="A28" s="18" t="s">
        <v>45</v>
      </c>
      <c r="B28" s="52">
        <f t="shared" si="0"/>
        <v>1852.3223726759998</v>
      </c>
      <c r="C28" s="76"/>
      <c r="D28" s="54">
        <v>1733</v>
      </c>
      <c r="E28" s="55"/>
      <c r="F28" s="54">
        <v>2301.6</v>
      </c>
      <c r="G28" s="55"/>
      <c r="H28" s="56">
        <v>634</v>
      </c>
      <c r="I28" s="54"/>
      <c r="J28" s="54">
        <v>485.4</v>
      </c>
      <c r="K28" s="57"/>
      <c r="L28" s="56">
        <v>1966.1</v>
      </c>
      <c r="M28" s="55"/>
      <c r="N28" s="54">
        <v>532.9</v>
      </c>
      <c r="O28" s="55"/>
      <c r="P28" s="54">
        <v>1315.6</v>
      </c>
      <c r="Q28" s="55"/>
      <c r="R28" s="54">
        <v>841.5</v>
      </c>
      <c r="S28" s="55"/>
      <c r="T28" s="54">
        <v>2151</v>
      </c>
      <c r="U28" s="54"/>
      <c r="V28" s="18" t="s">
        <v>45</v>
      </c>
      <c r="W28" s="59">
        <v>1327.6</v>
      </c>
      <c r="X28" s="60"/>
      <c r="Y28" s="59">
        <v>687.3</v>
      </c>
      <c r="Z28" s="59"/>
      <c r="AA28" s="59">
        <v>784.8</v>
      </c>
      <c r="AB28" s="59"/>
      <c r="AC28" s="59">
        <v>1495.2</v>
      </c>
      <c r="AD28" s="60"/>
      <c r="AE28" s="59">
        <v>1652.24</v>
      </c>
      <c r="AF28" s="59"/>
      <c r="AG28" s="59">
        <v>2694.8688000000002</v>
      </c>
      <c r="AH28" s="59"/>
      <c r="AI28" s="59">
        <v>3111.3</v>
      </c>
      <c r="AJ28" s="59"/>
      <c r="AK28" s="59">
        <v>617.70000000000005</v>
      </c>
      <c r="AL28" s="59"/>
      <c r="AM28" s="59">
        <v>5808.6</v>
      </c>
      <c r="AN28" s="59"/>
      <c r="AO28" s="59">
        <v>2782.2</v>
      </c>
      <c r="AP28" s="59"/>
      <c r="AQ28" s="18" t="s">
        <v>45</v>
      </c>
      <c r="AR28" s="61">
        <v>3969.5766899999999</v>
      </c>
      <c r="AS28" s="61"/>
      <c r="AT28" s="61">
        <v>7454.4</v>
      </c>
      <c r="AU28" s="61"/>
      <c r="AV28" s="61">
        <v>2334.1</v>
      </c>
      <c r="AW28" s="61"/>
      <c r="AX28" s="61">
        <v>1556.3</v>
      </c>
      <c r="AY28" s="61"/>
      <c r="AZ28" s="61">
        <v>1358.9</v>
      </c>
      <c r="BA28" s="61"/>
      <c r="BB28" s="61">
        <v>1557.2</v>
      </c>
      <c r="BC28" s="62"/>
      <c r="BD28" s="61">
        <v>5227</v>
      </c>
      <c r="BE28" s="62"/>
      <c r="BF28" s="61">
        <v>2230</v>
      </c>
      <c r="BG28" s="61"/>
      <c r="BH28" s="55"/>
      <c r="BI28" s="55"/>
      <c r="BJ28" s="55">
        <v>669.77175999999997</v>
      </c>
      <c r="BK28" s="55">
        <v>411.31442799999996</v>
      </c>
      <c r="BL28" s="55">
        <v>771.23618467599999</v>
      </c>
    </row>
    <row r="29" spans="1:65" s="80" customFormat="1" ht="17.25" hidden="1" thickTop="1" thickBot="1" x14ac:dyDescent="0.3">
      <c r="A29" s="77" t="s">
        <v>46</v>
      </c>
      <c r="B29" s="52">
        <f t="shared" si="0"/>
        <v>1901.668957914</v>
      </c>
      <c r="C29" s="78"/>
      <c r="D29" s="79">
        <v>1620.9</v>
      </c>
      <c r="E29" s="79"/>
      <c r="F29" s="79">
        <v>2809.3</v>
      </c>
      <c r="G29" s="79"/>
      <c r="H29" s="79">
        <v>835.4</v>
      </c>
      <c r="I29" s="79"/>
      <c r="J29" s="79">
        <v>461.2</v>
      </c>
      <c r="K29" s="79"/>
      <c r="L29" s="79">
        <v>2676.4</v>
      </c>
      <c r="M29" s="79"/>
      <c r="N29" s="79">
        <v>514.9</v>
      </c>
      <c r="O29" s="79"/>
      <c r="P29" s="79">
        <v>1528.8</v>
      </c>
      <c r="Q29" s="79"/>
      <c r="R29" s="79">
        <v>940.7</v>
      </c>
      <c r="S29" s="79"/>
      <c r="T29" s="79">
        <v>796.8</v>
      </c>
      <c r="U29" s="79"/>
      <c r="V29" s="77" t="s">
        <v>46</v>
      </c>
      <c r="W29" s="79">
        <v>762.2</v>
      </c>
      <c r="X29" s="79"/>
      <c r="Y29" s="79">
        <v>968.2</v>
      </c>
      <c r="Z29" s="79"/>
      <c r="AA29" s="79">
        <v>1137.0999999999999</v>
      </c>
      <c r="AB29" s="79"/>
      <c r="AC29" s="79">
        <v>1316.3</v>
      </c>
      <c r="AD29" s="79"/>
      <c r="AE29" s="79">
        <v>1859.2</v>
      </c>
      <c r="AF29" s="79"/>
      <c r="AG29" s="60">
        <v>2593.2646999999997</v>
      </c>
      <c r="AH29" s="79"/>
      <c r="AI29" s="79">
        <v>2986.7</v>
      </c>
      <c r="AJ29" s="79"/>
      <c r="AK29" s="79">
        <v>630.79999999999995</v>
      </c>
      <c r="AL29" s="79"/>
      <c r="AM29" s="79">
        <v>3774.6</v>
      </c>
      <c r="AN29" s="79"/>
      <c r="AO29" s="79">
        <v>1972.1</v>
      </c>
      <c r="AP29" s="79"/>
      <c r="AQ29" s="77" t="s">
        <v>46</v>
      </c>
      <c r="AR29" s="62">
        <v>5784.9534100000001</v>
      </c>
      <c r="AS29" s="79"/>
      <c r="AT29" s="79">
        <v>12485.8</v>
      </c>
      <c r="AU29" s="79"/>
      <c r="AV29" s="79">
        <v>2252.8000000000002</v>
      </c>
      <c r="AW29" s="79"/>
      <c r="AX29" s="79">
        <v>1411.2</v>
      </c>
      <c r="AY29" s="79"/>
      <c r="AZ29" s="79">
        <v>1183</v>
      </c>
      <c r="BA29" s="79"/>
      <c r="BB29" s="79">
        <v>1711.7</v>
      </c>
      <c r="BC29" s="79"/>
      <c r="BD29" s="79">
        <v>4231.8999999999996</v>
      </c>
      <c r="BE29" s="79"/>
      <c r="BF29" s="79">
        <v>2163</v>
      </c>
      <c r="BG29" s="79"/>
      <c r="BJ29" s="57">
        <v>710.70235000000002</v>
      </c>
      <c r="BK29" s="57">
        <v>420.98321999999996</v>
      </c>
      <c r="BL29" s="57">
        <v>769.98338791399999</v>
      </c>
    </row>
    <row r="30" spans="1:65" s="82" customFormat="1" ht="19.5" hidden="1" customHeight="1" thickBot="1" x14ac:dyDescent="0.25">
      <c r="A30" s="77" t="s">
        <v>47</v>
      </c>
      <c r="B30" s="52">
        <f t="shared" si="0"/>
        <v>1927.5751907959996</v>
      </c>
      <c r="C30" s="81"/>
      <c r="D30" s="79">
        <v>1955.4</v>
      </c>
      <c r="E30" s="79">
        <v>1962.9</v>
      </c>
      <c r="F30" s="79">
        <v>1962.9</v>
      </c>
      <c r="G30" s="79"/>
      <c r="H30" s="79">
        <v>709.6</v>
      </c>
      <c r="I30" s="79"/>
      <c r="J30" s="79">
        <v>679.4</v>
      </c>
      <c r="K30" s="79"/>
      <c r="L30" s="79">
        <v>2136.6999999999998</v>
      </c>
      <c r="M30" s="79"/>
      <c r="N30" s="79">
        <v>367.3</v>
      </c>
      <c r="O30" s="79"/>
      <c r="P30" s="79">
        <v>1948.8</v>
      </c>
      <c r="Q30" s="79"/>
      <c r="R30" s="79">
        <v>759</v>
      </c>
      <c r="S30" s="79"/>
      <c r="T30" s="79">
        <v>1334.9</v>
      </c>
      <c r="U30" s="79"/>
      <c r="V30" s="77" t="s">
        <v>47</v>
      </c>
      <c r="W30" s="79">
        <v>937.2</v>
      </c>
      <c r="X30" s="79"/>
      <c r="Y30" s="79">
        <v>1001.5</v>
      </c>
      <c r="Z30" s="79"/>
      <c r="AA30" s="79">
        <v>1051.5</v>
      </c>
      <c r="AB30" s="79"/>
      <c r="AC30" s="79">
        <v>2070.9</v>
      </c>
      <c r="AD30" s="79"/>
      <c r="AE30" s="79">
        <v>1233.2</v>
      </c>
      <c r="AF30" s="79"/>
      <c r="AG30" s="60">
        <v>3329.2757999999999</v>
      </c>
      <c r="AH30" s="79"/>
      <c r="AI30" s="79">
        <v>3825.7</v>
      </c>
      <c r="AJ30" s="79"/>
      <c r="AK30" s="79">
        <v>853.1</v>
      </c>
      <c r="AL30" s="79"/>
      <c r="AM30" s="79">
        <v>4130.3999999999996</v>
      </c>
      <c r="AN30" s="79"/>
      <c r="AO30" s="79">
        <v>2078.9</v>
      </c>
      <c r="AP30" s="79"/>
      <c r="AQ30" s="77" t="s">
        <v>47</v>
      </c>
      <c r="AR30" s="62">
        <v>4318.0752400000001</v>
      </c>
      <c r="AS30" s="79"/>
      <c r="AT30" s="79">
        <v>8201.2000000000007</v>
      </c>
      <c r="AU30" s="79"/>
      <c r="AV30" s="79">
        <v>2282.6</v>
      </c>
      <c r="AW30" s="79"/>
      <c r="AX30" s="79">
        <v>1528.8</v>
      </c>
      <c r="AY30" s="79"/>
      <c r="AZ30" s="79">
        <v>2305.6999999999998</v>
      </c>
      <c r="BA30" s="79"/>
      <c r="BB30" s="79">
        <v>831.9</v>
      </c>
      <c r="BC30" s="79"/>
      <c r="BD30" s="79">
        <v>3615.6</v>
      </c>
      <c r="BE30" s="79"/>
      <c r="BF30" s="79">
        <v>3141.8</v>
      </c>
      <c r="BG30" s="79"/>
      <c r="BJ30" s="57">
        <v>730.45753999999999</v>
      </c>
      <c r="BK30" s="57">
        <v>486.19569000000001</v>
      </c>
      <c r="BL30" s="57">
        <v>710.92196079600001</v>
      </c>
    </row>
    <row r="31" spans="1:65" s="49" customFormat="1" ht="18.75" hidden="1" thickTop="1" thickBot="1" x14ac:dyDescent="0.3">
      <c r="A31" s="83" t="s">
        <v>51</v>
      </c>
      <c r="B31" s="84">
        <f t="shared" si="0"/>
        <v>1963.1199040736822</v>
      </c>
      <c r="C31" s="85"/>
      <c r="D31" s="84">
        <v>2027.4446500000004</v>
      </c>
      <c r="E31" s="85"/>
      <c r="F31" s="84">
        <v>2351.0641249999999</v>
      </c>
      <c r="G31" s="85"/>
      <c r="H31" s="84">
        <v>746.20440000000008</v>
      </c>
      <c r="I31" s="86"/>
      <c r="J31" s="84">
        <v>551.89774999999997</v>
      </c>
      <c r="K31" s="87"/>
      <c r="L31" s="84">
        <v>2389.2953749999997</v>
      </c>
      <c r="M31" s="88"/>
      <c r="N31" s="84">
        <v>440.050275</v>
      </c>
      <c r="O31" s="87"/>
      <c r="P31" s="84">
        <v>1681.3050000000001</v>
      </c>
      <c r="Q31" s="87"/>
      <c r="R31" s="84">
        <v>624.58900000000006</v>
      </c>
      <c r="S31" s="88"/>
      <c r="T31" s="84">
        <v>1753.1829</v>
      </c>
      <c r="U31" s="89"/>
      <c r="V31" s="83" t="s">
        <v>51</v>
      </c>
      <c r="W31" s="84">
        <v>1252.4630999999999</v>
      </c>
      <c r="X31" s="86"/>
      <c r="Y31" s="84">
        <v>1008.464375</v>
      </c>
      <c r="Z31" s="90"/>
      <c r="AA31" s="84">
        <v>1015.7505</v>
      </c>
      <c r="AB31" s="91"/>
      <c r="AC31" s="84">
        <v>1643.0899249999998</v>
      </c>
      <c r="AD31" s="86"/>
      <c r="AE31" s="84">
        <v>1542.1756</v>
      </c>
      <c r="AF31" s="91"/>
      <c r="AG31" s="84">
        <v>2608.0592244249997</v>
      </c>
      <c r="AH31" s="90"/>
      <c r="AI31" s="84">
        <v>2951.7517749999997</v>
      </c>
      <c r="AJ31" s="90"/>
      <c r="AK31" s="84">
        <v>893.71255000000008</v>
      </c>
      <c r="AL31" s="86"/>
      <c r="AM31" s="84">
        <v>4993.1991999999991</v>
      </c>
      <c r="AN31" s="91"/>
      <c r="AO31" s="84">
        <v>2907.7505249999999</v>
      </c>
      <c r="AP31" s="92"/>
      <c r="AQ31" s="83" t="s">
        <v>51</v>
      </c>
      <c r="AR31" s="84">
        <v>4395.7410608999999</v>
      </c>
      <c r="AS31" s="93"/>
      <c r="AT31" s="84">
        <v>8449.4694</v>
      </c>
      <c r="AU31" s="93"/>
      <c r="AV31" s="84">
        <v>2581.58655</v>
      </c>
      <c r="AW31" s="93"/>
      <c r="AX31" s="84">
        <v>1553.7512000000002</v>
      </c>
      <c r="AY31" s="93"/>
      <c r="AZ31" s="84">
        <v>1186.761375</v>
      </c>
      <c r="BA31" s="93"/>
      <c r="BB31" s="84">
        <v>1593.334325</v>
      </c>
      <c r="BC31" s="93"/>
      <c r="BD31" s="84">
        <v>4619.7968000000001</v>
      </c>
      <c r="BE31" s="93"/>
      <c r="BF31" s="84">
        <v>2846.5883999999996</v>
      </c>
      <c r="BG31" s="94"/>
      <c r="BJ31" s="50">
        <v>768.91294553500018</v>
      </c>
      <c r="BK31" s="50">
        <v>442.55968013249998</v>
      </c>
      <c r="BL31" s="50">
        <v>751.64727840618241</v>
      </c>
      <c r="BM31" s="51"/>
    </row>
    <row r="32" spans="1:65" s="82" customFormat="1" ht="15.75" hidden="1" customHeight="1" x14ac:dyDescent="0.2">
      <c r="A32" s="95" t="s">
        <v>44</v>
      </c>
      <c r="B32" s="52">
        <f t="shared" si="0"/>
        <v>1784.2221512220001</v>
      </c>
      <c r="C32" s="81"/>
      <c r="D32" s="79">
        <v>1937.2</v>
      </c>
      <c r="E32" s="79"/>
      <c r="F32" s="79">
        <v>2467.6999999999998</v>
      </c>
      <c r="G32" s="79"/>
      <c r="H32" s="79">
        <v>686.6</v>
      </c>
      <c r="I32" s="79"/>
      <c r="J32" s="79">
        <v>635.70000000000005</v>
      </c>
      <c r="K32" s="79"/>
      <c r="L32" s="79">
        <v>2174.1999999999998</v>
      </c>
      <c r="M32" s="79"/>
      <c r="N32" s="79">
        <v>371.3</v>
      </c>
      <c r="O32" s="79"/>
      <c r="P32" s="79">
        <v>1900.4</v>
      </c>
      <c r="Q32" s="79"/>
      <c r="R32" s="79">
        <v>350.4</v>
      </c>
      <c r="S32" s="79"/>
      <c r="T32" s="79">
        <v>2240.1999999999998</v>
      </c>
      <c r="U32" s="96"/>
      <c r="V32" s="95" t="s">
        <v>44</v>
      </c>
      <c r="W32" s="79">
        <v>1579.3</v>
      </c>
      <c r="X32" s="79"/>
      <c r="Y32" s="79">
        <v>1349.5</v>
      </c>
      <c r="Z32" s="79"/>
      <c r="AA32" s="79">
        <v>877</v>
      </c>
      <c r="AB32" s="79"/>
      <c r="AC32" s="79">
        <v>1622.3</v>
      </c>
      <c r="AD32" s="79"/>
      <c r="AE32" s="79">
        <v>963.6</v>
      </c>
      <c r="AF32" s="79"/>
      <c r="AG32" s="60">
        <v>2313.5840999999996</v>
      </c>
      <c r="AH32" s="79"/>
      <c r="AI32" s="79">
        <v>2597.1</v>
      </c>
      <c r="AJ32" s="79"/>
      <c r="AK32" s="79">
        <v>899.4</v>
      </c>
      <c r="AL32" s="79"/>
      <c r="AM32" s="79">
        <v>3592.7</v>
      </c>
      <c r="AN32" s="79"/>
      <c r="AO32" s="79">
        <v>2996.2</v>
      </c>
      <c r="AP32" s="96"/>
      <c r="AQ32" s="95" t="s">
        <v>44</v>
      </c>
      <c r="AR32" s="62">
        <v>3690.22343</v>
      </c>
      <c r="AS32" s="79"/>
      <c r="AT32" s="79">
        <v>6815</v>
      </c>
      <c r="AU32" s="79"/>
      <c r="AV32" s="79">
        <v>2278.6999999999998</v>
      </c>
      <c r="AW32" s="79"/>
      <c r="AX32" s="79">
        <v>1680.7</v>
      </c>
      <c r="AY32" s="79"/>
      <c r="AZ32" s="79">
        <v>914.2</v>
      </c>
      <c r="BA32" s="79"/>
      <c r="BB32" s="79">
        <v>1960.5</v>
      </c>
      <c r="BC32" s="79"/>
      <c r="BD32" s="79">
        <v>3885.1</v>
      </c>
      <c r="BE32" s="79"/>
      <c r="BF32" s="79">
        <v>2555.6</v>
      </c>
      <c r="BG32" s="96"/>
      <c r="BJ32" s="57">
        <v>743.23446999999999</v>
      </c>
      <c r="BK32" s="57">
        <v>408.34388000000001</v>
      </c>
      <c r="BL32" s="57">
        <v>632.64380122199998</v>
      </c>
    </row>
    <row r="33" spans="1:65" s="82" customFormat="1" ht="15.75" hidden="1" customHeight="1" x14ac:dyDescent="0.2">
      <c r="A33" s="95" t="s">
        <v>45</v>
      </c>
      <c r="B33" s="52">
        <f t="shared" si="0"/>
        <v>2016.9588643539998</v>
      </c>
      <c r="C33" s="81"/>
      <c r="D33" s="79">
        <v>1916.9</v>
      </c>
      <c r="E33" s="79"/>
      <c r="F33" s="79">
        <v>2255.6</v>
      </c>
      <c r="G33" s="79"/>
      <c r="H33" s="79">
        <v>662.1</v>
      </c>
      <c r="I33" s="79"/>
      <c r="J33" s="79">
        <v>454.8</v>
      </c>
      <c r="K33" s="79"/>
      <c r="L33" s="79">
        <v>2435.9</v>
      </c>
      <c r="M33" s="79"/>
      <c r="N33" s="79">
        <v>498.3</v>
      </c>
      <c r="O33" s="79"/>
      <c r="P33" s="79">
        <v>1241.9000000000001</v>
      </c>
      <c r="Q33" s="79"/>
      <c r="R33" s="79">
        <v>791</v>
      </c>
      <c r="S33" s="79"/>
      <c r="T33" s="79">
        <v>2473.6999999999998</v>
      </c>
      <c r="U33" s="96"/>
      <c r="V33" s="95" t="s">
        <v>45</v>
      </c>
      <c r="W33" s="79">
        <v>1484.3</v>
      </c>
      <c r="X33" s="79"/>
      <c r="Y33" s="79">
        <v>602.79999999999995</v>
      </c>
      <c r="Z33" s="79"/>
      <c r="AA33" s="79">
        <v>807.6</v>
      </c>
      <c r="AB33" s="79"/>
      <c r="AC33" s="79">
        <v>1694.1</v>
      </c>
      <c r="AD33" s="79"/>
      <c r="AE33" s="79">
        <v>2028.9</v>
      </c>
      <c r="AF33" s="79"/>
      <c r="AG33" s="60">
        <v>2779.3325</v>
      </c>
      <c r="AH33" s="79"/>
      <c r="AI33" s="79">
        <v>3172.2</v>
      </c>
      <c r="AJ33" s="79"/>
      <c r="AK33" s="79">
        <v>819.7</v>
      </c>
      <c r="AL33" s="79"/>
      <c r="AM33" s="79">
        <v>6593.6</v>
      </c>
      <c r="AN33" s="79"/>
      <c r="AO33" s="79">
        <v>3193.9</v>
      </c>
      <c r="AP33" s="96"/>
      <c r="AQ33" s="95" t="s">
        <v>45</v>
      </c>
      <c r="AR33" s="62">
        <v>4843.6423600000007</v>
      </c>
      <c r="AS33" s="79"/>
      <c r="AT33" s="79">
        <v>9601.2999999999993</v>
      </c>
      <c r="AU33" s="79"/>
      <c r="AV33" s="79">
        <v>2708.5</v>
      </c>
      <c r="AW33" s="79"/>
      <c r="AX33" s="79">
        <v>1545.5</v>
      </c>
      <c r="AY33" s="79"/>
      <c r="AZ33" s="79">
        <v>1012.2</v>
      </c>
      <c r="BA33" s="79"/>
      <c r="BB33" s="79">
        <v>1668.4</v>
      </c>
      <c r="BC33" s="79"/>
      <c r="BD33" s="79">
        <v>4787.8999999999996</v>
      </c>
      <c r="BE33" s="79"/>
      <c r="BF33" s="79">
        <v>2760.7</v>
      </c>
      <c r="BG33" s="96"/>
      <c r="BJ33" s="57">
        <v>732.78014000000007</v>
      </c>
      <c r="BK33" s="57">
        <v>454.96363000000002</v>
      </c>
      <c r="BL33" s="57">
        <v>829.21509435399992</v>
      </c>
    </row>
    <row r="34" spans="1:65" s="82" customFormat="1" ht="15.75" hidden="1" customHeight="1" x14ac:dyDescent="0.2">
      <c r="A34" s="95" t="s">
        <v>46</v>
      </c>
      <c r="B34" s="52">
        <f t="shared" si="0"/>
        <v>2023.2610510699999</v>
      </c>
      <c r="C34" s="81"/>
      <c r="D34" s="79">
        <v>1891.6</v>
      </c>
      <c r="E34" s="79"/>
      <c r="F34" s="79">
        <v>2747.5</v>
      </c>
      <c r="G34" s="79"/>
      <c r="H34" s="79">
        <v>851.3</v>
      </c>
      <c r="I34" s="79">
        <v>427.5</v>
      </c>
      <c r="J34" s="79">
        <v>427.5</v>
      </c>
      <c r="K34" s="79"/>
      <c r="L34" s="79">
        <v>2927.9</v>
      </c>
      <c r="M34" s="79"/>
      <c r="N34" s="79">
        <v>484</v>
      </c>
      <c r="O34" s="79"/>
      <c r="P34" s="79">
        <v>1585.4</v>
      </c>
      <c r="Q34" s="79"/>
      <c r="R34" s="79">
        <v>761.9</v>
      </c>
      <c r="S34" s="79"/>
      <c r="T34" s="79">
        <v>851.8</v>
      </c>
      <c r="U34" s="96"/>
      <c r="V34" s="95" t="s">
        <v>46</v>
      </c>
      <c r="W34" s="79">
        <v>899.4</v>
      </c>
      <c r="X34" s="79"/>
      <c r="Y34" s="79">
        <v>774.6</v>
      </c>
      <c r="Z34" s="79"/>
      <c r="AA34" s="79">
        <v>1255.4000000000001</v>
      </c>
      <c r="AB34" s="79"/>
      <c r="AC34" s="79">
        <v>1530.9</v>
      </c>
      <c r="AD34" s="79"/>
      <c r="AE34" s="79">
        <v>1965.2</v>
      </c>
      <c r="AF34" s="79"/>
      <c r="AG34" s="60">
        <v>2284.6876999999999</v>
      </c>
      <c r="AH34" s="79"/>
      <c r="AI34" s="79">
        <v>2583.1</v>
      </c>
      <c r="AJ34" s="79"/>
      <c r="AK34" s="79">
        <v>796.2</v>
      </c>
      <c r="AL34" s="79"/>
      <c r="AM34" s="79">
        <v>4759.8</v>
      </c>
      <c r="AN34" s="79"/>
      <c r="AO34" s="79">
        <v>2761.2</v>
      </c>
      <c r="AP34" s="96"/>
      <c r="AQ34" s="95" t="s">
        <v>46</v>
      </c>
      <c r="AR34" s="62">
        <v>4960.6179499999998</v>
      </c>
      <c r="AS34" s="79"/>
      <c r="AT34" s="79">
        <v>10016.9</v>
      </c>
      <c r="AU34" s="79"/>
      <c r="AV34" s="79">
        <v>2629.7</v>
      </c>
      <c r="AW34" s="79"/>
      <c r="AX34" s="79">
        <v>1427.9</v>
      </c>
      <c r="AY34" s="79"/>
      <c r="AZ34" s="79">
        <v>941.5</v>
      </c>
      <c r="BA34" s="79"/>
      <c r="BB34" s="79">
        <v>1856.8</v>
      </c>
      <c r="BC34" s="79"/>
      <c r="BD34" s="79">
        <v>5243.3</v>
      </c>
      <c r="BE34" s="79"/>
      <c r="BF34" s="79">
        <v>2450.6999999999998</v>
      </c>
      <c r="BG34" s="96"/>
      <c r="BJ34" s="57">
        <v>780.53445999999985</v>
      </c>
      <c r="BK34" s="57">
        <v>455.64382999999998</v>
      </c>
      <c r="BL34" s="57">
        <v>787.08276107000006</v>
      </c>
    </row>
    <row r="35" spans="1:65" s="82" customFormat="1" ht="15.75" hidden="1" customHeight="1" thickBot="1" x14ac:dyDescent="0.25">
      <c r="A35" s="95" t="s">
        <v>47</v>
      </c>
      <c r="B35" s="52">
        <f t="shared" si="0"/>
        <v>2028.03754964873</v>
      </c>
      <c r="C35" s="81"/>
      <c r="D35" s="79">
        <v>2364.0786000000003</v>
      </c>
      <c r="E35" s="79"/>
      <c r="F35" s="79">
        <v>1933.4565</v>
      </c>
      <c r="G35" s="79"/>
      <c r="H35" s="79">
        <v>784.81760000000008</v>
      </c>
      <c r="I35" s="79"/>
      <c r="J35" s="79">
        <v>689.59099999999989</v>
      </c>
      <c r="K35" s="79"/>
      <c r="L35" s="79">
        <v>2019.1814999999997</v>
      </c>
      <c r="M35" s="79"/>
      <c r="N35" s="79">
        <v>406.60110000000003</v>
      </c>
      <c r="O35" s="79"/>
      <c r="P35" s="79">
        <v>1997.52</v>
      </c>
      <c r="Q35" s="79"/>
      <c r="R35" s="79">
        <v>595.05600000000004</v>
      </c>
      <c r="S35" s="79"/>
      <c r="T35" s="79">
        <v>1447.0316000000003</v>
      </c>
      <c r="U35" s="96"/>
      <c r="V35" s="95" t="s">
        <v>47</v>
      </c>
      <c r="W35" s="79">
        <v>1046.8524</v>
      </c>
      <c r="X35" s="79"/>
      <c r="Y35" s="79">
        <v>1306.9575</v>
      </c>
      <c r="Z35" s="79"/>
      <c r="AA35" s="79">
        <v>1123.002</v>
      </c>
      <c r="AB35" s="79"/>
      <c r="AC35" s="79">
        <v>1725.0597</v>
      </c>
      <c r="AD35" s="79"/>
      <c r="AE35" s="79">
        <v>1211.0024000000001</v>
      </c>
      <c r="AF35" s="79"/>
      <c r="AG35" s="60">
        <v>3054.6325976999997</v>
      </c>
      <c r="AH35" s="79"/>
      <c r="AI35" s="79">
        <v>3454.6070999999997</v>
      </c>
      <c r="AJ35" s="79"/>
      <c r="AK35" s="79">
        <v>1059.5502000000001</v>
      </c>
      <c r="AL35" s="79"/>
      <c r="AM35" s="79">
        <v>5026.6967999999997</v>
      </c>
      <c r="AN35" s="79"/>
      <c r="AO35" s="79">
        <v>2679.7021</v>
      </c>
      <c r="AP35" s="96"/>
      <c r="AQ35" s="95" t="s">
        <v>47</v>
      </c>
      <c r="AR35" s="62">
        <v>4088.4805036000002</v>
      </c>
      <c r="AS35" s="79"/>
      <c r="AT35" s="79">
        <v>7364.6776000000009</v>
      </c>
      <c r="AU35" s="79"/>
      <c r="AV35" s="79">
        <v>2709.4461999999999</v>
      </c>
      <c r="AW35" s="79"/>
      <c r="AX35" s="79">
        <v>1560.9047999999998</v>
      </c>
      <c r="AY35" s="79"/>
      <c r="AZ35" s="79">
        <v>1879.1454999999996</v>
      </c>
      <c r="BA35" s="79"/>
      <c r="BB35" s="79">
        <v>887.63729999999998</v>
      </c>
      <c r="BC35" s="79"/>
      <c r="BD35" s="79">
        <v>4562.8872000000001</v>
      </c>
      <c r="BE35" s="79"/>
      <c r="BF35" s="79">
        <v>3619.3535999999999</v>
      </c>
      <c r="BG35" s="96"/>
      <c r="BJ35" s="57">
        <v>819.10271214000011</v>
      </c>
      <c r="BK35" s="57">
        <v>451.28738053000001</v>
      </c>
      <c r="BL35" s="57">
        <v>757.64745697873002</v>
      </c>
    </row>
    <row r="36" spans="1:65" s="49" customFormat="1" ht="18.75" hidden="1" thickTop="1" thickBot="1" x14ac:dyDescent="0.3">
      <c r="A36" s="83">
        <v>2002</v>
      </c>
      <c r="B36" s="84"/>
      <c r="C36" s="85"/>
      <c r="D36" s="84"/>
      <c r="E36" s="85"/>
      <c r="F36" s="84"/>
      <c r="G36" s="85"/>
      <c r="H36" s="84"/>
      <c r="I36" s="86"/>
      <c r="J36" s="84"/>
      <c r="K36" s="87"/>
      <c r="L36" s="84"/>
      <c r="M36" s="88"/>
      <c r="N36" s="84"/>
      <c r="O36" s="87"/>
      <c r="P36" s="84"/>
      <c r="Q36" s="87"/>
      <c r="R36" s="84"/>
      <c r="S36" s="88"/>
      <c r="T36" s="84"/>
      <c r="U36" s="89"/>
      <c r="V36" s="83">
        <v>2002</v>
      </c>
      <c r="W36" s="84"/>
      <c r="X36" s="86"/>
      <c r="Y36" s="84"/>
      <c r="Z36" s="90"/>
      <c r="AA36" s="84"/>
      <c r="AB36" s="91"/>
      <c r="AC36" s="84"/>
      <c r="AD36" s="86"/>
      <c r="AE36" s="84"/>
      <c r="AF36" s="91"/>
      <c r="AG36" s="84"/>
      <c r="AH36" s="90"/>
      <c r="AI36" s="84"/>
      <c r="AJ36" s="90"/>
      <c r="AK36" s="84"/>
      <c r="AL36" s="86"/>
      <c r="AM36" s="84"/>
      <c r="AN36" s="91"/>
      <c r="AO36" s="84"/>
      <c r="AP36" s="92"/>
      <c r="AQ36" s="83">
        <v>2002</v>
      </c>
      <c r="AR36" s="84"/>
      <c r="AS36" s="93"/>
      <c r="AT36" s="84"/>
      <c r="AU36" s="93"/>
      <c r="AV36" s="84"/>
      <c r="AW36" s="93"/>
      <c r="AX36" s="84"/>
      <c r="AY36" s="93"/>
      <c r="AZ36" s="84"/>
      <c r="BA36" s="93"/>
      <c r="BB36" s="84"/>
      <c r="BC36" s="93"/>
      <c r="BD36" s="84"/>
      <c r="BE36" s="93"/>
      <c r="BF36" s="84"/>
      <c r="BG36" s="94"/>
      <c r="BJ36" s="50"/>
      <c r="BK36" s="50"/>
      <c r="BL36" s="50"/>
      <c r="BM36" s="51"/>
    </row>
    <row r="37" spans="1:65" s="82" customFormat="1" ht="15.75" hidden="1" customHeight="1" x14ac:dyDescent="0.2">
      <c r="A37" s="95" t="s">
        <v>44</v>
      </c>
      <c r="B37" s="52">
        <f t="shared" si="0"/>
        <v>1853.4473176059998</v>
      </c>
      <c r="C37" s="81"/>
      <c r="D37" s="79">
        <v>2137.9</v>
      </c>
      <c r="E37" s="79"/>
      <c r="F37" s="79">
        <v>2207.6</v>
      </c>
      <c r="G37" s="79"/>
      <c r="H37" s="79">
        <v>726</v>
      </c>
      <c r="I37" s="79"/>
      <c r="J37" s="79">
        <v>692.8</v>
      </c>
      <c r="K37" s="79"/>
      <c r="L37" s="79">
        <v>2375.5</v>
      </c>
      <c r="M37" s="79"/>
      <c r="N37" s="79">
        <v>325</v>
      </c>
      <c r="O37" s="79"/>
      <c r="P37" s="79">
        <v>1765</v>
      </c>
      <c r="Q37" s="79"/>
      <c r="R37" s="79">
        <v>289</v>
      </c>
      <c r="S37" s="79"/>
      <c r="T37" s="79">
        <v>2810.7</v>
      </c>
      <c r="U37" s="96"/>
      <c r="V37" s="95" t="s">
        <v>44</v>
      </c>
      <c r="W37" s="79">
        <v>1408.9</v>
      </c>
      <c r="X37" s="79"/>
      <c r="Y37" s="79">
        <v>1178.7</v>
      </c>
      <c r="Z37" s="79"/>
      <c r="AA37" s="79">
        <v>965.7</v>
      </c>
      <c r="AB37" s="79"/>
      <c r="AC37" s="79">
        <v>1190.5999999999999</v>
      </c>
      <c r="AD37" s="79"/>
      <c r="AE37" s="79">
        <v>1032.2</v>
      </c>
      <c r="AF37" s="79"/>
      <c r="AG37" s="60">
        <v>2469.1427000000003</v>
      </c>
      <c r="AH37" s="79"/>
      <c r="AI37" s="79">
        <v>2773.4</v>
      </c>
      <c r="AJ37" s="79"/>
      <c r="AK37" s="79">
        <v>951.5</v>
      </c>
      <c r="AL37" s="79"/>
      <c r="AM37" s="79">
        <v>3797</v>
      </c>
      <c r="AN37" s="79"/>
      <c r="AO37" s="79">
        <v>2365.6</v>
      </c>
      <c r="AP37" s="96"/>
      <c r="AQ37" s="95" t="s">
        <v>44</v>
      </c>
      <c r="AR37" s="79">
        <v>4514.6419400000004</v>
      </c>
      <c r="AS37" s="79"/>
      <c r="AT37" s="79">
        <v>8031.2</v>
      </c>
      <c r="AU37" s="79"/>
      <c r="AV37" s="79">
        <v>2540.1999999999998</v>
      </c>
      <c r="AW37" s="79"/>
      <c r="AX37" s="79">
        <v>3158</v>
      </c>
      <c r="AY37" s="79"/>
      <c r="AZ37" s="79">
        <v>1017.1</v>
      </c>
      <c r="BA37" s="79"/>
      <c r="BB37" s="79">
        <v>3719.1</v>
      </c>
      <c r="BC37" s="79"/>
      <c r="BD37" s="79">
        <v>3997</v>
      </c>
      <c r="BE37" s="79"/>
      <c r="BF37" s="79">
        <v>3040.6</v>
      </c>
      <c r="BG37" s="96"/>
      <c r="BJ37" s="57">
        <v>792.14828999999997</v>
      </c>
      <c r="BK37" s="57">
        <v>368.61448999999999</v>
      </c>
      <c r="BL37" s="57">
        <v>692.68453760600005</v>
      </c>
    </row>
    <row r="38" spans="1:65" s="82" customFormat="1" ht="15.75" hidden="1" customHeight="1" x14ac:dyDescent="0.2">
      <c r="A38" s="95" t="s">
        <v>45</v>
      </c>
      <c r="B38" s="52">
        <f t="shared" si="0"/>
        <v>2240.1015140639997</v>
      </c>
      <c r="C38" s="81"/>
      <c r="D38" s="79">
        <v>2142.1</v>
      </c>
      <c r="E38" s="79"/>
      <c r="F38" s="79">
        <v>2388.3000000000002</v>
      </c>
      <c r="G38" s="79"/>
      <c r="H38" s="79">
        <v>700.5</v>
      </c>
      <c r="I38" s="79"/>
      <c r="J38" s="79">
        <v>580.1</v>
      </c>
      <c r="K38" s="79"/>
      <c r="L38" s="79">
        <v>2596.1</v>
      </c>
      <c r="M38" s="79"/>
      <c r="N38" s="79">
        <v>465.7</v>
      </c>
      <c r="O38" s="79"/>
      <c r="P38" s="79">
        <v>1165.8</v>
      </c>
      <c r="Q38" s="79"/>
      <c r="R38" s="79">
        <v>808.1</v>
      </c>
      <c r="S38" s="79"/>
      <c r="T38" s="79">
        <v>2727.5</v>
      </c>
      <c r="U38" s="96"/>
      <c r="V38" s="95" t="s">
        <v>45</v>
      </c>
      <c r="W38" s="79">
        <v>1263.3</v>
      </c>
      <c r="X38" s="79"/>
      <c r="Y38" s="79">
        <v>626.29999999999995</v>
      </c>
      <c r="Z38" s="79"/>
      <c r="AA38" s="79">
        <v>909.3</v>
      </c>
      <c r="AB38" s="79"/>
      <c r="AC38" s="79">
        <v>1573.8</v>
      </c>
      <c r="AD38" s="79"/>
      <c r="AE38" s="79">
        <v>2409.5</v>
      </c>
      <c r="AF38" s="79"/>
      <c r="AG38" s="60">
        <v>3131.7559999999999</v>
      </c>
      <c r="AH38" s="79"/>
      <c r="AI38" s="79">
        <v>3571.3</v>
      </c>
      <c r="AJ38" s="79"/>
      <c r="AK38" s="79">
        <v>939.3</v>
      </c>
      <c r="AL38" s="79"/>
      <c r="AM38" s="79">
        <v>8016.5</v>
      </c>
      <c r="AN38" s="79"/>
      <c r="AO38" s="79">
        <v>3286.4</v>
      </c>
      <c r="AP38" s="96"/>
      <c r="AQ38" s="95" t="s">
        <v>45</v>
      </c>
      <c r="AR38" s="62">
        <v>5889.67076</v>
      </c>
      <c r="AS38" s="79"/>
      <c r="AT38" s="79">
        <v>12045.8</v>
      </c>
      <c r="AU38" s="79"/>
      <c r="AV38" s="79">
        <v>3043.3</v>
      </c>
      <c r="AW38" s="79"/>
      <c r="AX38" s="79">
        <v>1637.6</v>
      </c>
      <c r="AY38" s="79"/>
      <c r="AZ38" s="79">
        <v>1115.7</v>
      </c>
      <c r="BA38" s="79"/>
      <c r="BB38" s="79">
        <v>1763.3</v>
      </c>
      <c r="BC38" s="79"/>
      <c r="BD38" s="79">
        <v>5379.7</v>
      </c>
      <c r="BE38" s="79"/>
      <c r="BF38" s="79">
        <v>2998.9</v>
      </c>
      <c r="BG38" s="96"/>
      <c r="BJ38" s="57">
        <v>0</v>
      </c>
      <c r="BK38" s="57">
        <v>0</v>
      </c>
      <c r="BL38" s="57">
        <v>0</v>
      </c>
    </row>
    <row r="39" spans="1:65" s="82" customFormat="1" ht="15.75" hidden="1" customHeight="1" x14ac:dyDescent="0.2">
      <c r="A39" s="95" t="s">
        <v>46</v>
      </c>
      <c r="B39" s="52">
        <f t="shared" si="0"/>
        <v>2236.6582437040001</v>
      </c>
      <c r="C39" s="81"/>
      <c r="D39" s="79">
        <v>2172.1</v>
      </c>
      <c r="E39" s="79"/>
      <c r="F39" s="79">
        <v>3089.4</v>
      </c>
      <c r="G39" s="79"/>
      <c r="H39" s="79">
        <v>1065</v>
      </c>
      <c r="I39" s="79"/>
      <c r="J39" s="79">
        <v>487.7</v>
      </c>
      <c r="K39" s="79"/>
      <c r="L39" s="79">
        <v>3381.8</v>
      </c>
      <c r="M39" s="79"/>
      <c r="N39" s="79">
        <v>504.2</v>
      </c>
      <c r="O39" s="79"/>
      <c r="P39" s="79">
        <v>1508.4</v>
      </c>
      <c r="Q39" s="79"/>
      <c r="R39" s="79">
        <v>669.9</v>
      </c>
      <c r="S39" s="79"/>
      <c r="T39" s="79">
        <v>918.4</v>
      </c>
      <c r="U39" s="96"/>
      <c r="V39" s="95" t="s">
        <v>46</v>
      </c>
      <c r="W39" s="79">
        <v>946.15</v>
      </c>
      <c r="X39" s="79"/>
      <c r="Y39" s="79">
        <v>807.4</v>
      </c>
      <c r="Z39" s="79"/>
      <c r="AA39" s="79">
        <v>1282.4000000000001</v>
      </c>
      <c r="AB39" s="79"/>
      <c r="AC39" s="79">
        <v>1508.5</v>
      </c>
      <c r="AD39" s="79"/>
      <c r="AE39" s="79">
        <v>2421.3000000000002</v>
      </c>
      <c r="AF39" s="79"/>
      <c r="AG39" s="60">
        <v>2274.9762000000001</v>
      </c>
      <c r="AH39" s="79"/>
      <c r="AI39" s="79">
        <v>2587.5</v>
      </c>
      <c r="AJ39" s="79"/>
      <c r="AK39" s="79">
        <v>716.1</v>
      </c>
      <c r="AL39" s="79"/>
      <c r="AM39" s="79">
        <v>5287</v>
      </c>
      <c r="AN39" s="79"/>
      <c r="AO39" s="79">
        <v>2711.8</v>
      </c>
      <c r="AP39" s="96"/>
      <c r="AQ39" s="95" t="s">
        <v>46</v>
      </c>
      <c r="AR39" s="62">
        <v>6507.9275100000004</v>
      </c>
      <c r="AS39" s="79"/>
      <c r="AT39" s="79">
        <v>14545.5</v>
      </c>
      <c r="AU39" s="79"/>
      <c r="AV39" s="79">
        <v>2008.5</v>
      </c>
      <c r="AW39" s="79"/>
      <c r="AX39" s="79">
        <v>1490.3</v>
      </c>
      <c r="AY39" s="79"/>
      <c r="AZ39" s="79">
        <v>1279.5</v>
      </c>
      <c r="BA39" s="79"/>
      <c r="BB39" s="79">
        <v>1885.6</v>
      </c>
      <c r="BC39" s="79"/>
      <c r="BD39" s="79">
        <v>4996.8999999999996</v>
      </c>
      <c r="BE39" s="79"/>
      <c r="BF39" s="79">
        <v>2275.6</v>
      </c>
      <c r="BG39" s="96"/>
      <c r="BJ39" s="57">
        <v>0</v>
      </c>
      <c r="BK39" s="57">
        <v>0</v>
      </c>
      <c r="BL39" s="57">
        <v>0</v>
      </c>
    </row>
    <row r="40" spans="1:65" s="82" customFormat="1" ht="15.75" hidden="1" customHeight="1" thickBot="1" x14ac:dyDescent="0.25">
      <c r="A40" s="95" t="s">
        <v>47</v>
      </c>
      <c r="B40" s="52">
        <f t="shared" si="0"/>
        <v>2218.1098199871076</v>
      </c>
      <c r="C40" s="81"/>
      <c r="D40" s="79">
        <v>2683.1819294280003</v>
      </c>
      <c r="E40" s="79"/>
      <c r="F40" s="79">
        <v>2080.302521175</v>
      </c>
      <c r="G40" s="79"/>
      <c r="H40" s="79">
        <v>785.61026577600001</v>
      </c>
      <c r="I40" s="79"/>
      <c r="J40" s="79">
        <v>807.20764095999994</v>
      </c>
      <c r="K40" s="79"/>
      <c r="L40" s="79">
        <v>2476.5261097499993</v>
      </c>
      <c r="M40" s="79"/>
      <c r="N40" s="79">
        <v>455.64939069300004</v>
      </c>
      <c r="O40" s="79"/>
      <c r="P40" s="79">
        <v>2056.8663191999999</v>
      </c>
      <c r="Q40" s="79"/>
      <c r="R40" s="79">
        <v>60.698092224</v>
      </c>
      <c r="S40" s="79"/>
      <c r="T40" s="79">
        <v>1492.7143876120003</v>
      </c>
      <c r="U40" s="96"/>
      <c r="V40" s="95" t="s">
        <v>47</v>
      </c>
      <c r="W40" s="79">
        <v>1902.1622163719999</v>
      </c>
      <c r="X40" s="79"/>
      <c r="Y40" s="79">
        <v>1442.685036375</v>
      </c>
      <c r="Z40" s="79"/>
      <c r="AA40" s="79">
        <v>1121.3062669799999</v>
      </c>
      <c r="AB40" s="79"/>
      <c r="AC40" s="79">
        <v>1919.6981859509999</v>
      </c>
      <c r="AD40" s="79"/>
      <c r="AE40" s="79">
        <v>1431.659147304</v>
      </c>
      <c r="AF40" s="79"/>
      <c r="AG40" s="60">
        <v>3057.8347667983585</v>
      </c>
      <c r="AH40" s="79"/>
      <c r="AI40" s="79">
        <v>3534.3739779389998</v>
      </c>
      <c r="AJ40" s="79"/>
      <c r="AK40" s="79">
        <v>680.84576751600014</v>
      </c>
      <c r="AL40" s="79"/>
      <c r="AM40" s="79">
        <v>6179.3686432079994</v>
      </c>
      <c r="AN40" s="79"/>
      <c r="AO40" s="79">
        <v>2648.135209262</v>
      </c>
      <c r="AP40" s="96"/>
      <c r="AQ40" s="95" t="s">
        <v>47</v>
      </c>
      <c r="AR40" s="62">
        <v>4267.6878305524815</v>
      </c>
      <c r="AS40" s="79"/>
      <c r="AT40" s="79">
        <v>7287.9376594080013</v>
      </c>
      <c r="AU40" s="79"/>
      <c r="AV40" s="79">
        <v>2934.4928013719996</v>
      </c>
      <c r="AW40" s="79"/>
      <c r="AX40" s="79">
        <v>1605.3905867999997</v>
      </c>
      <c r="AY40" s="79"/>
      <c r="AZ40" s="79">
        <v>2809.1158164949998</v>
      </c>
      <c r="BA40" s="79"/>
      <c r="BB40" s="79">
        <v>945.2360843969999</v>
      </c>
      <c r="BC40" s="79"/>
      <c r="BD40" s="79">
        <v>5097.20129112</v>
      </c>
      <c r="BE40" s="79"/>
      <c r="BF40" s="79">
        <v>3534.9864675839999</v>
      </c>
      <c r="BG40" s="96"/>
      <c r="BJ40" s="57">
        <v>0</v>
      </c>
      <c r="BK40" s="57">
        <v>0</v>
      </c>
      <c r="BL40" s="57">
        <v>0</v>
      </c>
    </row>
    <row r="41" spans="1:65" s="97" customFormat="1" ht="16.5" hidden="1" customHeight="1" x14ac:dyDescent="0.25">
      <c r="A41" s="83">
        <v>2003</v>
      </c>
      <c r="B41" s="84"/>
      <c r="C41" s="85"/>
      <c r="D41" s="84"/>
      <c r="E41" s="85"/>
      <c r="F41" s="84"/>
      <c r="G41" s="85"/>
      <c r="H41" s="84"/>
      <c r="I41" s="86"/>
      <c r="J41" s="84"/>
      <c r="K41" s="87"/>
      <c r="L41" s="84"/>
      <c r="M41" s="88"/>
      <c r="N41" s="84"/>
      <c r="O41" s="87"/>
      <c r="P41" s="84"/>
      <c r="Q41" s="87"/>
      <c r="R41" s="84"/>
      <c r="S41" s="88"/>
      <c r="T41" s="84"/>
      <c r="U41" s="89"/>
      <c r="V41" s="83">
        <v>2003</v>
      </c>
      <c r="W41" s="84"/>
      <c r="X41" s="86"/>
      <c r="Y41" s="84"/>
      <c r="Z41" s="90"/>
      <c r="AA41" s="84"/>
      <c r="AB41" s="91"/>
      <c r="AC41" s="84"/>
      <c r="AD41" s="86"/>
      <c r="AE41" s="84"/>
      <c r="AF41" s="91"/>
      <c r="AG41" s="84"/>
      <c r="AH41" s="90"/>
      <c r="AI41" s="84"/>
      <c r="AJ41" s="90"/>
      <c r="AK41" s="84"/>
      <c r="AL41" s="86"/>
      <c r="AM41" s="84"/>
      <c r="AN41" s="91"/>
      <c r="AO41" s="84"/>
      <c r="AP41" s="92"/>
      <c r="AQ41" s="83">
        <v>2003</v>
      </c>
      <c r="AR41" s="84"/>
      <c r="AS41" s="93"/>
      <c r="AT41" s="84"/>
      <c r="AU41" s="93"/>
      <c r="AV41" s="84"/>
      <c r="AW41" s="93"/>
      <c r="AX41" s="84"/>
      <c r="AY41" s="93"/>
      <c r="AZ41" s="84"/>
      <c r="BA41" s="93"/>
      <c r="BB41" s="84"/>
      <c r="BC41" s="93"/>
      <c r="BD41" s="84"/>
      <c r="BE41" s="93"/>
      <c r="BF41" s="84"/>
      <c r="BG41" s="94"/>
      <c r="BJ41" s="98"/>
      <c r="BK41" s="98"/>
      <c r="BL41" s="98"/>
    </row>
    <row r="42" spans="1:65" s="82" customFormat="1" ht="15.75" hidden="1" customHeight="1" x14ac:dyDescent="0.2">
      <c r="A42" s="95" t="s">
        <v>44</v>
      </c>
      <c r="B42" s="52">
        <f t="shared" si="0"/>
        <v>2101.3636903852544</v>
      </c>
      <c r="C42" s="81"/>
      <c r="D42" s="79">
        <v>2541.7065520000001</v>
      </c>
      <c r="E42" s="79"/>
      <c r="F42" s="79">
        <v>2542.4046159999998</v>
      </c>
      <c r="G42" s="79"/>
      <c r="H42" s="79">
        <v>398.53770000000003</v>
      </c>
      <c r="I42" s="79"/>
      <c r="J42" s="79">
        <v>853.21783999999991</v>
      </c>
      <c r="K42" s="79"/>
      <c r="L42" s="79">
        <v>2773.4200049999999</v>
      </c>
      <c r="M42" s="79"/>
      <c r="N42" s="79">
        <v>362.71950000000004</v>
      </c>
      <c r="O42" s="79"/>
      <c r="P42" s="79">
        <v>2038.9456500000001</v>
      </c>
      <c r="Q42" s="79"/>
      <c r="R42" s="79">
        <v>278.90812</v>
      </c>
      <c r="S42" s="79"/>
      <c r="T42" s="79">
        <v>3047.7544379999999</v>
      </c>
      <c r="U42" s="96"/>
      <c r="V42" s="95" t="s">
        <v>44</v>
      </c>
      <c r="W42" s="79">
        <v>1622.0383920000002</v>
      </c>
      <c r="X42" s="79"/>
      <c r="Y42" s="79">
        <v>1207.6017240000001</v>
      </c>
      <c r="Z42" s="79"/>
      <c r="AA42" s="79">
        <v>943.11227700000006</v>
      </c>
      <c r="AB42" s="79"/>
      <c r="AC42" s="79">
        <v>1825.0707399999999</v>
      </c>
      <c r="AD42" s="79"/>
      <c r="AE42" s="79">
        <v>1018.100148</v>
      </c>
      <c r="AF42" s="79"/>
      <c r="AG42" s="60">
        <v>3184.497064229</v>
      </c>
      <c r="AH42" s="79"/>
      <c r="AI42" s="79">
        <v>3349.2133079999999</v>
      </c>
      <c r="AJ42" s="79"/>
      <c r="AK42" s="79">
        <v>2362.8884950000001</v>
      </c>
      <c r="AL42" s="79"/>
      <c r="AM42" s="79">
        <v>4184.4458799999993</v>
      </c>
      <c r="AN42" s="79"/>
      <c r="AO42" s="79">
        <v>2404.9162719999999</v>
      </c>
      <c r="AP42" s="96"/>
      <c r="AQ42" s="95" t="s">
        <v>44</v>
      </c>
      <c r="AR42" s="62">
        <v>4391.3520228824991</v>
      </c>
      <c r="AS42" s="79"/>
      <c r="AT42" s="79">
        <v>8228.4462719999992</v>
      </c>
      <c r="AU42" s="79"/>
      <c r="AV42" s="79">
        <v>2342.2422139999999</v>
      </c>
      <c r="AW42" s="79"/>
      <c r="AX42" s="79">
        <v>2111.1545800000004</v>
      </c>
      <c r="AY42" s="79"/>
      <c r="AZ42" s="79">
        <v>1391.8301530000001</v>
      </c>
      <c r="BA42" s="79"/>
      <c r="BB42" s="79">
        <v>2624.122578</v>
      </c>
      <c r="BC42" s="79"/>
      <c r="BD42" s="79">
        <v>4041.8463400000001</v>
      </c>
      <c r="BE42" s="79"/>
      <c r="BF42" s="79">
        <v>3078.9723720000002</v>
      </c>
      <c r="BG42" s="96"/>
      <c r="BJ42" s="57">
        <v>0</v>
      </c>
      <c r="BK42" s="57">
        <v>0</v>
      </c>
      <c r="BL42" s="57">
        <v>0</v>
      </c>
    </row>
    <row r="43" spans="1:65" s="82" customFormat="1" ht="15.75" hidden="1" customHeight="1" x14ac:dyDescent="0.2">
      <c r="A43" s="95" t="s">
        <v>45</v>
      </c>
      <c r="B43" s="52">
        <f t="shared" si="0"/>
        <v>2374.4208834534975</v>
      </c>
      <c r="C43" s="81"/>
      <c r="D43" s="79">
        <v>2316.5526239999999</v>
      </c>
      <c r="E43" s="79"/>
      <c r="F43" s="79">
        <v>2394.7961760000003</v>
      </c>
      <c r="G43" s="79"/>
      <c r="H43" s="79">
        <v>340.76522999999997</v>
      </c>
      <c r="I43" s="79"/>
      <c r="J43" s="79">
        <v>820.67907200000002</v>
      </c>
      <c r="K43" s="79"/>
      <c r="L43" s="79">
        <v>3659.5664039999997</v>
      </c>
      <c r="M43" s="79"/>
      <c r="N43" s="79">
        <v>720.90359999999998</v>
      </c>
      <c r="O43" s="79"/>
      <c r="P43" s="79">
        <v>1235.934528</v>
      </c>
      <c r="Q43" s="79"/>
      <c r="R43" s="79">
        <v>872.77224300000012</v>
      </c>
      <c r="S43" s="79"/>
      <c r="T43" s="79">
        <v>2840.3639499999999</v>
      </c>
      <c r="U43" s="96"/>
      <c r="V43" s="95" t="s">
        <v>45</v>
      </c>
      <c r="W43" s="79">
        <v>1489.3296359999999</v>
      </c>
      <c r="X43" s="79"/>
      <c r="Y43" s="79">
        <v>673.27250000000004</v>
      </c>
      <c r="Z43" s="79"/>
      <c r="AA43" s="79">
        <v>1082.5034639999999</v>
      </c>
      <c r="AB43" s="79"/>
      <c r="AC43" s="79">
        <v>2118.7439880000002</v>
      </c>
      <c r="AD43" s="79"/>
      <c r="AE43" s="79">
        <v>1860.5195199999998</v>
      </c>
      <c r="AF43" s="79"/>
      <c r="AG43" s="60">
        <v>3826.5197264090002</v>
      </c>
      <c r="AH43" s="79"/>
      <c r="AI43" s="79">
        <v>4210.3841350000002</v>
      </c>
      <c r="AJ43" s="79"/>
      <c r="AK43" s="79">
        <v>1911.794862</v>
      </c>
      <c r="AL43" s="79"/>
      <c r="AM43" s="79">
        <v>7262.0671849999999</v>
      </c>
      <c r="AN43" s="79"/>
      <c r="AO43" s="79">
        <v>4218.5544959999997</v>
      </c>
      <c r="AP43" s="96"/>
      <c r="AQ43" s="95" t="s">
        <v>45</v>
      </c>
      <c r="AR43" s="62">
        <v>4930.2354671821004</v>
      </c>
      <c r="AS43" s="79"/>
      <c r="AT43" s="79">
        <v>10216.645269999999</v>
      </c>
      <c r="AU43" s="79"/>
      <c r="AV43" s="79">
        <v>2640.8540080000002</v>
      </c>
      <c r="AW43" s="79"/>
      <c r="AX43" s="79">
        <v>482.63347199999993</v>
      </c>
      <c r="AY43" s="79"/>
      <c r="AZ43" s="79">
        <v>1048.8695700000001</v>
      </c>
      <c r="BA43" s="79"/>
      <c r="BB43" s="79">
        <v>1665.983473</v>
      </c>
      <c r="BC43" s="79"/>
      <c r="BD43" s="79">
        <v>4813.594169</v>
      </c>
      <c r="BE43" s="79"/>
      <c r="BF43" s="79">
        <v>3167.6481030000004</v>
      </c>
      <c r="BG43" s="96"/>
      <c r="BJ43" s="57">
        <v>0</v>
      </c>
      <c r="BK43" s="57">
        <v>0</v>
      </c>
      <c r="BL43" s="57">
        <v>0</v>
      </c>
    </row>
    <row r="44" spans="1:65" s="82" customFormat="1" ht="15.75" hidden="1" customHeight="1" x14ac:dyDescent="0.2">
      <c r="A44" s="99" t="s">
        <v>46</v>
      </c>
      <c r="B44" s="52">
        <f t="shared" si="0"/>
        <v>2306.316960069269</v>
      </c>
      <c r="C44" s="81"/>
      <c r="D44" s="79">
        <v>2258.3975329999998</v>
      </c>
      <c r="E44" s="79"/>
      <c r="F44" s="79">
        <v>2947.0095540000002</v>
      </c>
      <c r="G44" s="79"/>
      <c r="H44" s="79">
        <v>620.63939999999991</v>
      </c>
      <c r="I44" s="79"/>
      <c r="J44" s="79">
        <v>579.63144999999997</v>
      </c>
      <c r="K44" s="79"/>
      <c r="L44" s="79">
        <v>3234.8607900000002</v>
      </c>
      <c r="M44" s="79"/>
      <c r="N44" s="79">
        <v>566.09559200000001</v>
      </c>
      <c r="O44" s="79"/>
      <c r="P44" s="79">
        <v>1589.204988</v>
      </c>
      <c r="Q44" s="79"/>
      <c r="R44" s="79">
        <v>733.29263700000001</v>
      </c>
      <c r="S44" s="79"/>
      <c r="T44" s="79">
        <v>942.80188799999996</v>
      </c>
      <c r="U44" s="96"/>
      <c r="V44" s="99" t="s">
        <v>46</v>
      </c>
      <c r="W44" s="79">
        <v>582.48778599999991</v>
      </c>
      <c r="X44" s="79"/>
      <c r="Y44" s="79">
        <v>828.39239999999995</v>
      </c>
      <c r="Z44" s="79"/>
      <c r="AA44" s="79">
        <v>1343.6089520000003</v>
      </c>
      <c r="AB44" s="79"/>
      <c r="AC44" s="79">
        <v>1892.77529</v>
      </c>
      <c r="AD44" s="79"/>
      <c r="AE44" s="79">
        <v>2171.7608220000002</v>
      </c>
      <c r="AF44" s="79"/>
      <c r="AG44" s="60">
        <v>3002.911046184</v>
      </c>
      <c r="AH44" s="79"/>
      <c r="AI44" s="79">
        <v>3084.9727500000004</v>
      </c>
      <c r="AJ44" s="79"/>
      <c r="AK44" s="79">
        <v>2593.585302</v>
      </c>
      <c r="AL44" s="79"/>
      <c r="AM44" s="79">
        <v>4502.0391099999997</v>
      </c>
      <c r="AN44" s="79"/>
      <c r="AO44" s="79">
        <v>3719.2608180000002</v>
      </c>
      <c r="AP44" s="96"/>
      <c r="AQ44" s="99" t="s">
        <v>46</v>
      </c>
      <c r="AR44" s="62">
        <v>6472.6208880483009</v>
      </c>
      <c r="AS44" s="79"/>
      <c r="AT44" s="79">
        <v>14742.882435000001</v>
      </c>
      <c r="AU44" s="79"/>
      <c r="AV44" s="79">
        <v>2008.7410199999997</v>
      </c>
      <c r="AW44" s="79"/>
      <c r="AX44" s="79">
        <v>450.53259300000002</v>
      </c>
      <c r="AY44" s="79"/>
      <c r="AZ44" s="79">
        <v>1471.5145649999999</v>
      </c>
      <c r="BA44" s="79"/>
      <c r="BB44" s="79">
        <v>1675.3933119999999</v>
      </c>
      <c r="BC44" s="79"/>
      <c r="BD44" s="79">
        <v>4811.0652890000001</v>
      </c>
      <c r="BE44" s="79"/>
      <c r="BF44" s="79">
        <v>2656.0575639999997</v>
      </c>
      <c r="BG44" s="96"/>
      <c r="BJ44" s="57">
        <v>0</v>
      </c>
      <c r="BK44" s="57">
        <v>0</v>
      </c>
      <c r="BL44" s="57">
        <v>0</v>
      </c>
    </row>
    <row r="45" spans="1:65" s="82" customFormat="1" ht="15.75" hidden="1" customHeight="1" thickBot="1" x14ac:dyDescent="0.25">
      <c r="A45" s="99" t="s">
        <v>47</v>
      </c>
      <c r="B45" s="52">
        <f t="shared" si="0"/>
        <v>2285.2583521901629</v>
      </c>
      <c r="C45" s="81"/>
      <c r="D45" s="79">
        <v>2790.5092066051207</v>
      </c>
      <c r="E45" s="79"/>
      <c r="F45" s="79">
        <v>2165.5949245431748</v>
      </c>
      <c r="G45" s="79"/>
      <c r="H45" s="79">
        <v>363.73755305428801</v>
      </c>
      <c r="I45" s="79"/>
      <c r="J45" s="79">
        <v>989.63656781695988</v>
      </c>
      <c r="K45" s="79"/>
      <c r="L45" s="79">
        <v>2186.7725549092493</v>
      </c>
      <c r="M45" s="79"/>
      <c r="N45" s="79">
        <v>380.01159183796204</v>
      </c>
      <c r="O45" s="79"/>
      <c r="P45" s="79">
        <v>2332.4864059727997</v>
      </c>
      <c r="Q45" s="79"/>
      <c r="R45" s="79">
        <v>64.218581572992008</v>
      </c>
      <c r="S45" s="79"/>
      <c r="T45" s="79">
        <v>1704.6798306529042</v>
      </c>
      <c r="U45" s="96"/>
      <c r="V45" s="99" t="s">
        <v>47</v>
      </c>
      <c r="W45" s="79">
        <v>367.11730775979601</v>
      </c>
      <c r="X45" s="79"/>
      <c r="Y45" s="79">
        <v>1732.6647286863752</v>
      </c>
      <c r="Z45" s="79"/>
      <c r="AA45" s="79">
        <v>1452.0916157390998</v>
      </c>
      <c r="AB45" s="79"/>
      <c r="AC45" s="79">
        <v>1894.7421095336369</v>
      </c>
      <c r="AD45" s="79"/>
      <c r="AE45" s="79">
        <v>1338.6013027292402</v>
      </c>
      <c r="AF45" s="79"/>
      <c r="AG45" s="60">
        <v>3687.9373955398569</v>
      </c>
      <c r="AH45" s="79"/>
      <c r="AI45" s="79">
        <v>3946.2699213280112</v>
      </c>
      <c r="AJ45" s="79"/>
      <c r="AK45" s="79">
        <v>2399.3685693031362</v>
      </c>
      <c r="AL45" s="79"/>
      <c r="AM45" s="79">
        <v>5901.2970542636394</v>
      </c>
      <c r="AN45" s="79"/>
      <c r="AO45" s="79">
        <v>2947.3744879086062</v>
      </c>
      <c r="AP45" s="96"/>
      <c r="AQ45" s="99" t="s">
        <v>47</v>
      </c>
      <c r="AR45" s="62">
        <v>4538.1549653492984</v>
      </c>
      <c r="AS45" s="79"/>
      <c r="AT45" s="79">
        <v>8410.2800589568324</v>
      </c>
      <c r="AU45" s="79"/>
      <c r="AV45" s="79">
        <v>2687.9954060567516</v>
      </c>
      <c r="AW45" s="79"/>
      <c r="AX45" s="79">
        <v>677.47482762959987</v>
      </c>
      <c r="AY45" s="79"/>
      <c r="AZ45" s="79">
        <v>3182.7282200888349</v>
      </c>
      <c r="BA45" s="79"/>
      <c r="BB45" s="79">
        <v>741.06509016724794</v>
      </c>
      <c r="BC45" s="79"/>
      <c r="BD45" s="79">
        <v>4623.16157104584</v>
      </c>
      <c r="BE45" s="79"/>
      <c r="BF45" s="79">
        <v>4153.6090994112001</v>
      </c>
      <c r="BG45" s="96"/>
      <c r="BJ45" s="57">
        <v>0</v>
      </c>
      <c r="BK45" s="57">
        <v>0</v>
      </c>
      <c r="BL45" s="57">
        <v>0</v>
      </c>
    </row>
    <row r="46" spans="1:65" s="97" customFormat="1" ht="16.5" hidden="1" customHeight="1" x14ac:dyDescent="0.25">
      <c r="A46" s="83">
        <v>2004</v>
      </c>
      <c r="B46" s="84"/>
      <c r="C46" s="85"/>
      <c r="D46" s="84"/>
      <c r="E46" s="85"/>
      <c r="F46" s="84"/>
      <c r="G46" s="85"/>
      <c r="H46" s="84"/>
      <c r="I46" s="86"/>
      <c r="J46" s="84"/>
      <c r="K46" s="87"/>
      <c r="L46" s="84"/>
      <c r="M46" s="88"/>
      <c r="N46" s="84"/>
      <c r="O46" s="87"/>
      <c r="P46" s="84"/>
      <c r="Q46" s="87"/>
      <c r="R46" s="84"/>
      <c r="S46" s="88"/>
      <c r="T46" s="84"/>
      <c r="U46" s="89"/>
      <c r="V46" s="83">
        <v>2004</v>
      </c>
      <c r="W46" s="84"/>
      <c r="X46" s="86"/>
      <c r="Y46" s="84"/>
      <c r="Z46" s="90"/>
      <c r="AA46" s="84"/>
      <c r="AB46" s="91"/>
      <c r="AC46" s="84"/>
      <c r="AD46" s="86"/>
      <c r="AE46" s="84"/>
      <c r="AF46" s="91"/>
      <c r="AG46" s="84"/>
      <c r="AH46" s="90"/>
      <c r="AI46" s="84"/>
      <c r="AJ46" s="90"/>
      <c r="AK46" s="84"/>
      <c r="AL46" s="86"/>
      <c r="AM46" s="84"/>
      <c r="AN46" s="91"/>
      <c r="AO46" s="84"/>
      <c r="AP46" s="92"/>
      <c r="AQ46" s="83">
        <v>2004</v>
      </c>
      <c r="AR46" s="84"/>
      <c r="AS46" s="93"/>
      <c r="AT46" s="84"/>
      <c r="AU46" s="93"/>
      <c r="AV46" s="84"/>
      <c r="AW46" s="93"/>
      <c r="AX46" s="84"/>
      <c r="AY46" s="93"/>
      <c r="AZ46" s="84"/>
      <c r="BA46" s="93"/>
      <c r="BB46" s="84"/>
      <c r="BC46" s="93"/>
      <c r="BD46" s="84"/>
      <c r="BE46" s="93"/>
      <c r="BF46" s="84"/>
      <c r="BG46" s="94"/>
      <c r="BJ46" s="98"/>
      <c r="BK46" s="98"/>
      <c r="BL46" s="98"/>
    </row>
    <row r="47" spans="1:65" s="82" customFormat="1" ht="15.75" hidden="1" customHeight="1" x14ac:dyDescent="0.2">
      <c r="A47" s="95" t="s">
        <v>44</v>
      </c>
      <c r="B47" s="52">
        <f t="shared" si="0"/>
        <v>2332.0992108265996</v>
      </c>
      <c r="C47" s="100"/>
      <c r="D47" s="79">
        <v>3012.3797712993601</v>
      </c>
      <c r="E47" s="79"/>
      <c r="F47" s="79">
        <v>2769.3396520241595</v>
      </c>
      <c r="G47" s="79"/>
      <c r="H47" s="79">
        <v>374.32653472500004</v>
      </c>
      <c r="I47" s="79"/>
      <c r="J47" s="79">
        <v>993.23088754399987</v>
      </c>
      <c r="K47" s="79"/>
      <c r="L47" s="79">
        <v>2674.99132902255</v>
      </c>
      <c r="M47" s="79"/>
      <c r="N47" s="79">
        <v>308.96809729500001</v>
      </c>
      <c r="O47" s="79"/>
      <c r="P47" s="79">
        <v>2141.3415005430002</v>
      </c>
      <c r="Q47" s="79"/>
      <c r="R47" s="79">
        <v>291.62633027200002</v>
      </c>
      <c r="S47" s="79"/>
      <c r="T47" s="79">
        <v>2557.9802998134001</v>
      </c>
      <c r="U47" s="96"/>
      <c r="V47" s="95" t="s">
        <v>44</v>
      </c>
      <c r="W47" s="79">
        <v>1500.5963775909602</v>
      </c>
      <c r="X47" s="79"/>
      <c r="Y47" s="79">
        <v>1270.8112210393322</v>
      </c>
      <c r="Z47" s="79"/>
      <c r="AA47" s="79">
        <v>993.9460287303001</v>
      </c>
      <c r="AB47" s="79"/>
      <c r="AC47" s="79">
        <v>1518.4588556799999</v>
      </c>
      <c r="AD47" s="79"/>
      <c r="AE47" s="79">
        <v>1170.6828171807599</v>
      </c>
      <c r="AF47" s="79"/>
      <c r="AG47" s="60">
        <v>5349.2369882213397</v>
      </c>
      <c r="AH47" s="79"/>
      <c r="AI47" s="79">
        <v>5741.2884368397599</v>
      </c>
      <c r="AJ47" s="79"/>
      <c r="AK47" s="79">
        <v>3393.6749720588</v>
      </c>
      <c r="AL47" s="79"/>
      <c r="AM47" s="79">
        <v>3757.5905557811993</v>
      </c>
      <c r="AN47" s="79"/>
      <c r="AO47" s="79">
        <v>2779.14529308592</v>
      </c>
      <c r="AP47" s="96"/>
      <c r="AQ47" s="95" t="s">
        <v>44</v>
      </c>
      <c r="AR47" s="62">
        <v>5579.7356751986963</v>
      </c>
      <c r="AS47" s="79"/>
      <c r="AT47" s="79">
        <v>10937.497638130559</v>
      </c>
      <c r="AU47" s="79"/>
      <c r="AV47" s="79">
        <v>2696.9982197324398</v>
      </c>
      <c r="AW47" s="79"/>
      <c r="AX47" s="79">
        <v>2133.9339379182006</v>
      </c>
      <c r="AY47" s="79"/>
      <c r="AZ47" s="79">
        <v>1541.8694434934</v>
      </c>
      <c r="BA47" s="79"/>
      <c r="BB47" s="79">
        <v>3413.4324082366197</v>
      </c>
      <c r="BC47" s="79"/>
      <c r="BD47" s="79">
        <v>3641.70355234</v>
      </c>
      <c r="BE47" s="79"/>
      <c r="BF47" s="79">
        <v>2832.9624794772003</v>
      </c>
      <c r="BG47" s="96"/>
      <c r="BJ47" s="57">
        <v>0</v>
      </c>
      <c r="BK47" s="57">
        <v>0</v>
      </c>
      <c r="BL47" s="57">
        <v>0</v>
      </c>
    </row>
    <row r="48" spans="1:65" s="82" customFormat="1" ht="15.75" hidden="1" customHeight="1" x14ac:dyDescent="0.2">
      <c r="A48" s="95" t="s">
        <v>45</v>
      </c>
      <c r="B48" s="52">
        <f t="shared" si="0"/>
        <v>2620.1253886081663</v>
      </c>
      <c r="C48" s="100"/>
      <c r="D48" s="79">
        <v>2729.6866189641596</v>
      </c>
      <c r="E48" s="79"/>
      <c r="F48" s="79">
        <v>2452.8939312297603</v>
      </c>
      <c r="G48" s="79"/>
      <c r="H48" s="79">
        <v>317.49096479099995</v>
      </c>
      <c r="I48" s="79"/>
      <c r="J48" s="79">
        <v>865.21732523744004</v>
      </c>
      <c r="K48" s="79"/>
      <c r="L48" s="79">
        <v>3353.2606959851996</v>
      </c>
      <c r="M48" s="79"/>
      <c r="N48" s="79">
        <v>598.148134992</v>
      </c>
      <c r="O48" s="79"/>
      <c r="P48" s="79">
        <v>1400.3879762956799</v>
      </c>
      <c r="Q48" s="79"/>
      <c r="R48" s="79">
        <v>791.04585016548015</v>
      </c>
      <c r="S48" s="79"/>
      <c r="T48" s="79">
        <v>3004.5937935889997</v>
      </c>
      <c r="U48" s="96"/>
      <c r="V48" s="95" t="s">
        <v>45</v>
      </c>
      <c r="W48" s="79">
        <v>81.913129979999994</v>
      </c>
      <c r="X48" s="79"/>
      <c r="Y48" s="79">
        <v>898.01086049999992</v>
      </c>
      <c r="Z48" s="79"/>
      <c r="AA48" s="79">
        <v>1222.69848762264</v>
      </c>
      <c r="AB48" s="79"/>
      <c r="AC48" s="79">
        <v>1769.1088551002404</v>
      </c>
      <c r="AD48" s="79"/>
      <c r="AE48" s="79">
        <v>2019.7241753263997</v>
      </c>
      <c r="AF48" s="79"/>
      <c r="AG48" s="60">
        <v>4807.5966111559901</v>
      </c>
      <c r="AH48" s="79"/>
      <c r="AI48" s="79">
        <v>5433.5428300588501</v>
      </c>
      <c r="AJ48" s="79"/>
      <c r="AK48" s="79">
        <v>1685.36187854472</v>
      </c>
      <c r="AL48" s="79"/>
      <c r="AM48" s="79">
        <v>8934.7391197210491</v>
      </c>
      <c r="AN48" s="79"/>
      <c r="AO48" s="79">
        <v>7033.9755810854394</v>
      </c>
      <c r="AP48" s="96"/>
      <c r="AQ48" s="95" t="s">
        <v>45</v>
      </c>
      <c r="AR48" s="62">
        <v>6233.8397062857384</v>
      </c>
      <c r="AS48" s="79"/>
      <c r="AT48" s="79">
        <v>13433.969031975699</v>
      </c>
      <c r="AU48" s="79"/>
      <c r="AV48" s="79">
        <v>2713.6887615406399</v>
      </c>
      <c r="AW48" s="79"/>
      <c r="AX48" s="79">
        <v>486.76964085503988</v>
      </c>
      <c r="AY48" s="79"/>
      <c r="AZ48" s="79">
        <v>1522.6334660733</v>
      </c>
      <c r="BA48" s="79"/>
      <c r="BB48" s="79">
        <v>1958.8300478839401</v>
      </c>
      <c r="BC48" s="79"/>
      <c r="BD48" s="79">
        <v>4898.2171544910198</v>
      </c>
      <c r="BE48" s="79"/>
      <c r="BF48" s="79">
        <v>3009.2656978500004</v>
      </c>
      <c r="BG48" s="96"/>
      <c r="BJ48" s="57">
        <v>0</v>
      </c>
      <c r="BK48" s="57">
        <v>0</v>
      </c>
      <c r="BL48" s="57">
        <v>0</v>
      </c>
    </row>
    <row r="49" spans="1:64" s="82" customFormat="1" ht="15.75" hidden="1" customHeight="1" x14ac:dyDescent="0.2">
      <c r="A49" s="95" t="s">
        <v>46</v>
      </c>
      <c r="B49" s="52">
        <f t="shared" si="0"/>
        <v>2564.7989822370328</v>
      </c>
      <c r="C49" s="100"/>
      <c r="D49" s="79">
        <v>2496.31971310155</v>
      </c>
      <c r="E49" s="79"/>
      <c r="F49" s="79">
        <v>3190.0789020139205</v>
      </c>
      <c r="G49" s="79"/>
      <c r="H49" s="79">
        <v>546.72124745999997</v>
      </c>
      <c r="I49" s="79"/>
      <c r="J49" s="79">
        <v>668.02524612499997</v>
      </c>
      <c r="K49" s="79"/>
      <c r="L49" s="79">
        <v>3178.3801206066</v>
      </c>
      <c r="M49" s="79"/>
      <c r="N49" s="79">
        <v>535.02826591103997</v>
      </c>
      <c r="O49" s="79"/>
      <c r="P49" s="79">
        <v>1904.56682581872</v>
      </c>
      <c r="Q49" s="79"/>
      <c r="R49" s="79">
        <v>808.63845545174991</v>
      </c>
      <c r="S49" s="79"/>
      <c r="T49" s="79">
        <v>786.65503930943999</v>
      </c>
      <c r="U49" s="96"/>
      <c r="V49" s="95" t="s">
        <v>46</v>
      </c>
      <c r="W49" s="79">
        <v>32.712514061759997</v>
      </c>
      <c r="X49" s="79"/>
      <c r="Y49" s="79">
        <v>1017.9617168159999</v>
      </c>
      <c r="Z49" s="79"/>
      <c r="AA49" s="79">
        <v>1505.4063419998404</v>
      </c>
      <c r="AB49" s="79"/>
      <c r="AC49" s="79">
        <v>1891.639624826</v>
      </c>
      <c r="AD49" s="79"/>
      <c r="AE49" s="79">
        <v>2515.9197594623406</v>
      </c>
      <c r="AF49" s="79"/>
      <c r="AG49" s="60">
        <v>3604.6488172464642</v>
      </c>
      <c r="AH49" s="79"/>
      <c r="AI49" s="79">
        <v>3842.1793114875004</v>
      </c>
      <c r="AJ49" s="79"/>
      <c r="AK49" s="79">
        <v>2419.8410226190199</v>
      </c>
      <c r="AL49" s="79"/>
      <c r="AM49" s="79">
        <v>5281.6122022875998</v>
      </c>
      <c r="AN49" s="79"/>
      <c r="AO49" s="79">
        <v>3190.0100035986002</v>
      </c>
      <c r="AP49" s="96"/>
      <c r="AQ49" s="95" t="s">
        <v>46</v>
      </c>
      <c r="AR49" s="62">
        <v>8169.5517628333037</v>
      </c>
      <c r="AS49" s="79"/>
      <c r="AT49" s="79">
        <v>18935.463341865303</v>
      </c>
      <c r="AU49" s="79"/>
      <c r="AV49" s="79">
        <v>2239.8064995305995</v>
      </c>
      <c r="AW49" s="79"/>
      <c r="AX49" s="79">
        <v>454.31706678120003</v>
      </c>
      <c r="AY49" s="79"/>
      <c r="AZ49" s="79">
        <v>1705.58838685455</v>
      </c>
      <c r="BA49" s="79"/>
      <c r="BB49" s="79">
        <v>2209.4919459324797</v>
      </c>
      <c r="BC49" s="79"/>
      <c r="BD49" s="79">
        <v>5382.6679559860904</v>
      </c>
      <c r="BE49" s="79"/>
      <c r="BF49" s="79">
        <v>2658.7136215639994</v>
      </c>
      <c r="BG49" s="96"/>
      <c r="BJ49" s="57">
        <v>0</v>
      </c>
      <c r="BK49" s="57">
        <v>0</v>
      </c>
      <c r="BL49" s="57">
        <v>0</v>
      </c>
    </row>
    <row r="50" spans="1:64" s="82" customFormat="1" ht="15.75" hidden="1" customHeight="1" thickBot="1" x14ac:dyDescent="0.25">
      <c r="A50" s="95" t="s">
        <v>47</v>
      </c>
      <c r="B50" s="52">
        <f t="shared" si="0"/>
        <v>2608.10376220017</v>
      </c>
      <c r="C50" s="100"/>
      <c r="D50" s="79">
        <v>3177.8039793898452</v>
      </c>
      <c r="E50" s="79"/>
      <c r="F50" s="79">
        <v>2248.0391233205337</v>
      </c>
      <c r="G50" s="79"/>
      <c r="H50" s="79">
        <v>328.45501040802208</v>
      </c>
      <c r="I50" s="79"/>
      <c r="J50" s="79">
        <v>1187.5440886489955</v>
      </c>
      <c r="K50" s="79"/>
      <c r="L50" s="79">
        <v>2571.6445245732771</v>
      </c>
      <c r="M50" s="79"/>
      <c r="N50" s="79">
        <v>486.03482596075344</v>
      </c>
      <c r="O50" s="79"/>
      <c r="P50" s="79">
        <v>3239.4037703431436</v>
      </c>
      <c r="Q50" s="79"/>
      <c r="R50" s="79">
        <v>78.800694890771311</v>
      </c>
      <c r="S50" s="79"/>
      <c r="T50" s="79">
        <v>1725.2382694105781</v>
      </c>
      <c r="U50" s="96"/>
      <c r="V50" s="95" t="s">
        <v>47</v>
      </c>
      <c r="W50" s="79">
        <v>372.10643197225164</v>
      </c>
      <c r="X50" s="79"/>
      <c r="Y50" s="79">
        <v>2330.6766331451909</v>
      </c>
      <c r="Z50" s="79"/>
      <c r="AA50" s="79">
        <v>1496.3513681868276</v>
      </c>
      <c r="AB50" s="79"/>
      <c r="AC50" s="79">
        <v>2283.1642419880327</v>
      </c>
      <c r="AD50" s="79"/>
      <c r="AE50" s="79">
        <v>1700.4653928960356</v>
      </c>
      <c r="AF50" s="79"/>
      <c r="AG50" s="60">
        <v>3905.3767214578315</v>
      </c>
      <c r="AH50" s="79"/>
      <c r="AI50" s="79">
        <v>4046.4657146305294</v>
      </c>
      <c r="AJ50" s="79"/>
      <c r="AK50" s="79">
        <v>3201.6214441353327</v>
      </c>
      <c r="AL50" s="79"/>
      <c r="AM50" s="79">
        <v>6759.9947886295422</v>
      </c>
      <c r="AN50" s="79"/>
      <c r="AO50" s="79">
        <v>2965.0587348360577</v>
      </c>
      <c r="AP50" s="96"/>
      <c r="AQ50" s="95" t="s">
        <v>47</v>
      </c>
      <c r="AR50" s="62">
        <v>5149.5291004197516</v>
      </c>
      <c r="AS50" s="79"/>
      <c r="AT50" s="79">
        <v>10115.968957713867</v>
      </c>
      <c r="AU50" s="79"/>
      <c r="AV50" s="79">
        <v>2661.4648913989713</v>
      </c>
      <c r="AW50" s="79"/>
      <c r="AX50" s="79">
        <v>683.36208388170121</v>
      </c>
      <c r="AY50" s="79"/>
      <c r="AZ50" s="79">
        <v>2978.651686616739</v>
      </c>
      <c r="BA50" s="79"/>
      <c r="BB50" s="79">
        <v>953.15050832221254</v>
      </c>
      <c r="BC50" s="79"/>
      <c r="BD50" s="79">
        <v>5556.0231128514697</v>
      </c>
      <c r="BE50" s="79"/>
      <c r="BF50" s="79">
        <v>4402.8256453758722</v>
      </c>
      <c r="BG50" s="96"/>
      <c r="BJ50" s="57">
        <v>0</v>
      </c>
      <c r="BK50" s="57">
        <v>0</v>
      </c>
      <c r="BL50" s="57">
        <v>0</v>
      </c>
    </row>
    <row r="51" spans="1:64" s="97" customFormat="1" ht="16.5" hidden="1" customHeight="1" x14ac:dyDescent="0.25">
      <c r="A51" s="83">
        <v>2005</v>
      </c>
      <c r="B51" s="84"/>
      <c r="C51" s="85"/>
      <c r="D51" s="84"/>
      <c r="E51" s="85"/>
      <c r="F51" s="84"/>
      <c r="G51" s="85"/>
      <c r="H51" s="84"/>
      <c r="I51" s="86"/>
      <c r="J51" s="84"/>
      <c r="K51" s="87"/>
      <c r="L51" s="84"/>
      <c r="M51" s="88"/>
      <c r="N51" s="84"/>
      <c r="O51" s="87"/>
      <c r="P51" s="84"/>
      <c r="Q51" s="87"/>
      <c r="R51" s="84"/>
      <c r="S51" s="88"/>
      <c r="T51" s="84"/>
      <c r="U51" s="89"/>
      <c r="V51" s="83">
        <v>2005</v>
      </c>
      <c r="W51" s="84"/>
      <c r="X51" s="86"/>
      <c r="Y51" s="84"/>
      <c r="Z51" s="90"/>
      <c r="AA51" s="84"/>
      <c r="AB51" s="91"/>
      <c r="AC51" s="84"/>
      <c r="AD51" s="86"/>
      <c r="AE51" s="84"/>
      <c r="AF51" s="91"/>
      <c r="AG51" s="84"/>
      <c r="AH51" s="90"/>
      <c r="AI51" s="84"/>
      <c r="AJ51" s="90"/>
      <c r="AK51" s="84"/>
      <c r="AL51" s="86"/>
      <c r="AM51" s="84"/>
      <c r="AN51" s="91"/>
      <c r="AO51" s="84"/>
      <c r="AP51" s="92"/>
      <c r="AQ51" s="83">
        <v>2005</v>
      </c>
      <c r="AR51" s="84"/>
      <c r="AS51" s="93"/>
      <c r="AT51" s="84"/>
      <c r="AU51" s="93"/>
      <c r="AV51" s="84"/>
      <c r="AW51" s="93"/>
      <c r="AX51" s="84"/>
      <c r="AY51" s="93"/>
      <c r="AZ51" s="84"/>
      <c r="BA51" s="93"/>
      <c r="BB51" s="84"/>
      <c r="BC51" s="93"/>
      <c r="BD51" s="84"/>
      <c r="BE51" s="93"/>
      <c r="BF51" s="84"/>
      <c r="BG51" s="94"/>
      <c r="BJ51" s="98"/>
      <c r="BK51" s="98"/>
      <c r="BL51" s="98"/>
    </row>
    <row r="52" spans="1:64" s="82" customFormat="1" ht="15.75" hidden="1" customHeight="1" x14ac:dyDescent="0.2">
      <c r="A52" s="95" t="s">
        <v>44</v>
      </c>
      <c r="B52" s="52">
        <f t="shared" si="0"/>
        <v>2613.4114361770553</v>
      </c>
      <c r="C52" s="101"/>
      <c r="D52" s="79">
        <v>3199.7196692764674</v>
      </c>
      <c r="E52" s="79"/>
      <c r="F52" s="79">
        <v>2903.5141581647304</v>
      </c>
      <c r="G52" s="79"/>
      <c r="H52" s="79">
        <v>188.52207268355178</v>
      </c>
      <c r="I52" s="79"/>
      <c r="J52" s="79">
        <v>1214.254556949166</v>
      </c>
      <c r="K52" s="79"/>
      <c r="L52" s="79">
        <v>3020.0652104664591</v>
      </c>
      <c r="M52" s="79"/>
      <c r="N52" s="79">
        <v>306.69100241793586</v>
      </c>
      <c r="O52" s="79"/>
      <c r="P52" s="79">
        <v>2427.8101664856426</v>
      </c>
      <c r="Q52" s="79"/>
      <c r="R52" s="79">
        <v>268.17957331813119</v>
      </c>
      <c r="S52" s="79"/>
      <c r="T52" s="79">
        <v>2267.5727963755849</v>
      </c>
      <c r="U52" s="96"/>
      <c r="V52" s="95" t="s">
        <v>44</v>
      </c>
      <c r="W52" s="79">
        <v>1252.952957397124</v>
      </c>
      <c r="X52" s="79"/>
      <c r="Y52" s="79">
        <v>1507.1948162648584</v>
      </c>
      <c r="Z52" s="79"/>
      <c r="AA52" s="79">
        <v>1177.6570732205216</v>
      </c>
      <c r="AB52" s="79"/>
      <c r="AC52" s="79">
        <v>1824.8231144019967</v>
      </c>
      <c r="AD52" s="79"/>
      <c r="AE52" s="79">
        <v>1147.2691608371447</v>
      </c>
      <c r="AF52" s="79"/>
      <c r="AG52" s="60">
        <v>5483.8073730738261</v>
      </c>
      <c r="AH52" s="79"/>
      <c r="AI52" s="79">
        <v>5726.8203899789241</v>
      </c>
      <c r="AJ52" s="79"/>
      <c r="AK52" s="79">
        <v>4271.6526240801322</v>
      </c>
      <c r="AL52" s="79"/>
      <c r="AM52" s="79">
        <v>4762.1823908693032</v>
      </c>
      <c r="AN52" s="79"/>
      <c r="AO52" s="79">
        <v>1890.0133394689415</v>
      </c>
      <c r="AP52" s="96"/>
      <c r="AQ52" s="95" t="s">
        <v>44</v>
      </c>
      <c r="AR52" s="62">
        <v>6568.8375288124653</v>
      </c>
      <c r="AS52" s="79"/>
      <c r="AT52" s="79">
        <v>14030.977438867121</v>
      </c>
      <c r="AU52" s="79"/>
      <c r="AV52" s="79">
        <v>2216.2313170829352</v>
      </c>
      <c r="AW52" s="79"/>
      <c r="AX52" s="79">
        <v>2156.9590851083381</v>
      </c>
      <c r="AY52" s="79"/>
      <c r="AZ52" s="79">
        <v>1361.9024420488504</v>
      </c>
      <c r="BA52" s="79"/>
      <c r="BB52" s="79">
        <v>3591.7159829188186</v>
      </c>
      <c r="BC52" s="79"/>
      <c r="BD52" s="79">
        <v>5102.281596077004</v>
      </c>
      <c r="BE52" s="79"/>
      <c r="BF52" s="79">
        <v>3878.325634404287</v>
      </c>
      <c r="BG52" s="96"/>
      <c r="BJ52" s="57">
        <v>0</v>
      </c>
      <c r="BK52" s="57">
        <v>0</v>
      </c>
      <c r="BL52" s="57">
        <v>0</v>
      </c>
    </row>
    <row r="53" spans="1:64" s="82" customFormat="1" ht="15.75" hidden="1" customHeight="1" x14ac:dyDescent="0.2">
      <c r="A53" s="95" t="s">
        <v>45</v>
      </c>
      <c r="B53" s="52">
        <f t="shared" si="0"/>
        <v>3047.2195399699194</v>
      </c>
      <c r="C53" s="101"/>
      <c r="D53" s="79">
        <v>2972.2738687915044</v>
      </c>
      <c r="E53" s="79"/>
      <c r="F53" s="79">
        <v>2679.9583224436992</v>
      </c>
      <c r="G53" s="79"/>
      <c r="H53" s="79">
        <v>296.006351203593</v>
      </c>
      <c r="I53" s="79"/>
      <c r="J53" s="79">
        <v>1214.401733356766</v>
      </c>
      <c r="K53" s="79"/>
      <c r="L53" s="79">
        <v>3473.8439506128275</v>
      </c>
      <c r="M53" s="79"/>
      <c r="N53" s="79">
        <v>539.30232147148706</v>
      </c>
      <c r="O53" s="79"/>
      <c r="P53" s="79">
        <v>1756.1005261545456</v>
      </c>
      <c r="Q53" s="79"/>
      <c r="R53" s="79">
        <v>882.1031379780286</v>
      </c>
      <c r="S53" s="79"/>
      <c r="T53" s="79">
        <v>2843.878071569924</v>
      </c>
      <c r="U53" s="96"/>
      <c r="V53" s="95" t="s">
        <v>45</v>
      </c>
      <c r="W53" s="79">
        <v>69.699063168682201</v>
      </c>
      <c r="X53" s="79"/>
      <c r="Y53" s="79">
        <v>1002.2429810782348</v>
      </c>
      <c r="Z53" s="79"/>
      <c r="AA53" s="79">
        <v>1370.6083236703507</v>
      </c>
      <c r="AB53" s="79"/>
      <c r="AC53" s="79">
        <v>2379.4867922869253</v>
      </c>
      <c r="AD53" s="79"/>
      <c r="AE53" s="79">
        <v>3619.3457221849085</v>
      </c>
      <c r="AF53" s="79"/>
      <c r="AG53" s="60">
        <v>5218.5390385600795</v>
      </c>
      <c r="AH53" s="79"/>
      <c r="AI53" s="79">
        <v>5975.7017336421222</v>
      </c>
      <c r="AJ53" s="79"/>
      <c r="AK53" s="79">
        <v>1441.793379857437</v>
      </c>
      <c r="AL53" s="79"/>
      <c r="AM53" s="79">
        <v>11296.011974280929</v>
      </c>
      <c r="AN53" s="79"/>
      <c r="AO53" s="79">
        <v>6237.5888657949463</v>
      </c>
      <c r="AP53" s="96"/>
      <c r="AQ53" s="95" t="s">
        <v>45</v>
      </c>
      <c r="AR53" s="62">
        <v>6271.6044955520056</v>
      </c>
      <c r="AS53" s="79"/>
      <c r="AT53" s="79">
        <v>13906.038703759325</v>
      </c>
      <c r="AU53" s="79"/>
      <c r="AV53" s="79">
        <v>2298.0873277106907</v>
      </c>
      <c r="AW53" s="79"/>
      <c r="AX53" s="79">
        <v>486.76964085503988</v>
      </c>
      <c r="AY53" s="79"/>
      <c r="AZ53" s="79">
        <v>1298.2277458434171</v>
      </c>
      <c r="BA53" s="79"/>
      <c r="BB53" s="79">
        <v>2371.82977517979</v>
      </c>
      <c r="BC53" s="79"/>
      <c r="BD53" s="79">
        <v>7343.1622471552118</v>
      </c>
      <c r="BE53" s="79">
        <v>0</v>
      </c>
      <c r="BF53" s="79">
        <v>3260.1481790797548</v>
      </c>
      <c r="BG53" s="96"/>
      <c r="BJ53" s="57"/>
      <c r="BK53" s="57"/>
      <c r="BL53" s="57"/>
    </row>
    <row r="54" spans="1:64" s="82" customFormat="1" ht="15.75" hidden="1" customHeight="1" x14ac:dyDescent="0.2">
      <c r="A54" s="95" t="s">
        <v>46</v>
      </c>
      <c r="B54" s="52">
        <f t="shared" si="0"/>
        <v>2832.9175257598436</v>
      </c>
      <c r="C54" s="101"/>
      <c r="D54" s="79">
        <v>2803.0924426445995</v>
      </c>
      <c r="E54" s="79"/>
      <c r="F54" s="79">
        <v>3171.1298333359578</v>
      </c>
      <c r="G54" s="79"/>
      <c r="H54" s="79">
        <v>589.23429166248957</v>
      </c>
      <c r="I54" s="79"/>
      <c r="J54" s="79">
        <v>876.73637377183366</v>
      </c>
      <c r="K54" s="79"/>
      <c r="L54" s="79">
        <v>2954.8128629231319</v>
      </c>
      <c r="M54" s="79"/>
      <c r="N54" s="79">
        <v>450.50985074507298</v>
      </c>
      <c r="O54" s="79"/>
      <c r="P54" s="79">
        <v>2281.3472809704372</v>
      </c>
      <c r="Q54" s="79"/>
      <c r="R54" s="79">
        <v>853.58258080575808</v>
      </c>
      <c r="S54" s="79"/>
      <c r="T54" s="79">
        <v>778.93008682342122</v>
      </c>
      <c r="U54" s="96"/>
      <c r="V54" s="95" t="s">
        <v>46</v>
      </c>
      <c r="W54" s="79">
        <v>41.730372813165381</v>
      </c>
      <c r="X54" s="79"/>
      <c r="Y54" s="79">
        <v>1124.1453034970768</v>
      </c>
      <c r="Z54" s="79"/>
      <c r="AA54" s="79">
        <v>1721.4773142670774</v>
      </c>
      <c r="AB54" s="79"/>
      <c r="AC54" s="79">
        <v>2762.0775981896841</v>
      </c>
      <c r="AD54" s="79"/>
      <c r="AE54" s="79">
        <v>2458.8083809225454</v>
      </c>
      <c r="AF54" s="79"/>
      <c r="AG54" s="60">
        <v>3787.7006427486385</v>
      </c>
      <c r="AH54" s="79"/>
      <c r="AI54" s="79">
        <v>3950.9898295888261</v>
      </c>
      <c r="AJ54" s="79"/>
      <c r="AK54" s="79">
        <v>2973.2102676715372</v>
      </c>
      <c r="AL54" s="79"/>
      <c r="AM54" s="79">
        <v>5688.5076063518363</v>
      </c>
      <c r="AN54" s="79"/>
      <c r="AO54" s="79">
        <v>3114.4705667133853</v>
      </c>
      <c r="AP54" s="96"/>
      <c r="AQ54" s="95" t="s">
        <v>46</v>
      </c>
      <c r="AR54" s="62">
        <v>8749.591565375189</v>
      </c>
      <c r="AS54" s="79"/>
      <c r="AT54" s="79">
        <v>20497.828422202612</v>
      </c>
      <c r="AU54" s="79"/>
      <c r="AV54" s="79">
        <v>2325.5686903976261</v>
      </c>
      <c r="AW54" s="79"/>
      <c r="AX54" s="79">
        <v>456.76810735648462</v>
      </c>
      <c r="AY54" s="79"/>
      <c r="AZ54" s="79">
        <v>1242.9816486879904</v>
      </c>
      <c r="BA54" s="79"/>
      <c r="BB54" s="79">
        <v>2826.6030464314213</v>
      </c>
      <c r="BC54" s="79"/>
      <c r="BD54" s="79">
        <v>5687.5422690131427</v>
      </c>
      <c r="BE54" s="79">
        <v>0</v>
      </c>
      <c r="BF54" s="79">
        <v>2746.5309324842578</v>
      </c>
      <c r="BG54" s="96"/>
      <c r="BJ54" s="57"/>
      <c r="BK54" s="57"/>
      <c r="BL54" s="57"/>
    </row>
    <row r="55" spans="1:64" s="82" customFormat="1" ht="15.75" hidden="1" customHeight="1" thickBot="1" x14ac:dyDescent="0.25">
      <c r="A55" s="95" t="s">
        <v>47</v>
      </c>
      <c r="B55" s="52">
        <f t="shared" si="0"/>
        <v>3041.9988135612402</v>
      </c>
      <c r="C55" s="101"/>
      <c r="D55" s="79">
        <v>3750.0311419585746</v>
      </c>
      <c r="E55" s="79"/>
      <c r="F55" s="79">
        <v>2226.5478693015893</v>
      </c>
      <c r="G55" s="79"/>
      <c r="H55" s="79">
        <v>367.97800181041941</v>
      </c>
      <c r="I55" s="79"/>
      <c r="J55" s="79">
        <v>1390.4359961946764</v>
      </c>
      <c r="K55" s="79"/>
      <c r="L55" s="79">
        <v>2916.656353990028</v>
      </c>
      <c r="M55" s="79"/>
      <c r="N55" s="79">
        <v>331.91804299685816</v>
      </c>
      <c r="O55" s="79"/>
      <c r="P55" s="79">
        <v>3649.5446817062889</v>
      </c>
      <c r="Q55" s="79"/>
      <c r="R55" s="79">
        <v>77.563523980986204</v>
      </c>
      <c r="S55" s="79"/>
      <c r="T55" s="79">
        <v>1703.8625672525811</v>
      </c>
      <c r="U55" s="96"/>
      <c r="V55" s="95" t="s">
        <v>47</v>
      </c>
      <c r="W55" s="79">
        <v>397.58455936939174</v>
      </c>
      <c r="X55" s="79"/>
      <c r="Y55" s="79">
        <v>2498.5785777969709</v>
      </c>
      <c r="Z55" s="79"/>
      <c r="AA55" s="79">
        <v>1718.4398382531165</v>
      </c>
      <c r="AB55" s="79"/>
      <c r="AC55" s="79">
        <v>3877.7261485924746</v>
      </c>
      <c r="AD55" s="79"/>
      <c r="AE55" s="79">
        <v>1871.2091229967268</v>
      </c>
      <c r="AF55" s="79"/>
      <c r="AG55" s="60">
        <v>3755.1696779490781</v>
      </c>
      <c r="AH55" s="79"/>
      <c r="AI55" s="79">
        <v>3960.0300011746112</v>
      </c>
      <c r="AJ55" s="79"/>
      <c r="AK55" s="79">
        <v>2733.3214788660298</v>
      </c>
      <c r="AL55" s="79"/>
      <c r="AM55" s="79">
        <v>6629.2564894174466</v>
      </c>
      <c r="AN55" s="79"/>
      <c r="AO55" s="79">
        <v>2940.0039885266933</v>
      </c>
      <c r="AP55" s="96"/>
      <c r="AQ55" s="95" t="s">
        <v>47</v>
      </c>
      <c r="AR55" s="62">
        <v>6190.8666901467186</v>
      </c>
      <c r="AS55" s="79"/>
      <c r="AT55" s="79">
        <v>12512.745482865015</v>
      </c>
      <c r="AU55" s="79"/>
      <c r="AV55" s="79">
        <v>2488.0438390754143</v>
      </c>
      <c r="AW55" s="79"/>
      <c r="AX55" s="79">
        <v>685.20545310297211</v>
      </c>
      <c r="AY55" s="79"/>
      <c r="AZ55" s="79">
        <v>4353.0313613385688</v>
      </c>
      <c r="BA55" s="79"/>
      <c r="BB55" s="79">
        <v>1180.6961291739744</v>
      </c>
      <c r="BC55" s="79"/>
      <c r="BD55" s="79">
        <v>5395.3429244278059</v>
      </c>
      <c r="BE55" s="79">
        <v>0</v>
      </c>
      <c r="BF55" s="79">
        <v>4509.1979129681531</v>
      </c>
      <c r="BG55" s="96"/>
      <c r="BJ55" s="57"/>
      <c r="BK55" s="57"/>
      <c r="BL55" s="57"/>
    </row>
    <row r="56" spans="1:64" s="97" customFormat="1" ht="16.5" hidden="1" customHeight="1" x14ac:dyDescent="0.25">
      <c r="A56" s="83">
        <v>2006</v>
      </c>
      <c r="B56" s="84"/>
      <c r="C56" s="85"/>
      <c r="D56" s="84"/>
      <c r="E56" s="85"/>
      <c r="F56" s="84"/>
      <c r="G56" s="85"/>
      <c r="H56" s="84"/>
      <c r="I56" s="86"/>
      <c r="J56" s="84"/>
      <c r="K56" s="87"/>
      <c r="L56" s="84"/>
      <c r="M56" s="88"/>
      <c r="N56" s="84"/>
      <c r="O56" s="87"/>
      <c r="P56" s="84"/>
      <c r="Q56" s="87"/>
      <c r="R56" s="84"/>
      <c r="S56" s="88"/>
      <c r="T56" s="84"/>
      <c r="U56" s="89"/>
      <c r="V56" s="83">
        <v>2006</v>
      </c>
      <c r="W56" s="84"/>
      <c r="X56" s="86"/>
      <c r="Y56" s="84"/>
      <c r="Z56" s="90"/>
      <c r="AA56" s="84"/>
      <c r="AB56" s="91"/>
      <c r="AC56" s="84"/>
      <c r="AD56" s="86"/>
      <c r="AE56" s="84"/>
      <c r="AF56" s="91"/>
      <c r="AG56" s="84"/>
      <c r="AH56" s="90"/>
      <c r="AI56" s="84"/>
      <c r="AJ56" s="90"/>
      <c r="AK56" s="84"/>
      <c r="AL56" s="86"/>
      <c r="AM56" s="84"/>
      <c r="AN56" s="91"/>
      <c r="AO56" s="84"/>
      <c r="AP56" s="92"/>
      <c r="AQ56" s="83">
        <v>2006</v>
      </c>
      <c r="AR56" s="84"/>
      <c r="AS56" s="93"/>
      <c r="AT56" s="84"/>
      <c r="AU56" s="93"/>
      <c r="AV56" s="84"/>
      <c r="AW56" s="93"/>
      <c r="AX56" s="84"/>
      <c r="AY56" s="93"/>
      <c r="AZ56" s="84"/>
      <c r="BA56" s="93"/>
      <c r="BB56" s="84"/>
      <c r="BC56" s="93"/>
      <c r="BD56" s="84"/>
      <c r="BE56" s="93"/>
      <c r="BF56" s="84"/>
      <c r="BG56" s="94"/>
      <c r="BJ56" s="98"/>
      <c r="BK56" s="98"/>
      <c r="BL56" s="98"/>
    </row>
    <row r="57" spans="1:64" s="82" customFormat="1" ht="15.75" hidden="1" customHeight="1" x14ac:dyDescent="0.2">
      <c r="A57" s="95" t="s">
        <v>44</v>
      </c>
      <c r="B57" s="52">
        <f t="shared" si="0"/>
        <v>2844.2306074993962</v>
      </c>
      <c r="C57" s="101"/>
      <c r="D57" s="79">
        <v>3467.0882448412094</v>
      </c>
      <c r="E57" s="79"/>
      <c r="F57" s="79">
        <v>2996.310470659675</v>
      </c>
      <c r="G57" s="79"/>
      <c r="H57" s="79">
        <v>366.69616879750339</v>
      </c>
      <c r="I57" s="79"/>
      <c r="J57" s="79">
        <v>1226.846376704729</v>
      </c>
      <c r="K57" s="79"/>
      <c r="L57" s="79">
        <v>3099.3721228933082</v>
      </c>
      <c r="M57" s="79"/>
      <c r="N57" s="79">
        <v>227.08628583033644</v>
      </c>
      <c r="O57" s="79"/>
      <c r="P57" s="79">
        <v>2585.2779338839014</v>
      </c>
      <c r="Q57" s="79"/>
      <c r="R57" s="79">
        <v>262.83743621763398</v>
      </c>
      <c r="S57" s="79"/>
      <c r="T57" s="79">
        <v>1813.6273982691566</v>
      </c>
      <c r="U57" s="96"/>
      <c r="V57" s="95" t="s">
        <v>44</v>
      </c>
      <c r="W57" s="79">
        <v>1759.8601353712786</v>
      </c>
      <c r="X57" s="79"/>
      <c r="Y57" s="79">
        <v>1749.9888292169644</v>
      </c>
      <c r="Z57" s="79"/>
      <c r="AA57" s="79">
        <v>1182.6856689231734</v>
      </c>
      <c r="AB57" s="79"/>
      <c r="AC57" s="79">
        <v>2198.6381293872455</v>
      </c>
      <c r="AD57" s="79"/>
      <c r="AE57" s="79">
        <v>1135.9341415280737</v>
      </c>
      <c r="AF57" s="79"/>
      <c r="AG57" s="60">
        <v>5302.3528946635497</v>
      </c>
      <c r="AH57" s="79"/>
      <c r="AI57" s="79">
        <v>5275.4954018650751</v>
      </c>
      <c r="AJ57" s="79"/>
      <c r="AK57" s="79">
        <v>5436.3187120355806</v>
      </c>
      <c r="AL57" s="79"/>
      <c r="AM57" s="79">
        <v>5139.7282108174213</v>
      </c>
      <c r="AN57" s="79"/>
      <c r="AO57" s="79">
        <v>1989.8249439262963</v>
      </c>
      <c r="AP57" s="96"/>
      <c r="AQ57" s="95" t="s">
        <v>44</v>
      </c>
      <c r="AR57" s="62">
        <v>8311.2362376095989</v>
      </c>
      <c r="AS57" s="79"/>
      <c r="AT57" s="79">
        <v>18981.527208622607</v>
      </c>
      <c r="AU57" s="79"/>
      <c r="AV57" s="79">
        <v>1727.3528508476106</v>
      </c>
      <c r="AW57" s="79"/>
      <c r="AX57" s="79">
        <v>2134.634558577467</v>
      </c>
      <c r="AY57" s="79"/>
      <c r="AZ57" s="79">
        <v>1543.4985136716441</v>
      </c>
      <c r="BA57" s="79"/>
      <c r="BB57" s="79">
        <v>4116.6093566625741</v>
      </c>
      <c r="BC57" s="79"/>
      <c r="BD57" s="79">
        <v>5330.9148343972147</v>
      </c>
      <c r="BE57" s="79">
        <v>0</v>
      </c>
      <c r="BF57" s="79">
        <v>4293.6943098489864</v>
      </c>
      <c r="BG57" s="96"/>
      <c r="BJ57" s="57"/>
      <c r="BK57" s="57"/>
      <c r="BL57" s="57"/>
    </row>
    <row r="58" spans="1:64" s="82" customFormat="1" ht="15.75" hidden="1" customHeight="1" x14ac:dyDescent="0.2">
      <c r="A58" s="95" t="s">
        <v>45</v>
      </c>
      <c r="B58" s="52">
        <f t="shared" si="0"/>
        <v>3119.2510788528675</v>
      </c>
      <c r="C58" s="101"/>
      <c r="D58" s="79">
        <v>3127.9681844420429</v>
      </c>
      <c r="E58" s="79"/>
      <c r="F58" s="79">
        <v>2689.7695964328259</v>
      </c>
      <c r="G58" s="79"/>
      <c r="H58" s="79">
        <v>296.613779371752</v>
      </c>
      <c r="I58" s="79"/>
      <c r="J58" s="79">
        <v>1508.6314075471473</v>
      </c>
      <c r="K58" s="79"/>
      <c r="L58" s="79">
        <v>3404.4902761201984</v>
      </c>
      <c r="M58" s="79"/>
      <c r="N58" s="79">
        <v>439.56811513184459</v>
      </c>
      <c r="O58" s="79"/>
      <c r="P58" s="79">
        <v>2206.5269364744227</v>
      </c>
      <c r="Q58" s="79"/>
      <c r="R58" s="79">
        <v>928.62120886525895</v>
      </c>
      <c r="S58" s="79"/>
      <c r="T58" s="79">
        <v>3684.8931066109826</v>
      </c>
      <c r="U58" s="96"/>
      <c r="V58" s="95" t="s">
        <v>45</v>
      </c>
      <c r="W58" s="79">
        <v>97.896979042636644</v>
      </c>
      <c r="X58" s="79"/>
      <c r="Y58" s="79">
        <v>1066.6207855977264</v>
      </c>
      <c r="Z58" s="79"/>
      <c r="AA58" s="79">
        <v>1378.3852855164364</v>
      </c>
      <c r="AB58" s="79"/>
      <c r="AC58" s="79">
        <v>3462.348508968209</v>
      </c>
      <c r="AD58" s="79"/>
      <c r="AE58" s="79">
        <v>3204.3136134571319</v>
      </c>
      <c r="AF58" s="79"/>
      <c r="AG58" s="60">
        <v>5169.8934185271974</v>
      </c>
      <c r="AH58" s="79"/>
      <c r="AI58" s="79">
        <v>5871.0626379426194</v>
      </c>
      <c r="AJ58" s="79"/>
      <c r="AK58" s="79">
        <v>1672.4445576107514</v>
      </c>
      <c r="AL58" s="79"/>
      <c r="AM58" s="79">
        <v>12191.567777542419</v>
      </c>
      <c r="AN58" s="79"/>
      <c r="AO58" s="79">
        <v>3867.0636864340772</v>
      </c>
      <c r="AP58" s="96"/>
      <c r="AQ58" s="95" t="s">
        <v>45</v>
      </c>
      <c r="AR58" s="62">
        <v>5314.5937539862407</v>
      </c>
      <c r="AS58" s="79"/>
      <c r="AT58" s="79">
        <v>11598.694273031693</v>
      </c>
      <c r="AU58" s="79"/>
      <c r="AV58" s="79">
        <v>1916.7796735413156</v>
      </c>
      <c r="AW58" s="79"/>
      <c r="AX58" s="79">
        <v>481.73105650050218</v>
      </c>
      <c r="AY58" s="79"/>
      <c r="AZ58" s="79">
        <v>1471.3316763273956</v>
      </c>
      <c r="BA58" s="79"/>
      <c r="BB58" s="79">
        <v>2346.3796261663874</v>
      </c>
      <c r="BC58" s="79"/>
      <c r="BD58" s="79">
        <v>6183.0592790362598</v>
      </c>
      <c r="BE58" s="79">
        <v>0</v>
      </c>
      <c r="BF58" s="79">
        <v>3758.1848886656426</v>
      </c>
      <c r="BG58" s="96"/>
      <c r="BJ58" s="57"/>
      <c r="BK58" s="57"/>
      <c r="BL58" s="57"/>
    </row>
    <row r="59" spans="1:64" s="82" customFormat="1" ht="15.75" hidden="1" customHeight="1" x14ac:dyDescent="0.2">
      <c r="A59" s="95" t="s">
        <v>46</v>
      </c>
      <c r="B59" s="52">
        <f t="shared" si="0"/>
        <v>2999.1756829339633</v>
      </c>
      <c r="C59" s="101"/>
      <c r="D59" s="79">
        <v>3079.5614502626363</v>
      </c>
      <c r="E59" s="79"/>
      <c r="F59" s="79">
        <v>3144.0166732609355</v>
      </c>
      <c r="G59" s="79"/>
      <c r="H59" s="79">
        <v>535.28399991787205</v>
      </c>
      <c r="I59" s="79"/>
      <c r="J59" s="79">
        <v>786.66924609425314</v>
      </c>
      <c r="K59" s="79"/>
      <c r="L59" s="79">
        <v>2490.5526659006491</v>
      </c>
      <c r="M59" s="79"/>
      <c r="N59" s="79">
        <v>433.87702705556489</v>
      </c>
      <c r="O59" s="79"/>
      <c r="P59" s="79">
        <v>1773.5650031720372</v>
      </c>
      <c r="Q59" s="79"/>
      <c r="R59" s="79">
        <v>819.36245514125528</v>
      </c>
      <c r="S59" s="79"/>
      <c r="T59" s="79">
        <v>593.29546853166346</v>
      </c>
      <c r="U59" s="96"/>
      <c r="V59" s="95" t="s">
        <v>46</v>
      </c>
      <c r="W59" s="79">
        <v>36.664305553647104</v>
      </c>
      <c r="X59" s="79"/>
      <c r="Y59" s="79">
        <v>1411.2070481980904</v>
      </c>
      <c r="Z59" s="79"/>
      <c r="AA59" s="79">
        <v>1782.1593895949918</v>
      </c>
      <c r="AB59" s="79"/>
      <c r="AC59" s="79">
        <v>3123.4125895848583</v>
      </c>
      <c r="AD59" s="79"/>
      <c r="AE59" s="79">
        <v>3033.5056637955718</v>
      </c>
      <c r="AF59" s="79"/>
      <c r="AG59" s="60">
        <v>3785.5710031251624</v>
      </c>
      <c r="AH59" s="79"/>
      <c r="AI59" s="79">
        <v>4095.7936068432568</v>
      </c>
      <c r="AJ59" s="79"/>
      <c r="AK59" s="79">
        <v>2238.1732252977799</v>
      </c>
      <c r="AL59" s="79"/>
      <c r="AM59" s="79">
        <v>6856.1875627076779</v>
      </c>
      <c r="AN59" s="79"/>
      <c r="AO59" s="79">
        <v>2866.870156659671</v>
      </c>
      <c r="AP59" s="96"/>
      <c r="AQ59" s="95" t="s">
        <v>46</v>
      </c>
      <c r="AR59" s="62">
        <v>9683.4948866473023</v>
      </c>
      <c r="AS59" s="79"/>
      <c r="AT59" s="79">
        <v>22443.07233946964</v>
      </c>
      <c r="AU59" s="79"/>
      <c r="AV59" s="79">
        <v>2767.2406960779435</v>
      </c>
      <c r="AW59" s="79"/>
      <c r="AX59" s="79">
        <v>526.97793313824991</v>
      </c>
      <c r="AY59" s="79"/>
      <c r="AZ59" s="79">
        <v>1438.0800482660572</v>
      </c>
      <c r="BA59" s="79"/>
      <c r="BB59" s="79">
        <v>3454.024124647804</v>
      </c>
      <c r="BC59" s="79"/>
      <c r="BD59" s="79">
        <v>5528.4048363261545</v>
      </c>
      <c r="BE59" s="79">
        <v>0</v>
      </c>
      <c r="BF59" s="79">
        <v>3083.9422575399485</v>
      </c>
      <c r="BG59" s="96"/>
      <c r="BJ59" s="57"/>
      <c r="BK59" s="57"/>
      <c r="BL59" s="57"/>
    </row>
    <row r="60" spans="1:64" s="82" customFormat="1" ht="15.75" hidden="1" customHeight="1" thickBot="1" x14ac:dyDescent="0.25">
      <c r="A60" s="95" t="s">
        <v>47</v>
      </c>
      <c r="B60" s="52">
        <f t="shared" si="0"/>
        <v>3300.9150581020863</v>
      </c>
      <c r="C60" s="101"/>
      <c r="D60" s="79">
        <v>4193.1127194831379</v>
      </c>
      <c r="E60" s="79"/>
      <c r="F60" s="79">
        <v>2551.3930542674893</v>
      </c>
      <c r="G60" s="79"/>
      <c r="H60" s="79">
        <v>372.70983093569959</v>
      </c>
      <c r="I60" s="79"/>
      <c r="J60" s="79">
        <v>1400.8165743205886</v>
      </c>
      <c r="K60" s="79"/>
      <c r="L60" s="79">
        <v>3378.2046803866278</v>
      </c>
      <c r="M60" s="79"/>
      <c r="N60" s="79">
        <v>426.3719604924741</v>
      </c>
      <c r="O60" s="79"/>
      <c r="P60" s="79">
        <v>3684.5306768429982</v>
      </c>
      <c r="Q60" s="79"/>
      <c r="R60" s="79">
        <v>91.715580741005112</v>
      </c>
      <c r="S60" s="79"/>
      <c r="T60" s="79">
        <v>1914.5432994445389</v>
      </c>
      <c r="U60" s="96"/>
      <c r="V60" s="95" t="s">
        <v>47</v>
      </c>
      <c r="W60" s="79">
        <v>479.42177473174985</v>
      </c>
      <c r="X60" s="79"/>
      <c r="Y60" s="79">
        <v>2520.5545258485549</v>
      </c>
      <c r="Z60" s="79"/>
      <c r="AA60" s="79">
        <v>2088.3210451164814</v>
      </c>
      <c r="AB60" s="79"/>
      <c r="AC60" s="79">
        <v>3714.3187686907881</v>
      </c>
      <c r="AD60" s="79"/>
      <c r="AE60" s="79">
        <v>2126.7727244861276</v>
      </c>
      <c r="AF60" s="79"/>
      <c r="AG60" s="60">
        <v>4185.3288540875219</v>
      </c>
      <c r="AH60" s="79"/>
      <c r="AI60" s="79">
        <v>4247.4529386898657</v>
      </c>
      <c r="AJ60" s="79"/>
      <c r="AK60" s="79">
        <v>3875.4524320890032</v>
      </c>
      <c r="AL60" s="79"/>
      <c r="AM60" s="79">
        <v>8475.9618404179764</v>
      </c>
      <c r="AN60" s="79"/>
      <c r="AO60" s="79">
        <v>2633.2792524116803</v>
      </c>
      <c r="AP60" s="96"/>
      <c r="AQ60" s="95" t="s">
        <v>47</v>
      </c>
      <c r="AR60" s="62">
        <v>6511.8714045142597</v>
      </c>
      <c r="AS60" s="79"/>
      <c r="AT60" s="79">
        <v>13045.124013649925</v>
      </c>
      <c r="AU60" s="79"/>
      <c r="AV60" s="79">
        <v>2491.1654135172334</v>
      </c>
      <c r="AW60" s="79"/>
      <c r="AX60" s="79">
        <v>702.18552943631687</v>
      </c>
      <c r="AY60" s="79"/>
      <c r="AZ60" s="79">
        <v>5158.1549828376665</v>
      </c>
      <c r="BA60" s="79"/>
      <c r="BB60" s="79">
        <v>1328.8719584803405</v>
      </c>
      <c r="BC60" s="79"/>
      <c r="BD60" s="79">
        <v>5565.2287847607258</v>
      </c>
      <c r="BE60" s="79">
        <v>0</v>
      </c>
      <c r="BF60" s="79">
        <v>4880.0136070202543</v>
      </c>
      <c r="BG60" s="96"/>
      <c r="BJ60" s="57"/>
      <c r="BK60" s="57"/>
      <c r="BL60" s="57"/>
    </row>
    <row r="61" spans="1:64" s="97" customFormat="1" ht="16.5" hidden="1" customHeight="1" x14ac:dyDescent="0.25">
      <c r="A61" s="83">
        <v>2007</v>
      </c>
      <c r="B61" s="84"/>
      <c r="C61" s="85"/>
      <c r="D61" s="84"/>
      <c r="E61" s="85"/>
      <c r="F61" s="84"/>
      <c r="G61" s="85"/>
      <c r="H61" s="84"/>
      <c r="I61" s="86"/>
      <c r="J61" s="84"/>
      <c r="K61" s="87"/>
      <c r="L61" s="84"/>
      <c r="M61" s="88"/>
      <c r="N61" s="84"/>
      <c r="O61" s="87"/>
      <c r="P61" s="84"/>
      <c r="Q61" s="87"/>
      <c r="R61" s="84"/>
      <c r="S61" s="88"/>
      <c r="T61" s="84"/>
      <c r="U61" s="89"/>
      <c r="V61" s="83">
        <v>2007</v>
      </c>
      <c r="W61" s="84"/>
      <c r="X61" s="86"/>
      <c r="Y61" s="84"/>
      <c r="Z61" s="90"/>
      <c r="AA61" s="84"/>
      <c r="AB61" s="91"/>
      <c r="AC61" s="84"/>
      <c r="AD61" s="86"/>
      <c r="AE61" s="84"/>
      <c r="AF61" s="91"/>
      <c r="AG61" s="84"/>
      <c r="AH61" s="90"/>
      <c r="AI61" s="84"/>
      <c r="AJ61" s="90"/>
      <c r="AK61" s="84"/>
      <c r="AL61" s="86"/>
      <c r="AM61" s="84"/>
      <c r="AN61" s="91"/>
      <c r="AO61" s="84"/>
      <c r="AP61" s="92"/>
      <c r="AQ61" s="83">
        <v>2007</v>
      </c>
      <c r="AR61" s="84"/>
      <c r="AS61" s="93"/>
      <c r="AT61" s="84"/>
      <c r="AU61" s="93"/>
      <c r="AV61" s="84"/>
      <c r="AW61" s="93"/>
      <c r="AX61" s="84"/>
      <c r="AY61" s="93"/>
      <c r="AZ61" s="84"/>
      <c r="BA61" s="93"/>
      <c r="BB61" s="84"/>
      <c r="BC61" s="93"/>
      <c r="BD61" s="84"/>
      <c r="BE61" s="93"/>
      <c r="BF61" s="84"/>
      <c r="BG61" s="94"/>
      <c r="BJ61" s="98"/>
      <c r="BK61" s="98"/>
      <c r="BL61" s="98"/>
    </row>
    <row r="62" spans="1:64" s="82" customFormat="1" ht="15.75" hidden="1" customHeight="1" x14ac:dyDescent="0.2">
      <c r="A62" s="95" t="s">
        <v>44</v>
      </c>
      <c r="B62" s="52">
        <f t="shared" si="0"/>
        <v>3123.4363151916937</v>
      </c>
      <c r="C62" s="101"/>
      <c r="D62" s="79">
        <v>3937.2254108416773</v>
      </c>
      <c r="E62" s="79"/>
      <c r="F62" s="79">
        <v>2853.6860922562746</v>
      </c>
      <c r="G62" s="79"/>
      <c r="H62" s="79">
        <v>241.39608791939648</v>
      </c>
      <c r="I62" s="79"/>
      <c r="J62" s="79">
        <v>1331.6190572753128</v>
      </c>
      <c r="K62" s="79"/>
      <c r="L62" s="79">
        <v>3448.6713611433843</v>
      </c>
      <c r="M62" s="79"/>
      <c r="N62" s="79">
        <v>308.22421575751565</v>
      </c>
      <c r="O62" s="79"/>
      <c r="P62" s="79">
        <v>3130.7715779334048</v>
      </c>
      <c r="Q62" s="79"/>
      <c r="R62" s="79">
        <v>288.56922122334038</v>
      </c>
      <c r="S62" s="79"/>
      <c r="T62" s="79">
        <v>2091.6564784238185</v>
      </c>
      <c r="U62" s="96"/>
      <c r="V62" s="95" t="s">
        <v>44</v>
      </c>
      <c r="W62" s="79">
        <v>1805.968470918006</v>
      </c>
      <c r="X62" s="79"/>
      <c r="Y62" s="79">
        <v>1733.1889364564815</v>
      </c>
      <c r="Z62" s="79"/>
      <c r="AA62" s="79">
        <v>1272.9245854620115</v>
      </c>
      <c r="AB62" s="79"/>
      <c r="AC62" s="79">
        <v>2132.2392578797508</v>
      </c>
      <c r="AD62" s="79"/>
      <c r="AE62" s="79">
        <v>1388.9066748463756</v>
      </c>
      <c r="AF62" s="79"/>
      <c r="AG62" s="60">
        <v>7414.1281946086056</v>
      </c>
      <c r="AH62" s="79"/>
      <c r="AI62" s="79">
        <v>7795.5995553360217</v>
      </c>
      <c r="AJ62" s="79"/>
      <c r="AK62" s="79">
        <v>5511.3399102616713</v>
      </c>
      <c r="AL62" s="79"/>
      <c r="AM62" s="79">
        <v>5279.0148453305728</v>
      </c>
      <c r="AN62" s="79"/>
      <c r="AO62" s="79">
        <v>2002.1618585786393</v>
      </c>
      <c r="AP62" s="96"/>
      <c r="AQ62" s="95" t="s">
        <v>44</v>
      </c>
      <c r="AR62" s="62">
        <v>7761.878139541227</v>
      </c>
      <c r="AS62" s="79"/>
      <c r="AT62" s="79">
        <v>17449.717962886763</v>
      </c>
      <c r="AU62" s="79"/>
      <c r="AV62" s="79">
        <v>1497.269451114709</v>
      </c>
      <c r="AW62" s="79"/>
      <c r="AX62" s="79">
        <v>2389.5099248716165</v>
      </c>
      <c r="AY62" s="79"/>
      <c r="AZ62" s="79">
        <v>1800.9540657520745</v>
      </c>
      <c r="BA62" s="79"/>
      <c r="BB62" s="79">
        <v>4599.89929513476</v>
      </c>
      <c r="BC62" s="79"/>
      <c r="BD62" s="79">
        <v>6558.6245207588927</v>
      </c>
      <c r="BE62" s="79">
        <v>0</v>
      </c>
      <c r="BF62" s="79">
        <v>4338.7781001024005</v>
      </c>
      <c r="BG62" s="96"/>
      <c r="BJ62" s="57"/>
      <c r="BK62" s="57"/>
      <c r="BL62" s="57"/>
    </row>
    <row r="63" spans="1:64" s="82" customFormat="1" ht="15.75" hidden="1" customHeight="1" x14ac:dyDescent="0.2">
      <c r="A63" s="95" t="s">
        <v>45</v>
      </c>
      <c r="B63" s="52">
        <f t="shared" si="0"/>
        <v>3290.1074556983954</v>
      </c>
      <c r="C63" s="101"/>
      <c r="D63" s="79">
        <v>3439.1978374232226</v>
      </c>
      <c r="E63" s="79"/>
      <c r="F63" s="79">
        <v>3191.6123000324669</v>
      </c>
      <c r="G63" s="79"/>
      <c r="H63" s="79">
        <v>277.2555011650042</v>
      </c>
      <c r="I63" s="79"/>
      <c r="J63" s="79">
        <v>1549.9931967455655</v>
      </c>
      <c r="K63" s="79"/>
      <c r="L63" s="79">
        <v>3440.5256448671616</v>
      </c>
      <c r="M63" s="79"/>
      <c r="N63" s="79">
        <v>515.5476353280435</v>
      </c>
      <c r="O63" s="79"/>
      <c r="P63" s="79">
        <v>2088.3284629315917</v>
      </c>
      <c r="Q63" s="79"/>
      <c r="R63" s="79">
        <v>938.41845026314456</v>
      </c>
      <c r="S63" s="79"/>
      <c r="T63" s="79">
        <v>4088.1729963555631</v>
      </c>
      <c r="U63" s="96"/>
      <c r="V63" s="95" t="s">
        <v>45</v>
      </c>
      <c r="W63" s="79">
        <v>84.523957712165455</v>
      </c>
      <c r="X63" s="79"/>
      <c r="Y63" s="79">
        <v>1169.4217531541401</v>
      </c>
      <c r="Z63" s="79"/>
      <c r="AA63" s="79">
        <v>1443.5000687880929</v>
      </c>
      <c r="AB63" s="79"/>
      <c r="AC63" s="79">
        <v>3336.1746746511358</v>
      </c>
      <c r="AD63" s="79"/>
      <c r="AE63" s="79">
        <v>4000.876848525661</v>
      </c>
      <c r="AF63" s="79"/>
      <c r="AG63" s="60">
        <v>5371.0266453733266</v>
      </c>
      <c r="AH63" s="79"/>
      <c r="AI63" s="79">
        <v>6213.9972686043475</v>
      </c>
      <c r="AJ63" s="79"/>
      <c r="AK63" s="79">
        <v>1166.2689857838654</v>
      </c>
      <c r="AL63" s="79"/>
      <c r="AM63" s="79">
        <v>15047.492501858638</v>
      </c>
      <c r="AN63" s="79"/>
      <c r="AO63" s="79">
        <v>3799.2303380203311</v>
      </c>
      <c r="AP63" s="96"/>
      <c r="AQ63" s="95" t="s">
        <v>45</v>
      </c>
      <c r="AR63" s="62">
        <v>4887.1566923356277</v>
      </c>
      <c r="AS63" s="79"/>
      <c r="AT63" s="79">
        <v>10437.148165890736</v>
      </c>
      <c r="AU63" s="79"/>
      <c r="AV63" s="79">
        <v>1801.4133029563191</v>
      </c>
      <c r="AW63" s="79"/>
      <c r="AX63" s="79">
        <v>580.81211928489711</v>
      </c>
      <c r="AY63" s="79"/>
      <c r="AZ63" s="79">
        <v>1569.6960695835689</v>
      </c>
      <c r="BA63" s="79"/>
      <c r="BB63" s="79">
        <v>2627.68562073669</v>
      </c>
      <c r="BC63" s="79"/>
      <c r="BD63" s="79">
        <v>6242.9198245364551</v>
      </c>
      <c r="BE63" s="79">
        <v>0</v>
      </c>
      <c r="BF63" s="79">
        <v>3725.9310187878036</v>
      </c>
      <c r="BG63" s="96"/>
      <c r="BJ63" s="57"/>
      <c r="BK63" s="57"/>
      <c r="BL63" s="57"/>
    </row>
    <row r="64" spans="1:64" s="82" customFormat="1" ht="15.75" hidden="1" customHeight="1" x14ac:dyDescent="0.2">
      <c r="A64" s="95" t="s">
        <v>46</v>
      </c>
      <c r="B64" s="52">
        <f t="shared" si="0"/>
        <v>3141.3155291085559</v>
      </c>
      <c r="C64" s="101"/>
      <c r="D64" s="79">
        <v>3309.6296874718273</v>
      </c>
      <c r="E64" s="79"/>
      <c r="F64" s="79">
        <v>3934.0946918053746</v>
      </c>
      <c r="G64" s="79"/>
      <c r="H64" s="79">
        <v>523.96652804771622</v>
      </c>
      <c r="I64" s="79"/>
      <c r="J64" s="79">
        <v>802.01613667045604</v>
      </c>
      <c r="K64" s="79"/>
      <c r="L64" s="79">
        <v>2627.8183833072949</v>
      </c>
      <c r="M64" s="79"/>
      <c r="N64" s="79">
        <v>472.27587766911853</v>
      </c>
      <c r="O64" s="79"/>
      <c r="P64" s="79">
        <v>1787.285612453996</v>
      </c>
      <c r="Q64" s="79"/>
      <c r="R64" s="79">
        <v>954.98550423954305</v>
      </c>
      <c r="S64" s="79"/>
      <c r="T64" s="79">
        <v>661.14117759803185</v>
      </c>
      <c r="U64" s="96"/>
      <c r="V64" s="95" t="s">
        <v>46</v>
      </c>
      <c r="W64" s="79">
        <v>36.490817835075028</v>
      </c>
      <c r="X64" s="79"/>
      <c r="Y64" s="79">
        <v>1325.4235190867935</v>
      </c>
      <c r="Z64" s="79"/>
      <c r="AA64" s="79">
        <v>1825.9269069307873</v>
      </c>
      <c r="AB64" s="79"/>
      <c r="AC64" s="79">
        <v>3131.2319503282747</v>
      </c>
      <c r="AD64" s="79"/>
      <c r="AE64" s="79">
        <v>3448.9701391979952</v>
      </c>
      <c r="AF64" s="79"/>
      <c r="AG64" s="60">
        <v>4604.0275643033829</v>
      </c>
      <c r="AH64" s="79"/>
      <c r="AI64" s="79">
        <v>5184.1856147428271</v>
      </c>
      <c r="AJ64" s="79"/>
      <c r="AK64" s="79">
        <v>1710.1853127102281</v>
      </c>
      <c r="AL64" s="79"/>
      <c r="AM64" s="79">
        <v>7141.1335933822165</v>
      </c>
      <c r="AN64" s="79"/>
      <c r="AO64" s="79">
        <v>2864.2317061176072</v>
      </c>
      <c r="AP64" s="96"/>
      <c r="AQ64" s="95" t="s">
        <v>46</v>
      </c>
      <c r="AR64" s="62">
        <v>8708.4548517189924</v>
      </c>
      <c r="AS64" s="79"/>
      <c r="AT64" s="79">
        <v>19845.5039335207</v>
      </c>
      <c r="AU64" s="79"/>
      <c r="AV64" s="79">
        <v>2507.8618186960862</v>
      </c>
      <c r="AW64" s="79"/>
      <c r="AX64" s="79">
        <v>416.00719635569942</v>
      </c>
      <c r="AY64" s="79"/>
      <c r="AZ64" s="79">
        <v>2055.4441715546959</v>
      </c>
      <c r="BA64" s="79"/>
      <c r="BB64" s="79">
        <v>3480.2921396116431</v>
      </c>
      <c r="BC64" s="79"/>
      <c r="BD64" s="79">
        <v>6294.2584009668981</v>
      </c>
      <c r="BE64" s="79">
        <v>0</v>
      </c>
      <c r="BF64" s="79">
        <v>2922.481495122197</v>
      </c>
      <c r="BG64" s="96"/>
      <c r="BJ64" s="57"/>
      <c r="BK64" s="57"/>
      <c r="BL64" s="57"/>
    </row>
    <row r="65" spans="1:64" ht="15.75" hidden="1" customHeight="1" thickBot="1" x14ac:dyDescent="0.3">
      <c r="A65" s="95" t="s">
        <v>47</v>
      </c>
      <c r="B65" s="52">
        <f t="shared" si="0"/>
        <v>3483.4319995766609</v>
      </c>
      <c r="C65" s="101"/>
      <c r="D65" s="79">
        <v>4456.9160456040754</v>
      </c>
      <c r="E65" s="79"/>
      <c r="F65" s="79">
        <v>2997.1889210666081</v>
      </c>
      <c r="G65" s="79"/>
      <c r="H65" s="79">
        <v>316.4551404801652</v>
      </c>
      <c r="I65" s="79"/>
      <c r="J65" s="79">
        <v>1331.9791955783121</v>
      </c>
      <c r="K65" s="79"/>
      <c r="L65" s="79">
        <v>3315.7500189102589</v>
      </c>
      <c r="M65" s="79"/>
      <c r="N65" s="79">
        <v>547.25309087165101</v>
      </c>
      <c r="O65" s="79"/>
      <c r="P65" s="79">
        <v>3377.4269775636744</v>
      </c>
      <c r="Q65" s="79"/>
      <c r="R65" s="79">
        <v>90.550266476306476</v>
      </c>
      <c r="S65" s="79"/>
      <c r="T65" s="79">
        <v>2220.1690170851648</v>
      </c>
      <c r="U65" s="96"/>
      <c r="V65" s="95" t="s">
        <v>47</v>
      </c>
      <c r="W65" s="79">
        <v>564.65596478176201</v>
      </c>
      <c r="X65" s="79"/>
      <c r="Y65" s="79">
        <v>2287.8401607178603</v>
      </c>
      <c r="Z65" s="79"/>
      <c r="AA65" s="79">
        <v>2131.8321318455764</v>
      </c>
      <c r="AB65" s="79"/>
      <c r="AC65" s="79">
        <v>4483.5306718031752</v>
      </c>
      <c r="AD65" s="79"/>
      <c r="AE65" s="79">
        <v>2126.5138410932841</v>
      </c>
      <c r="AF65" s="79"/>
      <c r="AG65" s="60">
        <v>4292.790363478628</v>
      </c>
      <c r="AH65" s="79"/>
      <c r="AI65" s="79">
        <v>4533.3443639437846</v>
      </c>
      <c r="AJ65" s="79"/>
      <c r="AK65" s="79">
        <v>3092.9012473859639</v>
      </c>
      <c r="AL65" s="79"/>
      <c r="AM65" s="79">
        <v>8416.053999087575</v>
      </c>
      <c r="AN65" s="79"/>
      <c r="AO65" s="79">
        <v>2635.6082042825115</v>
      </c>
      <c r="AP65" s="96"/>
      <c r="AQ65" s="95" t="s">
        <v>47</v>
      </c>
      <c r="AR65" s="62">
        <v>5625.9170022928911</v>
      </c>
      <c r="AS65" s="79"/>
      <c r="AT65" s="79">
        <v>10977.37674177087</v>
      </c>
      <c r="AU65" s="79"/>
      <c r="AV65" s="79">
        <v>2136.575712264319</v>
      </c>
      <c r="AW65" s="79"/>
      <c r="AX65" s="79">
        <v>518.85728140524702</v>
      </c>
      <c r="AY65" s="79"/>
      <c r="AZ65" s="79">
        <v>5315.9895769486257</v>
      </c>
      <c r="BA65" s="79"/>
      <c r="BB65" s="79">
        <v>1245.9054960482854</v>
      </c>
      <c r="BC65" s="79"/>
      <c r="BD65" s="79">
        <v>6823.4977440378543</v>
      </c>
      <c r="BE65" s="79">
        <v>0</v>
      </c>
      <c r="BF65" s="79">
        <v>4911.0398638208771</v>
      </c>
      <c r="BG65" s="102"/>
    </row>
    <row r="66" spans="1:64" s="97" customFormat="1" ht="16.5" hidden="1" customHeight="1" x14ac:dyDescent="0.25">
      <c r="A66" s="83">
        <v>2008</v>
      </c>
      <c r="B66" s="84"/>
      <c r="C66" s="85"/>
      <c r="D66" s="84"/>
      <c r="E66" s="85"/>
      <c r="F66" s="84"/>
      <c r="G66" s="85"/>
      <c r="H66" s="84"/>
      <c r="I66" s="86"/>
      <c r="J66" s="84"/>
      <c r="K66" s="87"/>
      <c r="L66" s="84"/>
      <c r="M66" s="88"/>
      <c r="N66" s="84"/>
      <c r="O66" s="87"/>
      <c r="P66" s="84"/>
      <c r="Q66" s="87"/>
      <c r="R66" s="84"/>
      <c r="S66" s="88"/>
      <c r="T66" s="84"/>
      <c r="U66" s="89"/>
      <c r="V66" s="83">
        <v>2008</v>
      </c>
      <c r="W66" s="84"/>
      <c r="X66" s="86"/>
      <c r="Y66" s="84"/>
      <c r="Z66" s="90"/>
      <c r="AA66" s="84"/>
      <c r="AB66" s="91"/>
      <c r="AC66" s="84"/>
      <c r="AD66" s="86"/>
      <c r="AE66" s="84"/>
      <c r="AF66" s="91"/>
      <c r="AG66" s="84"/>
      <c r="AH66" s="90"/>
      <c r="AI66" s="84"/>
      <c r="AJ66" s="90"/>
      <c r="AK66" s="84"/>
      <c r="AL66" s="86"/>
      <c r="AM66" s="84"/>
      <c r="AN66" s="91"/>
      <c r="AO66" s="84"/>
      <c r="AP66" s="92"/>
      <c r="AQ66" s="83">
        <v>2008</v>
      </c>
      <c r="AR66" s="84"/>
      <c r="AS66" s="93"/>
      <c r="AT66" s="84"/>
      <c r="AU66" s="93"/>
      <c r="AV66" s="84"/>
      <c r="AW66" s="93"/>
      <c r="AX66" s="84"/>
      <c r="AY66" s="93"/>
      <c r="AZ66" s="84"/>
      <c r="BA66" s="93"/>
      <c r="BB66" s="84"/>
      <c r="BC66" s="93"/>
      <c r="BD66" s="84"/>
      <c r="BE66" s="93"/>
      <c r="BF66" s="84"/>
      <c r="BG66" s="94"/>
      <c r="BJ66" s="98"/>
      <c r="BK66" s="98"/>
      <c r="BL66" s="98"/>
    </row>
    <row r="67" spans="1:64" s="82" customFormat="1" ht="16.5" hidden="1" customHeight="1" x14ac:dyDescent="0.2">
      <c r="A67" s="95" t="s">
        <v>44</v>
      </c>
      <c r="B67" s="52">
        <f t="shared" si="0"/>
        <v>3357.595033174573</v>
      </c>
      <c r="C67" s="101"/>
      <c r="D67" s="79">
        <v>4408.8424716404925</v>
      </c>
      <c r="E67" s="79"/>
      <c r="F67" s="79">
        <v>3574.9179153954419</v>
      </c>
      <c r="G67" s="79"/>
      <c r="H67" s="79">
        <v>272.99986271051091</v>
      </c>
      <c r="I67" s="79"/>
      <c r="J67" s="79">
        <v>1221.7128039577374</v>
      </c>
      <c r="K67" s="79"/>
      <c r="L67" s="79">
        <v>4088.7973358427353</v>
      </c>
      <c r="M67" s="79"/>
      <c r="N67" s="79">
        <v>265.5852402586803</v>
      </c>
      <c r="O67" s="79"/>
      <c r="P67" s="79">
        <v>2514.0206456597252</v>
      </c>
      <c r="Q67" s="79"/>
      <c r="R67" s="79">
        <v>293.54729334485654</v>
      </c>
      <c r="S67" s="79"/>
      <c r="T67" s="79">
        <v>2064.813265534051</v>
      </c>
      <c r="U67" s="96"/>
      <c r="V67" s="95" t="s">
        <v>44</v>
      </c>
      <c r="W67" s="79">
        <v>2395.3550431273229</v>
      </c>
      <c r="X67" s="79"/>
      <c r="Y67" s="79">
        <v>1625.9081580035636</v>
      </c>
      <c r="Z67" s="79"/>
      <c r="AA67" s="79">
        <v>1349.0778438682728</v>
      </c>
      <c r="AB67" s="79"/>
      <c r="AC67" s="79">
        <v>2872.294801889243</v>
      </c>
      <c r="AD67" s="79"/>
      <c r="AE67" s="79">
        <v>1367.6717125384159</v>
      </c>
      <c r="AF67" s="79"/>
      <c r="AG67" s="60">
        <v>8203.8939822788252</v>
      </c>
      <c r="AH67" s="79"/>
      <c r="AI67" s="79">
        <v>8596.7024802368778</v>
      </c>
      <c r="AJ67" s="79"/>
      <c r="AK67" s="79">
        <v>6244.5557858772845</v>
      </c>
      <c r="AL67" s="79"/>
      <c r="AM67" s="79">
        <v>5657.3400514969335</v>
      </c>
      <c r="AN67" s="79"/>
      <c r="AO67" s="79">
        <v>1905.4356260123182</v>
      </c>
      <c r="AP67" s="96"/>
      <c r="AQ67" s="95" t="s">
        <v>44</v>
      </c>
      <c r="AR67" s="62">
        <v>6289.5540729512722</v>
      </c>
      <c r="AS67" s="79"/>
      <c r="AT67" s="79">
        <v>13810.63578307088</v>
      </c>
      <c r="AU67" s="79"/>
      <c r="AV67" s="79">
        <v>1349.6526928279354</v>
      </c>
      <c r="AW67" s="79"/>
      <c r="AX67" s="79">
        <v>1776.9382497393262</v>
      </c>
      <c r="AY67" s="79"/>
      <c r="AZ67" s="79">
        <v>2009.5537364436052</v>
      </c>
      <c r="BA67" s="79"/>
      <c r="BB67" s="79">
        <v>4125.7627249927236</v>
      </c>
      <c r="BC67" s="79"/>
      <c r="BD67" s="79">
        <v>7012.2641434121078</v>
      </c>
      <c r="BE67" s="79">
        <v>0</v>
      </c>
      <c r="BF67" s="79">
        <v>3682.8528774508309</v>
      </c>
      <c r="BG67" s="96"/>
      <c r="BJ67" s="57"/>
      <c r="BK67" s="57"/>
      <c r="BL67" s="57"/>
    </row>
    <row r="68" spans="1:64" s="82" customFormat="1" ht="16.5" hidden="1" customHeight="1" x14ac:dyDescent="0.2">
      <c r="A68" s="95" t="s">
        <v>45</v>
      </c>
      <c r="B68" s="52">
        <f t="shared" si="0"/>
        <v>3790.7605059858029</v>
      </c>
      <c r="C68" s="101"/>
      <c r="D68" s="79">
        <f>D63*'[1]gr-yoy'!D62</f>
        <v>4222.0158028237338</v>
      </c>
      <c r="E68" s="79"/>
      <c r="F68" s="79">
        <f>F63*'[1]gr-yoy'!F62</f>
        <v>3848.3197222416552</v>
      </c>
      <c r="G68" s="79"/>
      <c r="H68" s="79">
        <f>H63*'[1]gr-yoy'!H62</f>
        <v>297.67046035356765</v>
      </c>
      <c r="I68" s="79"/>
      <c r="J68" s="79">
        <f>J63*'[1]gr-yoy'!J62</f>
        <v>1457.0827234006163</v>
      </c>
      <c r="K68" s="79"/>
      <c r="L68" s="79">
        <f>L63*'[1]gr-yoy'!L62</f>
        <v>4029.8131531212562</v>
      </c>
      <c r="M68" s="79"/>
      <c r="N68" s="79">
        <f>N63*'[1]gr-yoy'!N62</f>
        <v>461.935157270486</v>
      </c>
      <c r="O68" s="79"/>
      <c r="P68" s="79">
        <f>P63*'[1]gr-yoy'!P62</f>
        <v>1832.0742549269783</v>
      </c>
      <c r="Q68" s="79"/>
      <c r="R68" s="79">
        <f>R63*'[1]gr-yoy'!R62</f>
        <v>1007.0429641177296</v>
      </c>
      <c r="S68" s="79"/>
      <c r="T68" s="79">
        <f>T63*'[1]gr-yoy'!T62</f>
        <v>4392.4023183233148</v>
      </c>
      <c r="U68" s="96"/>
      <c r="V68" s="95" t="s">
        <v>45</v>
      </c>
      <c r="W68" s="79">
        <f>W63*'[1]gr-yoy'!W62</f>
        <v>110.77877192132196</v>
      </c>
      <c r="X68" s="79"/>
      <c r="Y68" s="79">
        <f>Y63*'[1]gr-yoy'!Y62</f>
        <v>1305.4611721032022</v>
      </c>
      <c r="Z68" s="79"/>
      <c r="AA68" s="79">
        <f>AA63*'[1]gr-yoy'!AA62</f>
        <v>1631.6195147052047</v>
      </c>
      <c r="AB68" s="79"/>
      <c r="AC68" s="79">
        <f>AC63*'[1]gr-yoy'!AC62</f>
        <v>4246.7390353668416</v>
      </c>
      <c r="AD68" s="79"/>
      <c r="AE68" s="79">
        <f>AE63*'[1]gr-yoy'!AE62</f>
        <v>4335.5184552780393</v>
      </c>
      <c r="AF68" s="79"/>
      <c r="AG68" s="79">
        <f>AG63*'[1]gr-yoy'!AG62</f>
        <v>7580.7970063129969</v>
      </c>
      <c r="AH68" s="79"/>
      <c r="AI68" s="79">
        <f>AI63*'[1]gr-yoy'!AI62</f>
        <v>8441.2780593892912</v>
      </c>
      <c r="AJ68" s="79"/>
      <c r="AK68" s="79">
        <f>AK63*'[1]gr-yoy'!AK62</f>
        <v>1568.7614119284628</v>
      </c>
      <c r="AL68" s="79"/>
      <c r="AM68" s="79">
        <f>AM63*'[1]gr-yoy'!AM62</f>
        <v>16842.251128843411</v>
      </c>
      <c r="AN68" s="79"/>
      <c r="AO68" s="79">
        <f>AO63*'[1]gr-yoy'!AO62</f>
        <v>3992.0477922263553</v>
      </c>
      <c r="AP68" s="96"/>
      <c r="AQ68" s="95" t="s">
        <v>45</v>
      </c>
      <c r="AR68" s="79">
        <f>AR63*'[1]gr-yoy'!AR62</f>
        <v>4239.85691374206</v>
      </c>
      <c r="AS68" s="79"/>
      <c r="AT68" s="79">
        <f>AT63*'[1]gr-yoy'!AT62</f>
        <v>8440.9571637099889</v>
      </c>
      <c r="AU68" s="79"/>
      <c r="AV68" s="79">
        <f>AV63*'[1]gr-yoy'!AV62</f>
        <v>1687.3775729181154</v>
      </c>
      <c r="AW68" s="79"/>
      <c r="AX68" s="79">
        <f>AX63*'[1]gr-yoy'!AX62</f>
        <v>538.08333932972516</v>
      </c>
      <c r="AY68" s="79"/>
      <c r="AZ68" s="79">
        <f>AZ63*'[1]gr-yoy'!AZ62</f>
        <v>2116.0335122154402</v>
      </c>
      <c r="BA68" s="79"/>
      <c r="BB68" s="79">
        <f>BB63*'[1]gr-yoy'!BB62</f>
        <v>2548.0598250607445</v>
      </c>
      <c r="BC68" s="79"/>
      <c r="BD68" s="79">
        <f>BD63*'[1]gr-yoy'!BD62</f>
        <v>6471.0745501242627</v>
      </c>
      <c r="BE68" s="79"/>
      <c r="BF68" s="79">
        <f>BF63*'[1]gr-yoy'!BF62</f>
        <v>3375.0196333735839</v>
      </c>
      <c r="BG68" s="96"/>
      <c r="BJ68" s="57"/>
      <c r="BK68" s="57"/>
      <c r="BL68" s="57"/>
    </row>
    <row r="69" spans="1:64" s="82" customFormat="1" ht="16.5" hidden="1" customHeight="1" x14ac:dyDescent="0.2">
      <c r="A69" s="95" t="s">
        <v>46</v>
      </c>
      <c r="B69" s="52">
        <f>(D69*D$9)+(F69*F$9)+(H69*H$9)+(J69*J$9)+(L69*L$9)+(N69*N$9)+(P69*P$9)+(R69*R$9)+(T69*T$9)+(W69*W$9)+(Y69*Y$9)+(AA69*AA$9)+(AC69*AC$9)+(AE69*AE$9)+(AG69*AG$9)+(AM69*AM$9)+(AO69*AO$9)+(AR69*AR$9)+(BD69*BD$9)+(BF69*BF$9)</f>
        <v>3622.2942274840721</v>
      </c>
      <c r="C69" s="101"/>
      <c r="D69" s="79">
        <f>D64*'[1]gr-yoy'!D63</f>
        <v>4215.6872334052096</v>
      </c>
      <c r="E69" s="79"/>
      <c r="F69" s="79">
        <f>F64*'[1]gr-yoy'!F63</f>
        <v>4658.1026103350141</v>
      </c>
      <c r="G69" s="79"/>
      <c r="H69" s="79">
        <f>H64*'[1]gr-yoy'!H63</f>
        <v>760.60066774119559</v>
      </c>
      <c r="I69" s="79"/>
      <c r="J69" s="79">
        <f>J64*'[1]gr-yoy'!J63</f>
        <v>700.21610401925432</v>
      </c>
      <c r="K69" s="79"/>
      <c r="L69" s="79">
        <f>L64*'[1]gr-yoy'!L63</f>
        <v>2893.2804991816224</v>
      </c>
      <c r="M69" s="79"/>
      <c r="N69" s="79">
        <f>N64*'[1]gr-yoy'!N63</f>
        <v>397.35279769000613</v>
      </c>
      <c r="O69" s="79"/>
      <c r="P69" s="79">
        <f>P64*'[1]gr-yoy'!P63</f>
        <v>1473.6618994230741</v>
      </c>
      <c r="Q69" s="79"/>
      <c r="R69" s="79">
        <f>R64*'[1]gr-yoy'!R63</f>
        <v>1034.3465495271153</v>
      </c>
      <c r="S69" s="79"/>
      <c r="T69" s="79">
        <f>T64*'[1]gr-yoy'!T63</f>
        <v>666.33010331524417</v>
      </c>
      <c r="U69" s="96"/>
      <c r="V69" s="95" t="str">
        <f>A69</f>
        <v>Q3</v>
      </c>
      <c r="W69" s="79">
        <f>W64*'[1]gr-yoy'!W63</f>
        <v>40.140775911548644</v>
      </c>
      <c r="X69" s="79"/>
      <c r="Y69" s="79">
        <f>Y64*'[1]gr-yoy'!Y63</f>
        <v>1543.0240923450208</v>
      </c>
      <c r="Z69" s="79"/>
      <c r="AA69" s="79">
        <f>AA64*'[1]gr-yoy'!AA63</f>
        <v>1976.6315138734049</v>
      </c>
      <c r="AB69" s="79"/>
      <c r="AC69" s="79">
        <f>AC64*'[1]gr-yoy'!AC63</f>
        <v>4295.3306383726404</v>
      </c>
      <c r="AD69" s="79"/>
      <c r="AE69" s="79">
        <f>AE64*'[1]gr-yoy'!AE63</f>
        <v>4042.3242854389723</v>
      </c>
      <c r="AF69" s="79"/>
      <c r="AG69" s="79">
        <f>AG64*'[1]gr-yoy'!AG63</f>
        <v>5606.4615712880804</v>
      </c>
      <c r="AH69" s="79"/>
      <c r="AI69" s="79">
        <f>AI64*'[1]gr-yoy'!AI63</f>
        <v>6638.3220551494014</v>
      </c>
      <c r="AJ69" s="79"/>
      <c r="AK69" s="79">
        <f>AK64*'[1]gr-yoy'!AK63</f>
        <v>2067.489876756903</v>
      </c>
      <c r="AL69" s="79"/>
      <c r="AM69" s="79">
        <f>AM64*'[1]gr-yoy'!AM63</f>
        <v>8218.5080640272372</v>
      </c>
      <c r="AN69" s="79"/>
      <c r="AO69" s="79">
        <f>AO64*'[1]gr-yoy'!AO63</f>
        <v>3233.6545057230051</v>
      </c>
      <c r="AP69" s="96"/>
      <c r="AQ69" s="95" t="str">
        <f>V69</f>
        <v>Q3</v>
      </c>
      <c r="AR69" s="79">
        <f>AR64*'[1]gr-yoy'!AR63</f>
        <v>8372.5434445061946</v>
      </c>
      <c r="AS69" s="79"/>
      <c r="AT69" s="79">
        <f>AT64*'[1]gr-yoy'!AT63</f>
        <v>18889.624012587316</v>
      </c>
      <c r="AU69" s="79"/>
      <c r="AV69" s="79">
        <f>AV64*'[1]gr-yoy'!AV63</f>
        <v>2197.5602326300823</v>
      </c>
      <c r="AW69" s="79"/>
      <c r="AX69" s="79">
        <f>AX64*'[1]gr-yoy'!AX63</f>
        <v>333.02110363102838</v>
      </c>
      <c r="AY69" s="79"/>
      <c r="AZ69" s="79">
        <f>AZ64*'[1]gr-yoy'!AZ63</f>
        <v>2301.7159362163952</v>
      </c>
      <c r="BA69" s="79"/>
      <c r="BB69" s="79">
        <f>BB64*'[1]gr-yoy'!BB63</f>
        <v>3047.4076115949115</v>
      </c>
      <c r="BC69" s="79"/>
      <c r="BD69" s="79">
        <f>BD64*'[1]gr-yoy'!BD63</f>
        <v>6108.6436621767416</v>
      </c>
      <c r="BE69" s="79"/>
      <c r="BF69" s="79">
        <f>BF64*'[1]gr-yoy'!BF63</f>
        <v>2828.8322813480936</v>
      </c>
      <c r="BG69" s="96"/>
      <c r="BJ69" s="57"/>
      <c r="BK69" s="57"/>
      <c r="BL69" s="57"/>
    </row>
    <row r="70" spans="1:64" s="82" customFormat="1" ht="16.5" hidden="1" customHeight="1" thickBot="1" x14ac:dyDescent="0.25">
      <c r="A70" s="95" t="s">
        <v>47</v>
      </c>
      <c r="B70" s="52">
        <f>(D70*D$9)+(F70*F$9)+(H70*H$9)+(J70*J$9)+(L70*L$9)+(N70*N$9)+(P70*P$9)+(R70*R$9)+(T70*T$9)+(W70*W$9)+(Y70*Y$9)+(AA70*AA$9)+(AC70*AC$9)+(AE70*AE$9)+(AG70*AG$9)+(AM70*AM$9)+(AO70*AO$9)+(AR70*AR$9)+(BD70*BD$9)+(BF70*BF$9)</f>
        <v>3840.8678188147842</v>
      </c>
      <c r="C70" s="101"/>
      <c r="D70" s="79">
        <f>D65*'[1]gr-yoy'!D64</f>
        <v>5050.2363805214454</v>
      </c>
      <c r="E70" s="79"/>
      <c r="F70" s="79">
        <f>F65*'[1]gr-yoy'!F64</f>
        <v>3647.3488810654499</v>
      </c>
      <c r="G70" s="79"/>
      <c r="H70" s="79">
        <f>H65*'[1]gr-yoy'!H64</f>
        <v>302.09504610085816</v>
      </c>
      <c r="I70" s="79"/>
      <c r="J70" s="79">
        <f>J65*'[1]gr-yoy'!J64</f>
        <v>1272.7612316328039</v>
      </c>
      <c r="K70" s="79"/>
      <c r="L70" s="79">
        <f>L65*'[1]gr-yoy'!L64</f>
        <v>3562.3558971918874</v>
      </c>
      <c r="M70" s="79"/>
      <c r="N70" s="79">
        <f>N65*'[1]gr-yoy'!N64</f>
        <v>667.11439459149631</v>
      </c>
      <c r="O70" s="79"/>
      <c r="P70" s="79">
        <f>P65*'[1]gr-yoy'!P64</f>
        <v>2842.0121142476323</v>
      </c>
      <c r="Q70" s="79"/>
      <c r="R70" s="79">
        <f>R65*'[1]gr-yoy'!R64</f>
        <v>95.313169355352628</v>
      </c>
      <c r="S70" s="79"/>
      <c r="T70" s="79">
        <f>T65*'[1]gr-yoy'!T64</f>
        <v>2552.8208526370299</v>
      </c>
      <c r="U70" s="96"/>
      <c r="V70" s="95" t="str">
        <f>A70</f>
        <v>Q4</v>
      </c>
      <c r="W70" s="79">
        <f>W65*'[1]gr-yoy'!W64</f>
        <v>690.55210601089789</v>
      </c>
      <c r="X70" s="79"/>
      <c r="Y70" s="79">
        <f>Y65*'[1]gr-yoy'!Y64</f>
        <v>2461.2206965871737</v>
      </c>
      <c r="Z70" s="79"/>
      <c r="AA70" s="79">
        <f>AA65*'[1]gr-yoy'!AA64</f>
        <v>2389.7119943826124</v>
      </c>
      <c r="AB70" s="79"/>
      <c r="AC70" s="79">
        <f>AC65*'[1]gr-yoy'!AC64</f>
        <v>5113.4640988782012</v>
      </c>
      <c r="AD70" s="79"/>
      <c r="AE70" s="79">
        <f>AE65*'[1]gr-yoy'!AE64</f>
        <v>2498.8156627804647</v>
      </c>
      <c r="AF70" s="79"/>
      <c r="AG70" s="79">
        <f>AG65*'[1]gr-yoy'!AG64</f>
        <v>5017.2984103131739</v>
      </c>
      <c r="AH70" s="79"/>
      <c r="AI70" s="79">
        <f>AI65*'[1]gr-yoy'!AI64</f>
        <v>5737.4010818004535</v>
      </c>
      <c r="AJ70" s="79"/>
      <c r="AK70" s="79">
        <f>AK65*'[1]gr-yoy'!AK64</f>
        <v>2116.845949633444</v>
      </c>
      <c r="AL70" s="79"/>
      <c r="AM70" s="79">
        <f>AM65*'[1]gr-yoy'!AM64</f>
        <v>9698.2654468813453</v>
      </c>
      <c r="AN70" s="79"/>
      <c r="AO70" s="79">
        <f>AO65*'[1]gr-yoy'!AO64</f>
        <v>2868.9185620779431</v>
      </c>
      <c r="AP70" s="96"/>
      <c r="AQ70" s="95" t="str">
        <f>V70</f>
        <v>Q4</v>
      </c>
      <c r="AR70" s="79">
        <f>AR65*'[1]gr-yoy'!AR64</f>
        <v>5143.3917798227012</v>
      </c>
      <c r="AS70" s="79"/>
      <c r="AT70" s="79">
        <f>AT65*'[1]gr-yoy'!AT64</f>
        <v>9843.2470809964107</v>
      </c>
      <c r="AU70" s="79"/>
      <c r="AV70" s="79">
        <f>AV65*'[1]gr-yoy'!AV64</f>
        <v>2043.1667949903799</v>
      </c>
      <c r="AW70" s="79"/>
      <c r="AX70" s="79">
        <f>AX65*'[1]gr-yoy'!AX64</f>
        <v>422.61241868128292</v>
      </c>
      <c r="AY70" s="79"/>
      <c r="AZ70" s="79">
        <f>AZ65*'[1]gr-yoy'!AZ64</f>
        <v>6183.3490150900734</v>
      </c>
      <c r="BA70" s="79"/>
      <c r="BB70" s="79">
        <f>BB65*'[1]gr-yoy'!BB64</f>
        <v>1172.6111113049672</v>
      </c>
      <c r="BC70" s="79"/>
      <c r="BD70" s="79">
        <f>BD65*'[1]gr-yoy'!BD64</f>
        <v>7325.4656296673311</v>
      </c>
      <c r="BE70" s="79"/>
      <c r="BF70" s="79">
        <f>BF65*'[1]gr-yoy'!BF64</f>
        <v>4898.7301854608304</v>
      </c>
      <c r="BG70" s="96"/>
      <c r="BJ70" s="57"/>
      <c r="BK70" s="57"/>
      <c r="BL70" s="57"/>
    </row>
    <row r="71" spans="1:64" s="97" customFormat="1" ht="16.5" hidden="1" customHeight="1" x14ac:dyDescent="0.25">
      <c r="A71" s="83">
        <v>2009</v>
      </c>
      <c r="B71" s="84"/>
      <c r="C71" s="85"/>
      <c r="D71" s="84"/>
      <c r="E71" s="85"/>
      <c r="F71" s="84"/>
      <c r="G71" s="85"/>
      <c r="H71" s="84"/>
      <c r="I71" s="86"/>
      <c r="J71" s="84"/>
      <c r="K71" s="87"/>
      <c r="L71" s="84"/>
      <c r="M71" s="88"/>
      <c r="N71" s="84"/>
      <c r="O71" s="87"/>
      <c r="P71" s="84"/>
      <c r="Q71" s="87"/>
      <c r="R71" s="84"/>
      <c r="S71" s="88"/>
      <c r="T71" s="84"/>
      <c r="U71" s="89"/>
      <c r="V71" s="83">
        <f>$A$71</f>
        <v>2009</v>
      </c>
      <c r="W71" s="84"/>
      <c r="X71" s="86"/>
      <c r="Y71" s="84"/>
      <c r="Z71" s="90"/>
      <c r="AA71" s="84"/>
      <c r="AB71" s="91"/>
      <c r="AC71" s="84"/>
      <c r="AD71" s="86"/>
      <c r="AE71" s="84"/>
      <c r="AF71" s="91"/>
      <c r="AG71" s="84"/>
      <c r="AH71" s="90"/>
      <c r="AI71" s="84"/>
      <c r="AJ71" s="90"/>
      <c r="AK71" s="84"/>
      <c r="AL71" s="86"/>
      <c r="AM71" s="84"/>
      <c r="AN71" s="91"/>
      <c r="AO71" s="84"/>
      <c r="AP71" s="92"/>
      <c r="AQ71" s="83">
        <f>$A$71</f>
        <v>2009</v>
      </c>
      <c r="AR71" s="84"/>
      <c r="AS71" s="93"/>
      <c r="AT71" s="84"/>
      <c r="AU71" s="93"/>
      <c r="AV71" s="84"/>
      <c r="AW71" s="93"/>
      <c r="AX71" s="84"/>
      <c r="AY71" s="93"/>
      <c r="AZ71" s="84"/>
      <c r="BA71" s="93"/>
      <c r="BB71" s="84"/>
      <c r="BC71" s="93"/>
      <c r="BD71" s="84"/>
      <c r="BE71" s="93"/>
      <c r="BF71" s="84"/>
      <c r="BG71" s="94"/>
      <c r="BJ71" s="98"/>
      <c r="BK71" s="98"/>
      <c r="BL71" s="98"/>
    </row>
    <row r="72" spans="1:64" s="82" customFormat="1" ht="15" hidden="1" customHeight="1" x14ac:dyDescent="0.2">
      <c r="A72" s="95" t="s">
        <v>44</v>
      </c>
      <c r="B72" s="52">
        <f>(D72*D$9)+(F72*F$9)+(H72*H$9)+(J72*J$9)+(L72*L$9)+(N72*N$9)+(P72*P$9)+(R72*R$9)+(T72*T$9)+(W72*W$9)+(Y72*Y$9)+(AA72*AA$9)+(AC72*AC$9)+(AE72*AE$9)+(AG72*AG$9)+(AM72*AM$9)+(AO72*AO$9)+(AR72*AR$9)+(BD72*BD$9)+(BF72*BF$9)</f>
        <v>3027.9362578745945</v>
      </c>
      <c r="C72" s="101"/>
      <c r="D72" s="79">
        <f>D67*'[1]gr-yoy'!D66</f>
        <v>4730.2787089998064</v>
      </c>
      <c r="E72" s="79"/>
      <c r="F72" s="79">
        <f>F67*'[1]gr-yoy'!F66</f>
        <v>3876.0448244552927</v>
      </c>
      <c r="G72" s="79"/>
      <c r="H72" s="79">
        <f>H67*'[1]gr-yoy'!H66</f>
        <v>237.72570247338876</v>
      </c>
      <c r="I72" s="79"/>
      <c r="J72" s="79">
        <f>J67*'[1]gr-yoy'!J66</f>
        <v>1290.6045589570481</v>
      </c>
      <c r="K72" s="79"/>
      <c r="L72" s="79">
        <f>L67*'[1]gr-yoy'!L66</f>
        <v>3443.5371838369078</v>
      </c>
      <c r="M72" s="79"/>
      <c r="N72" s="79">
        <f>N67*'[1]gr-yoy'!N66</f>
        <v>324.71500356009648</v>
      </c>
      <c r="O72" s="79"/>
      <c r="P72" s="79">
        <f>P67*'[1]gr-yoy'!P66</f>
        <v>1888.3089494822968</v>
      </c>
      <c r="Q72" s="79"/>
      <c r="R72" s="79">
        <f>R67*'[1]gr-yoy'!R66</f>
        <v>293.63877034756854</v>
      </c>
      <c r="S72" s="79"/>
      <c r="T72" s="79">
        <f>T67*'[1]gr-yoy'!T66</f>
        <v>2068.2662353528499</v>
      </c>
      <c r="U72" s="96"/>
      <c r="V72" s="95" t="str">
        <f>$A$72</f>
        <v>Q1</v>
      </c>
      <c r="W72" s="79">
        <f>W67*'[1]gr-yoy'!W66</f>
        <v>1244.1329056971715</v>
      </c>
      <c r="X72" s="79"/>
      <c r="Y72" s="79">
        <f>Y67*'[1]gr-yoy'!Y66</f>
        <v>1437.1705376123375</v>
      </c>
      <c r="Z72" s="79"/>
      <c r="AA72" s="79">
        <f>AA67*'[1]gr-yoy'!AA66</f>
        <v>1439.2832001895295</v>
      </c>
      <c r="AB72" s="79"/>
      <c r="AC72" s="79">
        <f>AC67*'[1]gr-yoy'!AC66</f>
        <v>1517.9396806691886</v>
      </c>
      <c r="AD72" s="79"/>
      <c r="AE72" s="79">
        <f>AE67*'[1]gr-yoy'!AE66</f>
        <v>1679.3018690112538</v>
      </c>
      <c r="AF72" s="79"/>
      <c r="AG72" s="79">
        <f>AG67*'[1]gr-yoy'!AG66</f>
        <v>6017.9143290982647</v>
      </c>
      <c r="AH72" s="79"/>
      <c r="AI72" s="79">
        <f>AI67*'[1]gr-yoy'!AI66</f>
        <v>5944.7713074103522</v>
      </c>
      <c r="AJ72" s="79"/>
      <c r="AK72" s="79">
        <f>AK67*'[1]gr-yoy'!AK66</f>
        <v>4580.6542385675584</v>
      </c>
      <c r="AL72" s="79"/>
      <c r="AM72" s="79">
        <f>AM67*'[1]gr-yoy'!AM66</f>
        <v>4974.260966590914</v>
      </c>
      <c r="AN72" s="79"/>
      <c r="AO72" s="79">
        <f>AO67*'[1]gr-yoy'!AO66</f>
        <v>1571.0360571968752</v>
      </c>
      <c r="AP72" s="96"/>
      <c r="AQ72" s="95" t="str">
        <f>$A$72</f>
        <v>Q1</v>
      </c>
      <c r="AR72" s="79">
        <f>AR67*'[1]gr-yoy'!AR66</f>
        <v>5031.7664970069636</v>
      </c>
      <c r="AS72" s="79"/>
      <c r="AT72" s="79">
        <f>AT67*'[1]gr-yoy'!AT66</f>
        <v>12983.908329108845</v>
      </c>
      <c r="AU72" s="79"/>
      <c r="AV72" s="79">
        <f>AV67*'[1]gr-yoy'!AV66</f>
        <v>967.35021136458181</v>
      </c>
      <c r="AW72" s="79"/>
      <c r="AX72" s="79">
        <f>AX67*'[1]gr-yoy'!AX66</f>
        <v>1512.9068033937278</v>
      </c>
      <c r="AY72" s="79"/>
      <c r="AZ72" s="79">
        <f>AZ67*'[1]gr-yoy'!AZ66</f>
        <v>1082.59847262678</v>
      </c>
      <c r="BA72" s="79"/>
      <c r="BB72" s="79">
        <f>BB67*'[1]gr-yoy'!BB66</f>
        <v>1517.6674727574223</v>
      </c>
      <c r="BC72" s="79"/>
      <c r="BD72" s="79">
        <f>BD67*'[1]gr-yoy'!BD66</f>
        <v>6567.8275715615309</v>
      </c>
      <c r="BE72" s="79"/>
      <c r="BF72" s="79">
        <f>BF67*'[1]gr-yoy'!BF66</f>
        <v>3284.8413497766014</v>
      </c>
      <c r="BG72" s="96"/>
      <c r="BJ72" s="57"/>
      <c r="BK72" s="57"/>
      <c r="BL72" s="57"/>
    </row>
    <row r="73" spans="1:64" s="82" customFormat="1" ht="15" hidden="1" customHeight="1" x14ac:dyDescent="0.2">
      <c r="A73" s="95" t="s">
        <v>45</v>
      </c>
      <c r="B73" s="52">
        <f>(D73*D$9)+(F73*F$9)+(H73*H$9)+(J73*J$9)+(L73*L$9)+(N73*N$9)+(P73*P$9)+(R73*R$9)+(T73*T$9)+(W73*W$9)+(Y73*Y$9)+(AA73*AA$9)+(AC73*AC$9)+(AE73*AE$9)+(AG73*AG$9)+(AM73*AM$9)+(AO73*AO$9)+(AR73*AR$9)+(BD73*BD$9)+(BF73*BF$9)</f>
        <v>3336.7247211296353</v>
      </c>
      <c r="C73" s="101"/>
      <c r="D73" s="79">
        <f>D68*'[1]gr-yoy'!D67</f>
        <v>3974.6481148659095</v>
      </c>
      <c r="E73" s="79"/>
      <c r="F73" s="79">
        <f>F68*'[1]gr-yoy'!F67</f>
        <v>3856.6080721703843</v>
      </c>
      <c r="G73" s="79"/>
      <c r="H73" s="79">
        <f>H68*'[1]gr-yoy'!H67</f>
        <v>292.77956209743502</v>
      </c>
      <c r="I73" s="79"/>
      <c r="J73" s="79">
        <f>J68*'[1]gr-yoy'!J67</f>
        <v>1310.9817052255078</v>
      </c>
      <c r="K73" s="79"/>
      <c r="L73" s="79">
        <f>L68*'[1]gr-yoy'!L67</f>
        <v>3840.1457700856135</v>
      </c>
      <c r="M73" s="79"/>
      <c r="N73" s="79">
        <f>N68*'[1]gr-yoy'!N67</f>
        <v>459.69548680751433</v>
      </c>
      <c r="O73" s="79"/>
      <c r="P73" s="79">
        <f>P68*'[1]gr-yoy'!P67</f>
        <v>1416.9766966163506</v>
      </c>
      <c r="Q73" s="79"/>
      <c r="R73" s="79">
        <f>R68*'[1]gr-yoy'!R67</f>
        <v>806.37387244663876</v>
      </c>
      <c r="S73" s="79"/>
      <c r="T73" s="79">
        <f>T68*'[1]gr-yoy'!T67</f>
        <v>4182.4048690234104</v>
      </c>
      <c r="U73" s="96"/>
      <c r="V73" s="95" t="str">
        <f>$A$73</f>
        <v>Q2</v>
      </c>
      <c r="W73" s="79">
        <f>W68*'[1]gr-yoy'!W67</f>
        <v>60.822465689836996</v>
      </c>
      <c r="X73" s="79"/>
      <c r="Y73" s="79">
        <f>Y68*'[1]gr-yoy'!Y67</f>
        <v>903.32754925259178</v>
      </c>
      <c r="Z73" s="79"/>
      <c r="AA73" s="79">
        <f>AA68*'[1]gr-yoy'!AA67</f>
        <v>1642.7708974306815</v>
      </c>
      <c r="AB73" s="79"/>
      <c r="AC73" s="79">
        <f>AC68*'[1]gr-yoy'!AC67</f>
        <v>2524.011679912885</v>
      </c>
      <c r="AD73" s="79"/>
      <c r="AE73" s="79">
        <f>AE68*'[1]gr-yoy'!AE67</f>
        <v>4478.7990750333884</v>
      </c>
      <c r="AF73" s="79"/>
      <c r="AG73" s="79">
        <f>AG68*'[1]gr-yoy'!AG67</f>
        <v>5652.7759954536705</v>
      </c>
      <c r="AH73" s="79"/>
      <c r="AI73" s="79">
        <f>AI68*'[1]gr-yoy'!AI67</f>
        <v>6159.9987735376208</v>
      </c>
      <c r="AJ73" s="79"/>
      <c r="AK73" s="79">
        <f>AK68*'[1]gr-yoy'!AK67</f>
        <v>1217.9678043303461</v>
      </c>
      <c r="AL73" s="79"/>
      <c r="AM73" s="79">
        <f>AM68*'[1]gr-yoy'!AM67</f>
        <v>14574.060524181823</v>
      </c>
      <c r="AN73" s="79"/>
      <c r="AO73" s="79">
        <f>AO68*'[1]gr-yoy'!AO67</f>
        <v>3208.3599141352465</v>
      </c>
      <c r="AP73" s="96"/>
      <c r="AQ73" s="95" t="str">
        <f>$A$73</f>
        <v>Q2</v>
      </c>
      <c r="AR73" s="79">
        <f>AR68*'[1]gr-yoy'!AR67</f>
        <v>4327.1599060352773</v>
      </c>
      <c r="AS73" s="79"/>
      <c r="AT73" s="79">
        <f>AT68*'[1]gr-yoy'!AT67</f>
        <v>10201.614362705768</v>
      </c>
      <c r="AU73" s="79"/>
      <c r="AV73" s="79">
        <f>AV68*'[1]gr-yoy'!AV67</f>
        <v>1720.7679705782105</v>
      </c>
      <c r="AW73" s="79"/>
      <c r="AX73" s="79">
        <f>AX68*'[1]gr-yoy'!AX67</f>
        <v>294.95043917007206</v>
      </c>
      <c r="AY73" s="79"/>
      <c r="AZ73" s="79">
        <f>AZ68*'[1]gr-yoy'!AZ67</f>
        <v>1570.6694934472644</v>
      </c>
      <c r="BA73" s="79"/>
      <c r="BB73" s="79">
        <f>BB68*'[1]gr-yoy'!BB67</f>
        <v>1160.3997440805865</v>
      </c>
      <c r="BC73" s="79"/>
      <c r="BD73" s="79">
        <f>BD68*'[1]gr-yoy'!BD67</f>
        <v>6498.1409466676141</v>
      </c>
      <c r="BE73" s="79"/>
      <c r="BF73" s="79">
        <f>BF68*'[1]gr-yoy'!BF67</f>
        <v>3301.3460970156107</v>
      </c>
      <c r="BG73" s="96"/>
      <c r="BJ73" s="57"/>
      <c r="BK73" s="57"/>
      <c r="BL73" s="57"/>
    </row>
    <row r="74" spans="1:64" s="82" customFormat="1" ht="15" hidden="1" customHeight="1" x14ac:dyDescent="0.2">
      <c r="A74" s="95" t="s">
        <v>46</v>
      </c>
      <c r="B74" s="52">
        <f>(D74*D$9)+(F74*F$9)+(H74*H$9)+(J74*J$9)+(L74*L$9)+(N74*N$9)+(P74*P$9)+(R74*R$9)+(T74*T$9)+(W74*W$9)+(Y74*Y$9)+(AA74*AA$9)+(AC74*AC$9)+(AE74*AE$9)+(AG74*AG$9)+(AM74*AM$9)+(AO74*AO$9)+(AR74*AR$9)+(BD74*BD$9)+(BF74*BF$9)</f>
        <v>3174.2410672332317</v>
      </c>
      <c r="C74" s="101"/>
      <c r="D74" s="79">
        <f>D69*'[1]gr-yoy'!D68</f>
        <v>4038.1372418047831</v>
      </c>
      <c r="E74" s="79"/>
      <c r="F74" s="79">
        <f>F69*'[1]gr-yoy'!F68</f>
        <v>4457.0658216274305</v>
      </c>
      <c r="G74" s="79"/>
      <c r="H74" s="79">
        <f>H69*'[1]gr-yoy'!H68</f>
        <v>754.56924109195154</v>
      </c>
      <c r="I74" s="79"/>
      <c r="J74" s="79">
        <f>J69*'[1]gr-yoy'!J68</f>
        <v>651.82433659831554</v>
      </c>
      <c r="K74" s="79"/>
      <c r="L74" s="79">
        <f>L69*'[1]gr-yoy'!L68</f>
        <v>2428.3615077882519</v>
      </c>
      <c r="M74" s="79"/>
      <c r="N74" s="79">
        <f>N69*'[1]gr-yoy'!N68</f>
        <v>356.09273874152581</v>
      </c>
      <c r="O74" s="79"/>
      <c r="P74" s="79">
        <f>P69*'[1]gr-yoy'!P68</f>
        <v>1051.9863788275188</v>
      </c>
      <c r="Q74" s="79"/>
      <c r="R74" s="79">
        <f>R69*'[1]gr-yoy'!R68</f>
        <v>882.97684208698604</v>
      </c>
      <c r="S74" s="79"/>
      <c r="T74" s="79">
        <f>T69*'[1]gr-yoy'!T68</f>
        <v>679.56914448164468</v>
      </c>
      <c r="U74" s="96"/>
      <c r="V74" s="95" t="str">
        <f>$A$74</f>
        <v>Q3</v>
      </c>
      <c r="W74" s="79">
        <f>W69*'[1]gr-yoy'!W68</f>
        <v>24.537293213726308</v>
      </c>
      <c r="X74" s="79"/>
      <c r="Y74" s="79">
        <f>Y69*'[1]gr-yoy'!Y68</f>
        <v>1109.2212464176896</v>
      </c>
      <c r="Z74" s="79"/>
      <c r="AA74" s="79">
        <f>AA69*'[1]gr-yoy'!AA68</f>
        <v>1899.1094934825883</v>
      </c>
      <c r="AB74" s="79"/>
      <c r="AC74" s="79">
        <f>AC69*'[1]gr-yoy'!AC68</f>
        <v>2624.1681303091505</v>
      </c>
      <c r="AD74" s="79"/>
      <c r="AE74" s="79">
        <f>AE69*'[1]gr-yoy'!AE68</f>
        <v>4287.4243002505027</v>
      </c>
      <c r="AF74" s="79"/>
      <c r="AG74" s="79">
        <f>AG69*'[1]gr-yoy'!AG68</f>
        <v>3979.1598892468019</v>
      </c>
      <c r="AH74" s="79"/>
      <c r="AI74" s="79">
        <f>AI69*'[1]gr-yoy'!AI68</f>
        <v>4197.7106554377515</v>
      </c>
      <c r="AJ74" s="79"/>
      <c r="AK74" s="79">
        <f>AK69*'[1]gr-yoy'!AK68</f>
        <v>1924.383444715317</v>
      </c>
      <c r="AL74" s="79"/>
      <c r="AM74" s="79">
        <f>AM69*'[1]gr-yoy'!AM68</f>
        <v>7311.3116071827189</v>
      </c>
      <c r="AN74" s="79"/>
      <c r="AO74" s="79">
        <f>AO69*'[1]gr-yoy'!AO68</f>
        <v>2953.8156412473104</v>
      </c>
      <c r="AP74" s="96"/>
      <c r="AQ74" s="95" t="str">
        <f>$A$74</f>
        <v>Q3</v>
      </c>
      <c r="AR74" s="79">
        <f>AR69*'[1]gr-yoy'!AR68</f>
        <v>7219.3604608622863</v>
      </c>
      <c r="AS74" s="79"/>
      <c r="AT74" s="79">
        <f>AT69*'[1]gr-yoy'!AT68</f>
        <v>15837.58381027307</v>
      </c>
      <c r="AU74" s="79"/>
      <c r="AV74" s="79">
        <f>AV69*'[1]gr-yoy'!AV68</f>
        <v>2306.0345855197261</v>
      </c>
      <c r="AW74" s="79"/>
      <c r="AX74" s="79">
        <f>AX69*'[1]gr-yoy'!AX68</f>
        <v>227.44414259837203</v>
      </c>
      <c r="AY74" s="79"/>
      <c r="AZ74" s="79">
        <f>AZ69*'[1]gr-yoy'!AZ68</f>
        <v>2218.9271510748472</v>
      </c>
      <c r="BA74" s="79"/>
      <c r="BB74" s="79">
        <f>BB69*'[1]gr-yoy'!BB68</f>
        <v>2520.4996275593294</v>
      </c>
      <c r="BC74" s="79"/>
      <c r="BD74" s="79">
        <f>BD69*'[1]gr-yoy'!BD68</f>
        <v>6673.7016176552806</v>
      </c>
      <c r="BE74" s="79"/>
      <c r="BF74" s="79">
        <f>BF69*'[1]gr-yoy'!BF68</f>
        <v>2631.6019707174769</v>
      </c>
      <c r="BG74" s="96"/>
      <c r="BJ74" s="57"/>
      <c r="BK74" s="57"/>
      <c r="BL74" s="57"/>
    </row>
    <row r="75" spans="1:64" s="82" customFormat="1" ht="15" hidden="1" customHeight="1" x14ac:dyDescent="0.2">
      <c r="A75" s="95" t="s">
        <v>47</v>
      </c>
      <c r="B75" s="52">
        <f>(D75*D$9)+(F75*F$9)+(H75*H$9)+(J75*J$9)+(L75*L$9)+(N75*N$9)+(P75*P$9)+(R75*R$9)+(T75*T$9)+(W75*W$9)+(Y75*Y$9)+(AA75*AA$9)+(AC75*AC$9)+(AE75*AE$9)+(AG75*AG$9)+(AM75*AM$9)+(AO75*AO$9)+(AR75*AR$9)+(BD75*BD$9)+(BF75*BF$9)</f>
        <v>3919.2983439404275</v>
      </c>
      <c r="C75" s="101"/>
      <c r="D75" s="79">
        <f>D70*'[1]gr-yoy'!D69</f>
        <v>5093.3643748167378</v>
      </c>
      <c r="E75" s="79"/>
      <c r="F75" s="79">
        <f>F70*'[1]gr-yoy'!F69</f>
        <v>3251.5048700698253</v>
      </c>
      <c r="G75" s="79"/>
      <c r="H75" s="79">
        <f>H70*'[1]gr-yoy'!H69</f>
        <v>346.14216703558668</v>
      </c>
      <c r="I75" s="79"/>
      <c r="J75" s="79">
        <f>J70*'[1]gr-yoy'!J69</f>
        <v>1191.2610795539385</v>
      </c>
      <c r="K75" s="79"/>
      <c r="L75" s="79">
        <f>L70*'[1]gr-yoy'!L69</f>
        <v>3201.7098786774</v>
      </c>
      <c r="M75" s="79"/>
      <c r="N75" s="79">
        <f>N70*'[1]gr-yoy'!N69</f>
        <v>649.04510997031605</v>
      </c>
      <c r="O75" s="79"/>
      <c r="P75" s="79">
        <f>P70*'[1]gr-yoy'!P69</f>
        <v>2683.1402502075916</v>
      </c>
      <c r="Q75" s="79"/>
      <c r="R75" s="79">
        <f>R70*'[1]gr-yoy'!R69</f>
        <v>87.703028842841505</v>
      </c>
      <c r="S75" s="79"/>
      <c r="T75" s="79">
        <f>T70*'[1]gr-yoy'!T69</f>
        <v>2714.9775269038187</v>
      </c>
      <c r="U75" s="96"/>
      <c r="V75" s="95" t="str">
        <f>$A$75</f>
        <v>Q4</v>
      </c>
      <c r="W75" s="79">
        <f>W70*'[1]gr-yoy'!W69</f>
        <v>496.22238676323479</v>
      </c>
      <c r="X75" s="79"/>
      <c r="Y75" s="79">
        <f>Y70*'[1]gr-yoy'!Y69</f>
        <v>2718.3377501402333</v>
      </c>
      <c r="Z75" s="79"/>
      <c r="AA75" s="79">
        <f>AA70*'[1]gr-yoy'!AA69</f>
        <v>2526.6428835515717</v>
      </c>
      <c r="AB75" s="79"/>
      <c r="AC75" s="79">
        <f>AC70*'[1]gr-yoy'!AC69</f>
        <v>5335.7162281093215</v>
      </c>
      <c r="AD75" s="79"/>
      <c r="AE75" s="79">
        <f>AE70*'[1]gr-yoy'!AE69</f>
        <v>2790.972414982155</v>
      </c>
      <c r="AF75" s="79"/>
      <c r="AG75" s="79">
        <f>AG70*'[1]gr-yoy'!AG69</f>
        <v>5179.6103597685424</v>
      </c>
      <c r="AH75" s="79"/>
      <c r="AI75" s="79">
        <f>AI70*'[1]gr-yoy'!AI69</f>
        <v>5219.5922255977148</v>
      </c>
      <c r="AJ75" s="79"/>
      <c r="AK75" s="79">
        <f>AK70*'[1]gr-yoy'!AK69</f>
        <v>3429.0230204462819</v>
      </c>
      <c r="AL75" s="79"/>
      <c r="AM75" s="79">
        <f>AM70*'[1]gr-yoy'!AM69</f>
        <v>7751.2884714557031</v>
      </c>
      <c r="AN75" s="79"/>
      <c r="AO75" s="79">
        <f>AO70*'[1]gr-yoy'!AO69</f>
        <v>2819.0389411361853</v>
      </c>
      <c r="AP75" s="96"/>
      <c r="AQ75" s="95" t="str">
        <f>$A$75</f>
        <v>Q4</v>
      </c>
      <c r="AR75" s="79">
        <f>AR70*'[1]gr-yoy'!AR69</f>
        <v>5671.8514876343761</v>
      </c>
      <c r="AS75" s="79"/>
      <c r="AT75" s="79">
        <f>AT70*'[1]gr-yoy'!AT69</f>
        <v>9661.1199893054672</v>
      </c>
      <c r="AU75" s="79"/>
      <c r="AV75" s="79">
        <f>AV70*'[1]gr-yoy'!AV69</f>
        <v>2355.6461049804175</v>
      </c>
      <c r="AW75" s="79"/>
      <c r="AX75" s="79">
        <f>AX70*'[1]gr-yoy'!AX69</f>
        <v>476.57038892799437</v>
      </c>
      <c r="AY75" s="79"/>
      <c r="AZ75" s="79">
        <f>AZ70*'[1]gr-yoy'!AZ69</f>
        <v>8265.1180806644134</v>
      </c>
      <c r="BA75" s="79"/>
      <c r="BB75" s="79">
        <f>BB70*'[1]gr-yoy'!BB69</f>
        <v>1717.9345087775641</v>
      </c>
      <c r="BC75" s="79"/>
      <c r="BD75" s="79">
        <f>BD70*'[1]gr-yoy'!BD69</f>
        <v>8462.3766571964479</v>
      </c>
      <c r="BE75" s="79"/>
      <c r="BF75" s="79">
        <f>BF70*'[1]gr-yoy'!BF69</f>
        <v>4814.436130988146</v>
      </c>
      <c r="BG75" s="96"/>
      <c r="BJ75" s="57"/>
      <c r="BK75" s="57"/>
      <c r="BL75" s="57"/>
    </row>
    <row r="76" spans="1:64" s="82" customFormat="1" ht="6" hidden="1" customHeight="1" thickBot="1" x14ac:dyDescent="0.25">
      <c r="A76" s="103"/>
      <c r="B76" s="104"/>
      <c r="C76" s="105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7"/>
      <c r="V76" s="103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7"/>
      <c r="AQ76" s="103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7"/>
      <c r="BJ76" s="57"/>
      <c r="BK76" s="57"/>
      <c r="BL76" s="57"/>
    </row>
    <row r="77" spans="1:64" s="97" customFormat="1" ht="16.5" hidden="1" customHeight="1" x14ac:dyDescent="0.25">
      <c r="A77" s="83">
        <v>2010</v>
      </c>
      <c r="B77" s="84"/>
      <c r="C77" s="85"/>
      <c r="D77" s="84"/>
      <c r="E77" s="85"/>
      <c r="F77" s="84"/>
      <c r="G77" s="85"/>
      <c r="H77" s="84"/>
      <c r="I77" s="86"/>
      <c r="J77" s="84"/>
      <c r="K77" s="87"/>
      <c r="L77" s="84"/>
      <c r="M77" s="88"/>
      <c r="N77" s="84"/>
      <c r="O77" s="87"/>
      <c r="P77" s="84"/>
      <c r="Q77" s="87"/>
      <c r="R77" s="84"/>
      <c r="S77" s="88"/>
      <c r="T77" s="84"/>
      <c r="U77" s="89"/>
      <c r="V77" s="83">
        <f>$A$77</f>
        <v>2010</v>
      </c>
      <c r="W77" s="84"/>
      <c r="X77" s="86"/>
      <c r="Y77" s="84"/>
      <c r="Z77" s="90"/>
      <c r="AA77" s="84"/>
      <c r="AB77" s="91"/>
      <c r="AC77" s="84"/>
      <c r="AD77" s="86"/>
      <c r="AE77" s="84"/>
      <c r="AF77" s="91"/>
      <c r="AG77" s="84"/>
      <c r="AH77" s="90"/>
      <c r="AI77" s="84"/>
      <c r="AJ77" s="90"/>
      <c r="AK77" s="84"/>
      <c r="AL77" s="86"/>
      <c r="AM77" s="84"/>
      <c r="AN77" s="91"/>
      <c r="AO77" s="84"/>
      <c r="AP77" s="92"/>
      <c r="AQ77" s="83">
        <f>$A$77</f>
        <v>2010</v>
      </c>
      <c r="AR77" s="84"/>
      <c r="AS77" s="93"/>
      <c r="AT77" s="84"/>
      <c r="AU77" s="93"/>
      <c r="AV77" s="84"/>
      <c r="AW77" s="93"/>
      <c r="AX77" s="84"/>
      <c r="AY77" s="93"/>
      <c r="AZ77" s="84"/>
      <c r="BA77" s="93"/>
      <c r="BB77" s="84"/>
      <c r="BC77" s="93"/>
      <c r="BD77" s="84"/>
      <c r="BE77" s="93"/>
      <c r="BF77" s="84"/>
      <c r="BG77" s="94"/>
      <c r="BJ77" s="98"/>
      <c r="BK77" s="98"/>
      <c r="BL77" s="98"/>
    </row>
    <row r="78" spans="1:64" s="113" customFormat="1" ht="15" hidden="1" customHeight="1" x14ac:dyDescent="0.2">
      <c r="A78" s="108" t="s">
        <v>44</v>
      </c>
      <c r="B78" s="109">
        <f>(D78*D$9)+(F78*F$9)+(H78*H$9)+(J78*J$9)+(L78*L$9)+(N78*N$9)+(P78*P$9)+(R78*R$9)+(T78*T$9)+(W78*W$9)+(Y78*Y$9)+(AA78*AA$9)+(AC78*AC$9)+(AE78*AE$9)+(AG78*AG$9)+(AM78*AM$9)+(AO78*AO$9)+(AR78*AR$9)+(BD78*BD$9)+(BF78*BF$9)</f>
        <v>3751.4366966461762</v>
      </c>
      <c r="C78" s="101"/>
      <c r="D78" s="110">
        <f>D72*'[1]gr-yoy'!D71</f>
        <v>5323.4371633130932</v>
      </c>
      <c r="E78" s="110"/>
      <c r="F78" s="110">
        <f>F72*'[1]gr-yoy'!F71</f>
        <v>3990.4246678439217</v>
      </c>
      <c r="G78" s="110"/>
      <c r="H78" s="110">
        <f>H72*'[1]gr-yoy'!H71</f>
        <v>250.22634928169296</v>
      </c>
      <c r="I78" s="110"/>
      <c r="J78" s="110">
        <f>J72*'[1]gr-yoy'!J71</f>
        <v>1116.1701640502163</v>
      </c>
      <c r="K78" s="110"/>
      <c r="L78" s="110">
        <f>L72*'[1]gr-yoy'!L71</f>
        <v>3262.8705297351421</v>
      </c>
      <c r="M78" s="110"/>
      <c r="N78" s="110">
        <f>N72*'[1]gr-yoy'!N71</f>
        <v>340.60672492044091</v>
      </c>
      <c r="O78" s="110"/>
      <c r="P78" s="110">
        <f>P72*'[1]gr-yoy'!P71</f>
        <v>2134.6200775791663</v>
      </c>
      <c r="Q78" s="110"/>
      <c r="R78" s="110">
        <f>R72*'[1]gr-yoy'!R71</f>
        <v>316.62964744021735</v>
      </c>
      <c r="S78" s="110"/>
      <c r="T78" s="110">
        <f>T72*'[1]gr-yoy'!T71</f>
        <v>2387.6809617526415</v>
      </c>
      <c r="U78" s="111"/>
      <c r="V78" s="108" t="str">
        <f>$A$78</f>
        <v>Q1</v>
      </c>
      <c r="W78" s="110">
        <f>W72*'[1]gr-yoy'!W71</f>
        <v>1743.7808802360071</v>
      </c>
      <c r="X78" s="110"/>
      <c r="Y78" s="110">
        <f>Y72*'[1]gr-yoy'!Y71</f>
        <v>2099.9561517990733</v>
      </c>
      <c r="Z78" s="110"/>
      <c r="AA78" s="110">
        <f>AA72*'[1]gr-yoy'!AA71</f>
        <v>1637.3450717894868</v>
      </c>
      <c r="AB78" s="110"/>
      <c r="AC78" s="110">
        <f>AC72*'[1]gr-yoy'!AC71</f>
        <v>3360.5197273721601</v>
      </c>
      <c r="AD78" s="110"/>
      <c r="AE78" s="110">
        <f>AE72*'[1]gr-yoy'!AE71</f>
        <v>1864.7752614794995</v>
      </c>
      <c r="AF78" s="110"/>
      <c r="AG78" s="110">
        <f>AG72*'[1]gr-yoy'!AG71</f>
        <v>7110.8984664452882</v>
      </c>
      <c r="AH78" s="110"/>
      <c r="AI78" s="112">
        <f>AI72*'[1]gr-yoy'!AI71</f>
        <v>6802.0007918837546</v>
      </c>
      <c r="AJ78" s="112"/>
      <c r="AK78" s="112">
        <f>AK72*'[1]gr-yoy'!AK71</f>
        <v>5743.2918435911206</v>
      </c>
      <c r="AL78" s="110"/>
      <c r="AM78" s="110">
        <f>AM72*'[1]gr-yoy'!AM71</f>
        <v>5429.9713562711086</v>
      </c>
      <c r="AN78" s="110"/>
      <c r="AO78" s="110">
        <f>AO72*'[1]gr-yoy'!AO71</f>
        <v>1673.3794077811517</v>
      </c>
      <c r="AP78" s="111"/>
      <c r="AQ78" s="108" t="str">
        <f>$A$78</f>
        <v>Q1</v>
      </c>
      <c r="AR78" s="110">
        <f>AR72*'[1]gr-yoy'!AR71</f>
        <v>7661.899669208562</v>
      </c>
      <c r="AS78" s="110"/>
      <c r="AT78" s="110">
        <f>AT72*'[1]gr-yoy'!AT71</f>
        <v>20036.625130487719</v>
      </c>
      <c r="AU78" s="110"/>
      <c r="AV78" s="110">
        <f>AV72*'[1]gr-yoy'!AV71</f>
        <v>1585.4842621065043</v>
      </c>
      <c r="AW78" s="110"/>
      <c r="AX78" s="110">
        <f>AX72*'[1]gr-yoy'!AX71</f>
        <v>1507.6194269880582</v>
      </c>
      <c r="AY78" s="110"/>
      <c r="AZ78" s="110">
        <f>AZ72*'[1]gr-yoy'!AZ71</f>
        <v>1577.6225964479847</v>
      </c>
      <c r="BA78" s="110"/>
      <c r="BB78" s="110">
        <f>BB72*'[1]gr-yoy'!BB71</f>
        <v>2259.6729904706353</v>
      </c>
      <c r="BC78" s="110"/>
      <c r="BD78" s="110">
        <f>BD72*'[1]gr-yoy'!BD71</f>
        <v>8877.7604267487313</v>
      </c>
      <c r="BE78" s="110"/>
      <c r="BF78" s="110">
        <f>BF72*'[1]gr-yoy'!BF71</f>
        <v>3966.8770254401252</v>
      </c>
      <c r="BG78" s="111"/>
      <c r="BJ78" s="114"/>
      <c r="BK78" s="114"/>
      <c r="BL78" s="114"/>
    </row>
    <row r="79" spans="1:64" s="113" customFormat="1" ht="15" hidden="1" customHeight="1" x14ac:dyDescent="0.2">
      <c r="A79" s="108" t="s">
        <v>45</v>
      </c>
      <c r="B79" s="109">
        <f>(D79*D$9)+(F79*F$9)+(H79*H$9)+(J79*J$9)+(L79*L$9)+(N79*N$9)+(P79*P$9)+(R79*R$9)+(T79*T$9)+(W79*W$9)+(Y79*Y$9)+(AA79*AA$9)+(AC79*AC$9)+(AE79*AE$9)+(AG79*AG$9)+(AM79*AM$9)+(AO79*AO$9)+(AR79*AR$9)+(BD79*BD$9)+(BF79*BF$9)</f>
        <v>3999.4288918653556</v>
      </c>
      <c r="C79" s="101"/>
      <c r="D79" s="110">
        <f>D73*'[1]gr-yoy'!D72</f>
        <v>4473.0534472552108</v>
      </c>
      <c r="E79" s="110"/>
      <c r="F79" s="110">
        <f>F73*'[1]gr-yoy'!F72</f>
        <v>4323.9561191034581</v>
      </c>
      <c r="G79" s="110"/>
      <c r="H79" s="110">
        <f>H73*'[1]gr-yoy'!H72</f>
        <v>150.14002061016811</v>
      </c>
      <c r="I79" s="110"/>
      <c r="J79" s="110">
        <f>J73*'[1]gr-yoy'!J72</f>
        <v>1394.4416055228626</v>
      </c>
      <c r="K79" s="110"/>
      <c r="L79" s="110">
        <f>L73*'[1]gr-yoy'!L72</f>
        <v>3569.7063581978068</v>
      </c>
      <c r="M79" s="110"/>
      <c r="N79" s="110">
        <f>N73*'[1]gr-yoy'!N72</f>
        <v>474.43860742516836</v>
      </c>
      <c r="O79" s="110"/>
      <c r="P79" s="110">
        <f>P73*'[1]gr-yoy'!P72</f>
        <v>1501.5595297164143</v>
      </c>
      <c r="Q79" s="110"/>
      <c r="R79" s="110">
        <f>R73*'[1]gr-yoy'!R72</f>
        <v>981.8387454211836</v>
      </c>
      <c r="S79" s="110"/>
      <c r="T79" s="110">
        <f>T73*'[1]gr-yoy'!T72</f>
        <v>4433.79341527001</v>
      </c>
      <c r="U79" s="111"/>
      <c r="V79" s="108" t="str">
        <f>$A$79</f>
        <v>Q2</v>
      </c>
      <c r="W79" s="110">
        <f>W73*'[1]gr-yoy'!W72</f>
        <v>75.095678688256584</v>
      </c>
      <c r="X79" s="110"/>
      <c r="Y79" s="110">
        <f>Y73*'[1]gr-yoy'!Y72</f>
        <v>1268.9334340014577</v>
      </c>
      <c r="Z79" s="110"/>
      <c r="AA79" s="110">
        <f>AA73*'[1]gr-yoy'!AA72</f>
        <v>1866.323323516337</v>
      </c>
      <c r="AB79" s="110"/>
      <c r="AC79" s="110">
        <f>AC73*'[1]gr-yoy'!AC72</f>
        <v>3531.2967345255352</v>
      </c>
      <c r="AD79" s="110"/>
      <c r="AE79" s="110">
        <f>AE73*'[1]gr-yoy'!AE72</f>
        <v>5057.0317465184844</v>
      </c>
      <c r="AF79" s="110"/>
      <c r="AG79" s="110">
        <f>AG73*'[1]gr-yoy'!AG72</f>
        <v>7316.955039708113</v>
      </c>
      <c r="AH79" s="110"/>
      <c r="AI79" s="112">
        <f>AI73*'[1]gr-yoy'!AI72</f>
        <v>8242.4098177867072</v>
      </c>
      <c r="AJ79" s="112"/>
      <c r="AK79" s="112">
        <f>AK73*'[1]gr-yoy'!AK72</f>
        <v>1625.6982120409334</v>
      </c>
      <c r="AL79" s="110"/>
      <c r="AM79" s="110">
        <f>AM73*'[1]gr-yoy'!AM72</f>
        <v>16387.554400327681</v>
      </c>
      <c r="AN79" s="110"/>
      <c r="AO79" s="110">
        <f>AO73*'[1]gr-yoy'!AO72</f>
        <v>3286.4205775728165</v>
      </c>
      <c r="AP79" s="111"/>
      <c r="AQ79" s="108" t="str">
        <f>$A$79</f>
        <v>Q2</v>
      </c>
      <c r="AR79" s="110">
        <f>AR73*'[1]gr-yoy'!AR72</f>
        <v>6470.596121139969</v>
      </c>
      <c r="AS79" s="110"/>
      <c r="AT79" s="110">
        <f>AT73*'[1]gr-yoy'!AT72</f>
        <v>15306.88746608116</v>
      </c>
      <c r="AU79" s="110"/>
      <c r="AV79" s="110">
        <f>AV73*'[1]gr-yoy'!AV72</f>
        <v>1704.5924291923186</v>
      </c>
      <c r="AW79" s="110"/>
      <c r="AX79" s="110">
        <f>AX73*'[1]gr-yoy'!AX72</f>
        <v>280.60710522285774</v>
      </c>
      <c r="AY79" s="110"/>
      <c r="AZ79" s="110">
        <f>AZ73*'[1]gr-yoy'!AZ72</f>
        <v>2099.1628650767598</v>
      </c>
      <c r="BA79" s="110"/>
      <c r="BB79" s="110">
        <f>BB73*'[1]gr-yoy'!BB72</f>
        <v>2056.8481512694925</v>
      </c>
      <c r="BC79" s="110"/>
      <c r="BD79" s="110">
        <f>BD73*'[1]gr-yoy'!BD72</f>
        <v>8880.1493649442837</v>
      </c>
      <c r="BE79" s="110"/>
      <c r="BF79" s="110">
        <f>BF73*'[1]gr-yoy'!BF72</f>
        <v>3993.321022078957</v>
      </c>
      <c r="BG79" s="111"/>
      <c r="BJ79" s="114"/>
      <c r="BK79" s="114"/>
      <c r="BL79" s="114"/>
    </row>
    <row r="80" spans="1:64" s="113" customFormat="1" ht="15" hidden="1" customHeight="1" x14ac:dyDescent="0.2">
      <c r="A80" s="108" t="s">
        <v>46</v>
      </c>
      <c r="B80" s="109">
        <f>(D80*D$9)+(F80*F$9)+(H80*H$9)+(J80*J$9)+(L80*L$9)+(N80*N$9)+(P80*P$9)+(R80*R$9)+(T80*T$9)+(W80*W$9)+(Y80*Y$9)+(AA80*AA$9)+(AC80*AC$9)+(AE80*AE$9)+(AG80*AG$9)+(AM80*AM$9)+(AO80*AO$9)+(AR80*AR$9)+(BD80*BD$9)+(BF80*BF$9)</f>
        <v>3580.8774514728175</v>
      </c>
      <c r="C80" s="101"/>
      <c r="D80" s="110">
        <f>D74*'[1]gr-yoy'!D73</f>
        <v>3986.7987556002836</v>
      </c>
      <c r="E80" s="110"/>
      <c r="F80" s="110">
        <f>F74*'[1]gr-yoy'!F73</f>
        <v>5224.7206199438242</v>
      </c>
      <c r="G80" s="110"/>
      <c r="H80" s="110">
        <f>H74*'[1]gr-yoy'!H73</f>
        <v>358.4019891049744</v>
      </c>
      <c r="I80" s="110"/>
      <c r="J80" s="110">
        <f>J74*'[1]gr-yoy'!J73</f>
        <v>701.21847018392668</v>
      </c>
      <c r="K80" s="110"/>
      <c r="L80" s="110">
        <f>L74*'[1]gr-yoy'!L73</f>
        <v>2475.0630364272401</v>
      </c>
      <c r="M80" s="110"/>
      <c r="N80" s="110">
        <f>N74*'[1]gr-yoy'!N73</f>
        <v>357.71374424511731</v>
      </c>
      <c r="O80" s="110"/>
      <c r="P80" s="110">
        <f>P74*'[1]gr-yoy'!P73</f>
        <v>1231.1375601806662</v>
      </c>
      <c r="Q80" s="110"/>
      <c r="R80" s="110">
        <f>R74*'[1]gr-yoy'!R73</f>
        <v>1012.7697329989454</v>
      </c>
      <c r="S80" s="110"/>
      <c r="T80" s="110">
        <f>T74*'[1]gr-yoy'!T73</f>
        <v>684.82886786828931</v>
      </c>
      <c r="U80" s="111"/>
      <c r="V80" s="108" t="str">
        <f>$A$80</f>
        <v>Q3</v>
      </c>
      <c r="W80" s="110">
        <f>W74*'[1]gr-yoy'!W73</f>
        <v>30.017814264570696</v>
      </c>
      <c r="X80" s="110"/>
      <c r="Y80" s="110">
        <f>Y74*'[1]gr-yoy'!Y73</f>
        <v>1438.8943087855826</v>
      </c>
      <c r="Z80" s="110"/>
      <c r="AA80" s="110">
        <f>AA74*'[1]gr-yoy'!AA73</f>
        <v>2083.5951552231313</v>
      </c>
      <c r="AB80" s="110"/>
      <c r="AC80" s="110">
        <f>AC74*'[1]gr-yoy'!AC73</f>
        <v>3302.7479751157362</v>
      </c>
      <c r="AD80" s="110"/>
      <c r="AE80" s="110">
        <f>AE74*'[1]gr-yoy'!AE73</f>
        <v>4962.2071453838935</v>
      </c>
      <c r="AF80" s="110"/>
      <c r="AG80" s="110">
        <f>AG74*'[1]gr-yoy'!AG73</f>
        <v>4796.1451945514336</v>
      </c>
      <c r="AH80" s="110"/>
      <c r="AI80" s="110">
        <f>AI74*'[1]gr-yoy'!AI73</f>
        <v>5331.6176248874681</v>
      </c>
      <c r="AJ80" s="110"/>
      <c r="AK80" s="110">
        <f>AK74*'[1]gr-yoy'!AK73</f>
        <v>2078.895788360056</v>
      </c>
      <c r="AL80" s="110"/>
      <c r="AM80" s="110">
        <f>AM74*'[1]gr-yoy'!AM73</f>
        <v>8264.8159813207385</v>
      </c>
      <c r="AN80" s="110"/>
      <c r="AO80" s="110">
        <f>AO74*'[1]gr-yoy'!AO73</f>
        <v>3278.1382172192057</v>
      </c>
      <c r="AP80" s="111"/>
      <c r="AQ80" s="108" t="str">
        <f>$A$80</f>
        <v>Q3</v>
      </c>
      <c r="AR80" s="110">
        <f>AR74*'[1]gr-yoy'!AR73</f>
        <v>8590.7271464679579</v>
      </c>
      <c r="AS80" s="110"/>
      <c r="AT80" s="110">
        <f>AT74*'[1]gr-yoy'!AT73</f>
        <v>19604.461836859886</v>
      </c>
      <c r="AU80" s="110"/>
      <c r="AV80" s="110">
        <f>AV74*'[1]gr-yoy'!AV73</f>
        <v>2297.0416869052779</v>
      </c>
      <c r="AW80" s="110"/>
      <c r="AX80" s="110">
        <f>AX74*'[1]gr-yoy'!AX73</f>
        <v>250.41474298493131</v>
      </c>
      <c r="AY80" s="110"/>
      <c r="AZ80" s="110">
        <f>AZ74*'[1]gr-yoy'!AZ73</f>
        <v>2601.3933239313233</v>
      </c>
      <c r="BA80" s="110"/>
      <c r="BB80" s="110">
        <f>BB74*'[1]gr-yoy'!BB73</f>
        <v>2722.5405130281029</v>
      </c>
      <c r="BC80" s="110"/>
      <c r="BD80" s="110">
        <f>BD74*'[1]gr-yoy'!BD73</f>
        <v>9004.5519535155236</v>
      </c>
      <c r="BE80" s="110"/>
      <c r="BF80" s="110">
        <f>BF74*'[1]gr-yoy'!BF73</f>
        <v>3287.8568695307963</v>
      </c>
      <c r="BG80" s="111"/>
      <c r="BJ80" s="114"/>
      <c r="BK80" s="114"/>
      <c r="BL80" s="114"/>
    </row>
    <row r="81" spans="1:64" s="113" customFormat="1" ht="15" hidden="1" customHeight="1" x14ac:dyDescent="0.2">
      <c r="A81" s="108" t="s">
        <v>47</v>
      </c>
      <c r="B81" s="109">
        <f>(D81*D$9)+(F81*F$9)+(H81*H$9)+(J81*J$9)+(L81*L$9)+(N81*N$9)+(P81*P$9)+(R81*R$9)+(T81*T$9)+(W81*W$9)+(Y81*Y$9)+(AA81*AA$9)+(AC81*AC$9)+(AE81*AE$9)+(AG81*AG$9)+(AM81*AM$9)+(AO81*AO$9)+(AR81*AR$9)+(BD81*BD$9)+(BF81*BF$9)</f>
        <v>4348.5717583932919</v>
      </c>
      <c r="C81" s="101"/>
      <c r="D81" s="110">
        <f>D75*'[1]gr-yoy'!D74</f>
        <v>5669.6128593335961</v>
      </c>
      <c r="E81" s="110"/>
      <c r="F81" s="110">
        <f>F75*'[1]gr-yoy'!F74</f>
        <v>3627.6795213777891</v>
      </c>
      <c r="G81" s="110"/>
      <c r="H81" s="110">
        <f>H75*'[1]gr-yoy'!H74</f>
        <v>184.84243965472959</v>
      </c>
      <c r="I81" s="110"/>
      <c r="J81" s="110">
        <f>J75*'[1]gr-yoy'!J74</f>
        <v>1513.5251081348422</v>
      </c>
      <c r="K81" s="110"/>
      <c r="L81" s="110">
        <f>L75*'[1]gr-yoy'!L74</f>
        <v>3645.9213451716209</v>
      </c>
      <c r="M81" s="110"/>
      <c r="N81" s="110">
        <f>N75*'[1]gr-yoy'!N74</f>
        <v>669.09983674901548</v>
      </c>
      <c r="O81" s="110"/>
      <c r="P81" s="110">
        <f>P75*'[1]gr-yoy'!P74</f>
        <v>3135.1600077725457</v>
      </c>
      <c r="Q81" s="110"/>
      <c r="R81" s="110">
        <f>R75*'[1]gr-yoy'!R74</f>
        <v>94.851258441590062</v>
      </c>
      <c r="S81" s="110"/>
      <c r="T81" s="110">
        <f>T75*'[1]gr-yoy'!T74</f>
        <v>2885.9064234669509</v>
      </c>
      <c r="U81" s="111"/>
      <c r="V81" s="108" t="str">
        <f>$A$81</f>
        <v>Q4</v>
      </c>
      <c r="W81" s="110">
        <f>W75*'[1]gr-yoy'!W74</f>
        <v>468.00693386067508</v>
      </c>
      <c r="X81" s="110"/>
      <c r="Y81" s="110">
        <f>Y75*'[1]gr-yoy'!Y74</f>
        <v>3166.3340593591874</v>
      </c>
      <c r="Z81" s="110"/>
      <c r="AA81" s="110">
        <f>AA75*'[1]gr-yoy'!AA74</f>
        <v>2845.7911189889983</v>
      </c>
      <c r="AB81" s="110"/>
      <c r="AC81" s="110">
        <f>AC75*'[1]gr-yoy'!AC74</f>
        <v>6088.0352748338146</v>
      </c>
      <c r="AD81" s="110"/>
      <c r="AE81" s="110">
        <f>AE75*'[1]gr-yoy'!AE74</f>
        <v>3121.787374990558</v>
      </c>
      <c r="AF81" s="110"/>
      <c r="AG81" s="110">
        <f>AG75*'[1]gr-yoy'!AG74</f>
        <v>5296.5442979929594</v>
      </c>
      <c r="AH81" s="110"/>
      <c r="AI81" s="110">
        <f>AI75*'[1]gr-yoy'!AI74</f>
        <v>4803.8813641776014</v>
      </c>
      <c r="AJ81" s="110"/>
      <c r="AK81" s="110">
        <f>AK75*'[1]gr-yoy'!AK74</f>
        <v>3847.8848260761847</v>
      </c>
      <c r="AL81" s="110"/>
      <c r="AM81" s="110">
        <f>AM75*'[1]gr-yoy'!AM74</f>
        <v>8861.3511570445553</v>
      </c>
      <c r="AN81" s="110"/>
      <c r="AO81" s="110">
        <f>AO75*'[1]gr-yoy'!AO74</f>
        <v>2726.7576827304065</v>
      </c>
      <c r="AP81" s="111"/>
      <c r="AQ81" s="108" t="str">
        <f>$A$81</f>
        <v>Q4</v>
      </c>
      <c r="AR81" s="110">
        <f>AR75*'[1]gr-yoy'!AR74</f>
        <v>5850.5261138095411</v>
      </c>
      <c r="AS81" s="110"/>
      <c r="AT81" s="110">
        <f>AT75*'[1]gr-yoy'!AT74</f>
        <v>9440.1909857590326</v>
      </c>
      <c r="AU81" s="110"/>
      <c r="AV81" s="110">
        <f>AV75*'[1]gr-yoy'!AV74</f>
        <v>2520.1367995653841</v>
      </c>
      <c r="AW81" s="110"/>
      <c r="AX81" s="110">
        <f>AX75*'[1]gr-yoy'!AX74</f>
        <v>427.30090804237875</v>
      </c>
      <c r="AY81" s="110"/>
      <c r="AZ81" s="110">
        <f>AZ75*'[1]gr-yoy'!AZ74</f>
        <v>7803.032586499342</v>
      </c>
      <c r="BA81" s="110"/>
      <c r="BB81" s="110">
        <f>BB75*'[1]gr-yoy'!BB74</f>
        <v>1934.187658138716</v>
      </c>
      <c r="BC81" s="110"/>
      <c r="BD81" s="110">
        <f>BD75*'[1]gr-yoy'!BD74</f>
        <v>9403.9906258696901</v>
      </c>
      <c r="BE81" s="110"/>
      <c r="BF81" s="110">
        <f>BF75*'[1]gr-yoy'!BF74</f>
        <v>5844.3311972766542</v>
      </c>
      <c r="BG81" s="111"/>
      <c r="BJ81" s="114"/>
      <c r="BK81" s="114"/>
      <c r="BL81" s="114"/>
    </row>
    <row r="82" spans="1:64" s="113" customFormat="1" ht="6" hidden="1" customHeight="1" thickBot="1" x14ac:dyDescent="0.25">
      <c r="A82" s="108"/>
      <c r="B82" s="109"/>
      <c r="C82" s="101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1"/>
      <c r="V82" s="108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1"/>
      <c r="AQ82" s="108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1"/>
      <c r="BJ82" s="114"/>
      <c r="BK82" s="114"/>
      <c r="BL82" s="114"/>
    </row>
    <row r="83" spans="1:64" s="97" customFormat="1" ht="16.5" hidden="1" customHeight="1" x14ac:dyDescent="0.25">
      <c r="A83" s="83">
        <v>2011</v>
      </c>
      <c r="B83" s="84"/>
      <c r="C83" s="85"/>
      <c r="D83" s="84"/>
      <c r="E83" s="85"/>
      <c r="F83" s="84"/>
      <c r="G83" s="85"/>
      <c r="H83" s="84"/>
      <c r="I83" s="86"/>
      <c r="J83" s="84"/>
      <c r="K83" s="87"/>
      <c r="L83" s="84"/>
      <c r="M83" s="88"/>
      <c r="N83" s="84"/>
      <c r="O83" s="87"/>
      <c r="P83" s="84"/>
      <c r="Q83" s="87"/>
      <c r="R83" s="84"/>
      <c r="S83" s="88"/>
      <c r="T83" s="84"/>
      <c r="U83" s="89"/>
      <c r="V83" s="83">
        <f>A83</f>
        <v>2011</v>
      </c>
      <c r="W83" s="84"/>
      <c r="X83" s="86"/>
      <c r="Y83" s="84"/>
      <c r="Z83" s="90"/>
      <c r="AA83" s="84"/>
      <c r="AB83" s="91"/>
      <c r="AC83" s="84"/>
      <c r="AD83" s="86"/>
      <c r="AE83" s="84"/>
      <c r="AF83" s="91"/>
      <c r="AG83" s="84"/>
      <c r="AH83" s="90"/>
      <c r="AI83" s="84"/>
      <c r="AJ83" s="90"/>
      <c r="AK83" s="84"/>
      <c r="AL83" s="86"/>
      <c r="AM83" s="84"/>
      <c r="AN83" s="91"/>
      <c r="AO83" s="84"/>
      <c r="AP83" s="92"/>
      <c r="AQ83" s="83">
        <f>V83</f>
        <v>2011</v>
      </c>
      <c r="AR83" s="84"/>
      <c r="AS83" s="93"/>
      <c r="AT83" s="84"/>
      <c r="AU83" s="93"/>
      <c r="AV83" s="84"/>
      <c r="AW83" s="93"/>
      <c r="AX83" s="84"/>
      <c r="AY83" s="93"/>
      <c r="AZ83" s="84"/>
      <c r="BA83" s="93"/>
      <c r="BB83" s="84"/>
      <c r="BC83" s="93"/>
      <c r="BD83" s="84"/>
      <c r="BE83" s="93"/>
      <c r="BF83" s="84"/>
      <c r="BG83" s="94"/>
      <c r="BJ83" s="98"/>
      <c r="BK83" s="98"/>
      <c r="BL83" s="98"/>
    </row>
    <row r="84" spans="1:64" s="113" customFormat="1" ht="15" hidden="1" customHeight="1" x14ac:dyDescent="0.2">
      <c r="A84" s="108" t="s">
        <v>44</v>
      </c>
      <c r="B84" s="109">
        <f>(D84*D$9)+(F84*F$9)+(H84*H$9)+(J84*J$9)+(L84*L$9)+(N84*N$9)+(P84*P$9)+(R84*R$9)+(T84*T$9)+(W84*W$9)+(Y84*Y$9)+(AA84*AA$9)+(AC84*AC$9)+(AE84*AE$9)+(AG84*AG$9)+(AM84*AM$9)+(AO84*AO$9)+(AR84*AR$9)+(BD84*BD$9)+(BF84*BF$9)</f>
        <v>4213.7995314047093</v>
      </c>
      <c r="C84" s="101"/>
      <c r="D84" s="110">
        <f>D78*'[1]gr-yoy'!D76</f>
        <v>5687.5355987089624</v>
      </c>
      <c r="E84" s="110"/>
      <c r="F84" s="110">
        <f>F78*'[1]gr-yoy'!F76</f>
        <v>4309.9459457634321</v>
      </c>
      <c r="G84" s="110"/>
      <c r="H84" s="110">
        <f>H78*'[1]gr-yoy'!H76</f>
        <v>104.74323748686606</v>
      </c>
      <c r="I84" s="110"/>
      <c r="J84" s="110">
        <f>J78*'[1]gr-yoy'!J76</f>
        <v>1188.2379627712501</v>
      </c>
      <c r="K84" s="110"/>
      <c r="L84" s="110">
        <f>L78*'[1]gr-yoy'!L76</f>
        <v>3779.9363755167087</v>
      </c>
      <c r="M84" s="110"/>
      <c r="N84" s="110">
        <f>N78*'[1]gr-yoy'!N76</f>
        <v>325.51878129455662</v>
      </c>
      <c r="O84" s="110"/>
      <c r="P84" s="110">
        <f>P78*'[1]gr-yoy'!P76</f>
        <v>2141.0579130862966</v>
      </c>
      <c r="Q84" s="110"/>
      <c r="R84" s="110">
        <f>R78*'[1]gr-yoy'!R76</f>
        <v>320.4219313549001</v>
      </c>
      <c r="S84" s="110"/>
      <c r="T84" s="110">
        <f>T78*'[1]gr-yoy'!T76</f>
        <v>2071.7637373296507</v>
      </c>
      <c r="U84" s="111"/>
      <c r="V84" s="108" t="str">
        <f>$A$78</f>
        <v>Q1</v>
      </c>
      <c r="W84" s="110">
        <f>W78*'[1]gr-yoy'!W76</f>
        <v>1764.6930458039096</v>
      </c>
      <c r="X84" s="110"/>
      <c r="Y84" s="110">
        <f>Y78*'[1]gr-yoy'!Y76</f>
        <v>2388.0400410408442</v>
      </c>
      <c r="Z84" s="110"/>
      <c r="AA84" s="110">
        <f>AA78*'[1]gr-yoy'!AA76</f>
        <v>1865.6310561363871</v>
      </c>
      <c r="AB84" s="110"/>
      <c r="AC84" s="110">
        <f>AC78*'[1]gr-yoy'!AC76</f>
        <v>4252.2273132859982</v>
      </c>
      <c r="AD84" s="110"/>
      <c r="AE84" s="110">
        <f>AE78*'[1]gr-yoy'!AE76</f>
        <v>2061.8510953639475</v>
      </c>
      <c r="AF84" s="110"/>
      <c r="AG84" s="110">
        <f>AG78*'[1]gr-yoy'!AG76</f>
        <v>9848.4471681155101</v>
      </c>
      <c r="AH84" s="110"/>
      <c r="AI84" s="112">
        <f>AI78*'[1]gr-yoy'!AI76</f>
        <v>6480.2095780806803</v>
      </c>
      <c r="AJ84" s="112"/>
      <c r="AK84" s="112">
        <f>AK78*'[1]gr-yoy'!AK76</f>
        <v>9314.9239516445177</v>
      </c>
      <c r="AL84" s="110"/>
      <c r="AM84" s="110">
        <f>AM78*'[1]gr-yoy'!AM76</f>
        <v>6385.6510660217436</v>
      </c>
      <c r="AN84" s="110"/>
      <c r="AO84" s="110">
        <f>AO78*'[1]gr-yoy'!AO76</f>
        <v>1804.6978748831536</v>
      </c>
      <c r="AP84" s="111"/>
      <c r="AQ84" s="108" t="str">
        <f>$A$78</f>
        <v>Q1</v>
      </c>
      <c r="AR84" s="110">
        <f>AR78*'[1]gr-yoy'!AR76</f>
        <v>7851.2590478573038</v>
      </c>
      <c r="AS84" s="110"/>
      <c r="AT84" s="110">
        <f>AT78*'[1]gr-yoy'!AT76</f>
        <v>19885.174586505131</v>
      </c>
      <c r="AU84" s="110"/>
      <c r="AV84" s="110">
        <f>AV78*'[1]gr-yoy'!AV76</f>
        <v>1545.0302277659853</v>
      </c>
      <c r="AW84" s="110"/>
      <c r="AX84" s="110">
        <f>AX78*'[1]gr-yoy'!AX76</f>
        <v>849.3177041423528</v>
      </c>
      <c r="AY84" s="110"/>
      <c r="AZ84" s="110">
        <f>AZ78*'[1]gr-yoy'!AZ76</f>
        <v>1739.6216413139127</v>
      </c>
      <c r="BA84" s="110"/>
      <c r="BB84" s="110">
        <f>BB78*'[1]gr-yoy'!BB76</f>
        <v>3094.4402955376336</v>
      </c>
      <c r="BC84" s="110"/>
      <c r="BD84" s="110">
        <f>BD78*'[1]gr-yoy'!BD76</f>
        <v>9323.7158737500667</v>
      </c>
      <c r="BE84" s="110"/>
      <c r="BF84" s="110">
        <f>BF78*'[1]gr-yoy'!BF76</f>
        <v>4944.8951931423207</v>
      </c>
      <c r="BG84" s="111"/>
      <c r="BJ84" s="114"/>
      <c r="BK84" s="114"/>
      <c r="BL84" s="114"/>
    </row>
    <row r="85" spans="1:64" s="113" customFormat="1" ht="15" hidden="1" customHeight="1" x14ac:dyDescent="0.2">
      <c r="A85" s="108" t="s">
        <v>45</v>
      </c>
      <c r="B85" s="109">
        <f>(D85*D$9)+(F85*F$9)+(H85*H$9)+(J85*J$9)+(L85*L$9)+(N85*N$9)+(P85*P$9)+(R85*R$9)+(T85*T$9)+(W85*W$9)+(Y85*Y$9)+(AA85*AA$9)+(AC85*AC$9)+(AE85*AE$9)+(AG85*AG$9)+(AM85*AM$9)+(AO85*AO$9)+(AR85*AR$9)+(BD85*BD$9)+(BF85*BF$9)</f>
        <v>4285.9531324396057</v>
      </c>
      <c r="C85" s="101"/>
      <c r="D85" s="110">
        <f>D79*'[1]gr-yoy'!D77</f>
        <v>5419.2557774176103</v>
      </c>
      <c r="E85" s="110"/>
      <c r="F85" s="110">
        <f>F79*'[1]gr-yoy'!F77</f>
        <v>4755.451106586409</v>
      </c>
      <c r="G85" s="110"/>
      <c r="H85" s="110">
        <f>H79*'[1]gr-yoy'!H77</f>
        <v>127.88122482392185</v>
      </c>
      <c r="I85" s="110"/>
      <c r="J85" s="110">
        <f>J79*'[1]gr-yoy'!J77</f>
        <v>1468.8688495022775</v>
      </c>
      <c r="K85" s="110"/>
      <c r="L85" s="110">
        <f>L79*'[1]gr-yoy'!L77</f>
        <v>3801.7773909330408</v>
      </c>
      <c r="M85" s="110"/>
      <c r="N85" s="110">
        <f>N79*'[1]gr-yoy'!N77</f>
        <v>485.0397533079435</v>
      </c>
      <c r="O85" s="110"/>
      <c r="P85" s="110">
        <f>P79*'[1]gr-yoy'!P77</f>
        <v>1895.574248560318</v>
      </c>
      <c r="Q85" s="110"/>
      <c r="R85" s="110">
        <f>R79*'[1]gr-yoy'!R77</f>
        <v>1074.4717865940011</v>
      </c>
      <c r="S85" s="110"/>
      <c r="T85" s="110">
        <f>T79*'[1]gr-yoy'!T77</f>
        <v>4169.7727360482741</v>
      </c>
      <c r="U85" s="111"/>
      <c r="V85" s="108" t="str">
        <f>$A$79</f>
        <v>Q2</v>
      </c>
      <c r="W85" s="110">
        <f>W79*'[1]gr-yoy'!W77</f>
        <v>50.062380028461945</v>
      </c>
      <c r="X85" s="110"/>
      <c r="Y85" s="110">
        <f>Y79*'[1]gr-yoy'!Y77</f>
        <v>1434.1191477454097</v>
      </c>
      <c r="Z85" s="110"/>
      <c r="AA85" s="110">
        <f>AA79*'[1]gr-yoy'!AA77</f>
        <v>1926.1187543438361</v>
      </c>
      <c r="AB85" s="110"/>
      <c r="AC85" s="110">
        <f>AC79*'[1]gr-yoy'!AC77</f>
        <v>4518.741474724201</v>
      </c>
      <c r="AD85" s="110"/>
      <c r="AE85" s="110">
        <f>AE79*'[1]gr-yoy'!AE77</f>
        <v>4867.3249319592142</v>
      </c>
      <c r="AF85" s="110"/>
      <c r="AG85" s="110">
        <f>AG79*'[1]gr-yoy'!AG77</f>
        <v>7495.43863381147</v>
      </c>
      <c r="AH85" s="110"/>
      <c r="AI85" s="112">
        <f>AI79*'[1]gr-yoy'!AI77</f>
        <v>6784.2090407980568</v>
      </c>
      <c r="AJ85" s="112"/>
      <c r="AK85" s="112">
        <f>AK79*'[1]gr-yoy'!AK77</f>
        <v>1844.700037271873</v>
      </c>
      <c r="AL85" s="110"/>
      <c r="AM85" s="110">
        <f>AM79*'[1]gr-yoy'!AM77</f>
        <v>17370.455769399337</v>
      </c>
      <c r="AN85" s="110"/>
      <c r="AO85" s="110">
        <f>AO79*'[1]gr-yoy'!AO77</f>
        <v>2758.0232692177929</v>
      </c>
      <c r="AP85" s="111"/>
      <c r="AQ85" s="108" t="str">
        <f>$A$79</f>
        <v>Q2</v>
      </c>
      <c r="AR85" s="110">
        <f>AR79*'[1]gr-yoy'!AR77</f>
        <v>5817.907512955745</v>
      </c>
      <c r="AS85" s="110"/>
      <c r="AT85" s="110">
        <f>AT79*'[1]gr-yoy'!AT77</f>
        <v>13239.528888124327</v>
      </c>
      <c r="AU85" s="110"/>
      <c r="AV85" s="110">
        <f>AV79*'[1]gr-yoy'!AV77</f>
        <v>1926.2705524279136</v>
      </c>
      <c r="AW85" s="110"/>
      <c r="AX85" s="110">
        <f>AX79*'[1]gr-yoy'!AX77</f>
        <v>247.94545274906676</v>
      </c>
      <c r="AY85" s="110"/>
      <c r="AZ85" s="110">
        <f>AZ79*'[1]gr-yoy'!AZ77</f>
        <v>1304.8558388311342</v>
      </c>
      <c r="BA85" s="110"/>
      <c r="BB85" s="110">
        <f>BB79*'[1]gr-yoy'!BB77</f>
        <v>1874.8693956358009</v>
      </c>
      <c r="BC85" s="110"/>
      <c r="BD85" s="110">
        <f>BD79*'[1]gr-yoy'!BD77</f>
        <v>7186.5298981519009</v>
      </c>
      <c r="BE85" s="110"/>
      <c r="BF85" s="110">
        <f>BF79*'[1]gr-yoy'!BF77</f>
        <v>4758.4538218582611</v>
      </c>
      <c r="BG85" s="111"/>
      <c r="BJ85" s="114"/>
      <c r="BK85" s="114"/>
      <c r="BL85" s="114"/>
    </row>
    <row r="86" spans="1:64" s="113" customFormat="1" ht="15" hidden="1" customHeight="1" x14ac:dyDescent="0.2">
      <c r="A86" s="108" t="s">
        <v>46</v>
      </c>
      <c r="B86" s="109">
        <f>(D86*D$9)+(F86*F$9)+(H86*H$9)+(J86*J$9)+(L86*L$9)+(N86*N$9)+(P86*P$9)+(R86*R$9)+(T86*T$9)+(W86*W$9)+(Y86*Y$9)+(AA86*AA$9)+(AC86*AC$9)+(AE86*AE$9)+(AG86*AG$9)+(AM86*AM$9)+(AO86*AO$9)+(AR86*AR$9)+(BD86*BD$9)+(BF86*BF$9)</f>
        <v>3682.4532723472535</v>
      </c>
      <c r="C86" s="101"/>
      <c r="D86" s="110">
        <f>D80*'[1]gr-yoy'!D78</f>
        <v>3428.3611733496864</v>
      </c>
      <c r="E86" s="110"/>
      <c r="F86" s="110">
        <f>F80*'[1]gr-yoy'!F78</f>
        <v>5676.8385763167234</v>
      </c>
      <c r="G86" s="110"/>
      <c r="H86" s="110">
        <f>H80*'[1]gr-yoy'!H78</f>
        <v>357.33280446000526</v>
      </c>
      <c r="I86" s="110"/>
      <c r="J86" s="110">
        <f>J80*'[1]gr-yoy'!J78</f>
        <v>616.99758659293309</v>
      </c>
      <c r="K86" s="110"/>
      <c r="L86" s="110">
        <f>L80*'[1]gr-yoy'!L78</f>
        <v>2731.3188850446968</v>
      </c>
      <c r="M86" s="110"/>
      <c r="N86" s="110">
        <f>N80*'[1]gr-yoy'!N78</f>
        <v>362.1788024734409</v>
      </c>
      <c r="O86" s="110"/>
      <c r="P86" s="110">
        <f>P80*'[1]gr-yoy'!P78</f>
        <v>1465.6463495043254</v>
      </c>
      <c r="Q86" s="110"/>
      <c r="R86" s="110">
        <f>R80*'[1]gr-yoy'!R78</f>
        <v>1193.6028920609097</v>
      </c>
      <c r="S86" s="110"/>
      <c r="T86" s="110">
        <f>T80*'[1]gr-yoy'!T78</f>
        <v>692.44452891716446</v>
      </c>
      <c r="U86" s="111"/>
      <c r="V86" s="108" t="str">
        <f>$A$80</f>
        <v>Q3</v>
      </c>
      <c r="W86" s="110">
        <f>W80*'[1]gr-yoy'!W78</f>
        <v>29.764126330405279</v>
      </c>
      <c r="X86" s="110"/>
      <c r="Y86" s="110">
        <f>Y80*'[1]gr-yoy'!Y78</f>
        <v>1704.0133130658537</v>
      </c>
      <c r="Z86" s="110"/>
      <c r="AA86" s="110">
        <f>AA80*'[1]gr-yoy'!AA78</f>
        <v>2386.1014607129914</v>
      </c>
      <c r="AB86" s="110"/>
      <c r="AC86" s="110">
        <f>AC80*'[1]gr-yoy'!AC78</f>
        <v>4431.7685301245274</v>
      </c>
      <c r="AD86" s="110"/>
      <c r="AE86" s="110">
        <f>AE80*'[1]gr-yoy'!AE78</f>
        <v>5238.2257181648556</v>
      </c>
      <c r="AF86" s="110"/>
      <c r="AG86" s="110">
        <f>AG80*'[1]gr-yoy'!AG78</f>
        <v>5598.0630582325966</v>
      </c>
      <c r="AH86" s="110"/>
      <c r="AI86" s="112">
        <f>AI80*'[1]gr-yoy'!AI78</f>
        <v>5271.899334075204</v>
      </c>
      <c r="AJ86" s="112"/>
      <c r="AK86" s="112">
        <f>AK80*'[1]gr-yoy'!AK78</f>
        <v>2496.1468390941236</v>
      </c>
      <c r="AL86" s="110"/>
      <c r="AM86" s="110">
        <f>AM80*'[1]gr-yoy'!AM78</f>
        <v>7617.0068309269345</v>
      </c>
      <c r="AN86" s="110"/>
      <c r="AO86" s="110">
        <f>AO80*'[1]gr-yoy'!AO78</f>
        <v>3423.0224820644939</v>
      </c>
      <c r="AP86" s="111"/>
      <c r="AQ86" s="108" t="str">
        <f>$A$80</f>
        <v>Q3</v>
      </c>
      <c r="AR86" s="110">
        <f>AR80*'[1]gr-yoy'!AR78</f>
        <v>7994.8862584206399</v>
      </c>
      <c r="AS86" s="110"/>
      <c r="AT86" s="110">
        <f>AT80*'[1]gr-yoy'!AT78</f>
        <v>19750.480618049827</v>
      </c>
      <c r="AU86" s="110"/>
      <c r="AV86" s="110">
        <f>AV80*'[1]gr-yoy'!AV78</f>
        <v>1967.9119872605181</v>
      </c>
      <c r="AW86" s="110"/>
      <c r="AX86" s="110">
        <f>AX80*'[1]gr-yoy'!AX78</f>
        <v>232.6510080019701</v>
      </c>
      <c r="AY86" s="110"/>
      <c r="AZ86" s="110">
        <f>AZ80*'[1]gr-yoy'!AZ78</f>
        <v>2174.4452492865325</v>
      </c>
      <c r="BA86" s="110"/>
      <c r="BB86" s="110">
        <f>BB80*'[1]gr-yoy'!BB78</f>
        <v>3054.4114450828129</v>
      </c>
      <c r="BC86" s="110"/>
      <c r="BD86" s="110">
        <f>BD80*'[1]gr-yoy'!BD78</f>
        <v>9117.0093481684271</v>
      </c>
      <c r="BE86" s="110"/>
      <c r="BF86" s="110">
        <f>BF80*'[1]gr-yoy'!BF78</f>
        <v>3603.3410164299485</v>
      </c>
      <c r="BG86" s="111"/>
      <c r="BJ86" s="114"/>
      <c r="BK86" s="114"/>
      <c r="BL86" s="114"/>
    </row>
    <row r="87" spans="1:64" s="115" customFormat="1" ht="15" hidden="1" customHeight="1" x14ac:dyDescent="0.2">
      <c r="A87" s="108" t="s">
        <v>47</v>
      </c>
      <c r="B87" s="109">
        <f>(D87*D$9)+(F87*F$9)+(H87*H$9)+(J87*J$9)+(L87*L$9)+(N87*N$9)+(P87*P$9)+(R87*R$9)+(T87*T$9)+(W87*W$9)+(Y87*Y$9)+(AA87*AA$9)+(AC87*AC$9)+(AE87*AE$9)+(AG87*AG$9)+(AM87*AM$9)+(AO87*AO$9)+(AR87*AR$9)+(BD87*BD$9)+(BF87*BF$9)</f>
        <v>4619.3849131988891</v>
      </c>
      <c r="C87" s="101"/>
      <c r="D87" s="110">
        <f>D81*'[1]gr-yoy'!D79</f>
        <v>6089.3519166805627</v>
      </c>
      <c r="E87" s="110"/>
      <c r="F87" s="110">
        <f>F81*'[1]gr-yoy'!F79</f>
        <v>3600.5812826138499</v>
      </c>
      <c r="G87" s="110"/>
      <c r="H87" s="110">
        <f>H81*'[1]gr-yoy'!H79</f>
        <v>187.44160831755406</v>
      </c>
      <c r="I87" s="110"/>
      <c r="J87" s="110">
        <f>J81*'[1]gr-yoy'!J79</f>
        <v>1378.7894871628146</v>
      </c>
      <c r="K87" s="110"/>
      <c r="L87" s="110">
        <f>L81*'[1]gr-yoy'!L79</f>
        <v>3672.3702575138636</v>
      </c>
      <c r="M87" s="110"/>
      <c r="N87" s="110">
        <f>N81*'[1]gr-yoy'!N79</f>
        <v>654.666530508086</v>
      </c>
      <c r="O87" s="110"/>
      <c r="P87" s="110">
        <f>P81*'[1]gr-yoy'!P79</f>
        <v>3721.1586209062862</v>
      </c>
      <c r="Q87" s="110"/>
      <c r="R87" s="110">
        <f>R81*'[1]gr-yoy'!R79</f>
        <v>89.023052952982752</v>
      </c>
      <c r="S87" s="110"/>
      <c r="T87" s="110">
        <f>T81*'[1]gr-yoy'!T79</f>
        <v>2945.8349645388839</v>
      </c>
      <c r="U87" s="111"/>
      <c r="V87" s="108" t="str">
        <f>$A$80</f>
        <v>Q3</v>
      </c>
      <c r="W87" s="110">
        <f>W81*'[1]gr-yoy'!W79</f>
        <v>452.17320819722568</v>
      </c>
      <c r="X87" s="110"/>
      <c r="Y87" s="110">
        <f>Y81*'[1]gr-yoy'!Y79</f>
        <v>2932.30341270906</v>
      </c>
      <c r="Z87" s="110"/>
      <c r="AA87" s="110">
        <f>AA81*'[1]gr-yoy'!AA79</f>
        <v>3097.6715153346986</v>
      </c>
      <c r="AB87" s="110"/>
      <c r="AC87" s="110">
        <f>AC81*'[1]gr-yoy'!AC79</f>
        <v>6013.1548987822898</v>
      </c>
      <c r="AD87" s="110"/>
      <c r="AE87" s="110">
        <f>AE81*'[1]gr-yoy'!AE79</f>
        <v>3305.8908716704968</v>
      </c>
      <c r="AF87" s="110"/>
      <c r="AG87" s="110">
        <f>AG81*'[1]gr-yoy'!AG79</f>
        <v>5530.2366358834061</v>
      </c>
      <c r="AH87" s="110"/>
      <c r="AI87" s="112">
        <f>AI81*'[1]gr-yoy'!AI79</f>
        <v>4033.9381959587445</v>
      </c>
      <c r="AJ87" s="112"/>
      <c r="AK87" s="112">
        <f>AK81*'[1]gr-yoy'!AK79</f>
        <v>4067.585561753619</v>
      </c>
      <c r="AL87" s="110"/>
      <c r="AM87" s="110">
        <f>AM81*'[1]gr-yoy'!AM79</f>
        <v>8937.0495222307327</v>
      </c>
      <c r="AN87" s="110"/>
      <c r="AO87" s="110">
        <f>AO81*'[1]gr-yoy'!AO79</f>
        <v>2606.3441371769618</v>
      </c>
      <c r="AP87" s="111"/>
      <c r="AQ87" s="108" t="str">
        <f>$A$80</f>
        <v>Q3</v>
      </c>
      <c r="AR87" s="110">
        <f>AR81*'[1]gr-yoy'!AR79</f>
        <v>7268.3741413015114</v>
      </c>
      <c r="AS87" s="110"/>
      <c r="AT87" s="110">
        <f>AT81*'[1]gr-yoy'!AT79</f>
        <v>9250.7426705830658</v>
      </c>
      <c r="AU87" s="110"/>
      <c r="AV87" s="110">
        <f>AV81*'[1]gr-yoy'!AV79</f>
        <v>2506.0483655620656</v>
      </c>
      <c r="AW87" s="110"/>
      <c r="AX87" s="110">
        <f>AX81*'[1]gr-yoy'!AX79</f>
        <v>393.88186047212798</v>
      </c>
      <c r="AY87" s="110"/>
      <c r="AZ87" s="110">
        <f>AZ81*'[1]gr-yoy'!AZ79</f>
        <v>7913.6544493657766</v>
      </c>
      <c r="BA87" s="110"/>
      <c r="BB87" s="110">
        <f>BB81*'[1]gr-yoy'!BB79</f>
        <v>2486.5583607128374</v>
      </c>
      <c r="BC87" s="110"/>
      <c r="BD87" s="110">
        <f>BD81*'[1]gr-yoy'!BD79</f>
        <v>10894.949926334661</v>
      </c>
      <c r="BE87" s="110"/>
      <c r="BF87" s="110">
        <f>BF81*'[1]gr-yoy'!BF79</f>
        <v>5893.5081326951613</v>
      </c>
      <c r="BG87" s="111"/>
      <c r="BJ87" s="116"/>
      <c r="BK87" s="116"/>
      <c r="BL87" s="116"/>
    </row>
    <row r="88" spans="1:64" s="115" customFormat="1" ht="6" hidden="1" customHeight="1" thickBot="1" x14ac:dyDescent="0.25">
      <c r="A88" s="108"/>
      <c r="B88" s="109"/>
      <c r="C88" s="101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1"/>
      <c r="V88" s="108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2"/>
      <c r="AJ88" s="112"/>
      <c r="AK88" s="112"/>
      <c r="AL88" s="110"/>
      <c r="AM88" s="110"/>
      <c r="AN88" s="110"/>
      <c r="AO88" s="110"/>
      <c r="AP88" s="111"/>
      <c r="AQ88" s="108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1"/>
      <c r="BJ88" s="116"/>
      <c r="BK88" s="116"/>
      <c r="BL88" s="116"/>
    </row>
    <row r="89" spans="1:64" s="97" customFormat="1" ht="16.5" hidden="1" customHeight="1" x14ac:dyDescent="0.25">
      <c r="A89" s="83">
        <v>2012</v>
      </c>
      <c r="B89" s="84"/>
      <c r="C89" s="85"/>
      <c r="D89" s="84"/>
      <c r="E89" s="85"/>
      <c r="F89" s="84"/>
      <c r="G89" s="85"/>
      <c r="H89" s="84"/>
      <c r="I89" s="86"/>
      <c r="J89" s="84"/>
      <c r="K89" s="87"/>
      <c r="L89" s="84"/>
      <c r="M89" s="88"/>
      <c r="N89" s="84"/>
      <c r="O89" s="87"/>
      <c r="P89" s="84"/>
      <c r="Q89" s="87"/>
      <c r="R89" s="84"/>
      <c r="S89" s="88"/>
      <c r="T89" s="84"/>
      <c r="U89" s="89"/>
      <c r="V89" s="83">
        <f>A89</f>
        <v>2012</v>
      </c>
      <c r="W89" s="84"/>
      <c r="X89" s="86"/>
      <c r="Y89" s="84"/>
      <c r="Z89" s="90"/>
      <c r="AA89" s="84"/>
      <c r="AB89" s="91"/>
      <c r="AC89" s="84"/>
      <c r="AD89" s="86"/>
      <c r="AE89" s="84"/>
      <c r="AF89" s="91"/>
      <c r="AG89" s="84"/>
      <c r="AH89" s="90"/>
      <c r="AI89" s="84"/>
      <c r="AJ89" s="90"/>
      <c r="AK89" s="84"/>
      <c r="AL89" s="86"/>
      <c r="AM89" s="84"/>
      <c r="AN89" s="91"/>
      <c r="AO89" s="84"/>
      <c r="AP89" s="92"/>
      <c r="AQ89" s="83">
        <f>V89</f>
        <v>2012</v>
      </c>
      <c r="AR89" s="84"/>
      <c r="AS89" s="93"/>
      <c r="AT89" s="84"/>
      <c r="AU89" s="93"/>
      <c r="AV89" s="84"/>
      <c r="AW89" s="93"/>
      <c r="AX89" s="84"/>
      <c r="AY89" s="93"/>
      <c r="AZ89" s="84"/>
      <c r="BA89" s="93"/>
      <c r="BB89" s="84"/>
      <c r="BC89" s="93"/>
      <c r="BD89" s="84"/>
      <c r="BE89" s="93"/>
      <c r="BF89" s="84"/>
      <c r="BG89" s="94"/>
      <c r="BJ89" s="98"/>
      <c r="BK89" s="98"/>
      <c r="BL89" s="98"/>
    </row>
    <row r="90" spans="1:64" s="113" customFormat="1" ht="17.25" hidden="1" customHeight="1" x14ac:dyDescent="0.2">
      <c r="A90" s="108" t="s">
        <v>44</v>
      </c>
      <c r="B90" s="109">
        <f>(D90*D$9)+(F90*F$9)+(H90*H$9)+(J90*J$9)+(L90*L$9)+(N90*N$9)+(P90*P$9)+(R90*R$9)+(T90*T$9)+(W90*W$9)+(Y90*Y$9)+(AA90*AA$9)+(AC90*AC$9)+(AE90*AE$9)+(AG90*AG$9)+(AM90*AM$9)+(AO90*AO$9)+(AR90*AR$9)+(BD90*BD$9)+(BF90*BF$9)</f>
        <v>4260.7275044513535</v>
      </c>
      <c r="C90" s="101"/>
      <c r="D90" s="110">
        <f>D84*'[1]gr-yoy'!D81</f>
        <v>5863.1622487614268</v>
      </c>
      <c r="E90" s="110"/>
      <c r="F90" s="110">
        <f>F84*'[1]gr-yoy'!F81</f>
        <v>4684.1784031005409</v>
      </c>
      <c r="G90" s="110"/>
      <c r="H90" s="110">
        <f>H84*'[1]gr-yoy'!H81</f>
        <v>120.83665657783622</v>
      </c>
      <c r="I90" s="110"/>
      <c r="J90" s="110">
        <f>J84*'[1]gr-yoy'!J81</f>
        <v>1165.3904346354607</v>
      </c>
      <c r="K90" s="110"/>
      <c r="L90" s="110">
        <f>L84*'[1]gr-yoy'!L81</f>
        <v>3369.9189885023879</v>
      </c>
      <c r="M90" s="110"/>
      <c r="N90" s="110">
        <f>N84*'[1]gr-yoy'!N81</f>
        <v>326.16103109624447</v>
      </c>
      <c r="O90" s="110"/>
      <c r="P90" s="110">
        <f>P84*'[1]gr-yoy'!P81</f>
        <v>3497.6065645225171</v>
      </c>
      <c r="Q90" s="110"/>
      <c r="R90" s="110">
        <f>R84*'[1]gr-yoy'!R81</f>
        <v>294.98256353286354</v>
      </c>
      <c r="S90" s="110"/>
      <c r="T90" s="110">
        <f>T84*'[1]gr-yoy'!T81</f>
        <v>2066.5604029586252</v>
      </c>
      <c r="U90" s="111"/>
      <c r="V90" s="108" t="str">
        <f>$A$78</f>
        <v>Q1</v>
      </c>
      <c r="W90" s="110">
        <f>W84*'[1]gr-yoy'!W81</f>
        <v>1502.4637795647709</v>
      </c>
      <c r="X90" s="110"/>
      <c r="Y90" s="110">
        <f>Y84*'[1]gr-yoy'!Y81</f>
        <v>2554.8362594334358</v>
      </c>
      <c r="Z90" s="110"/>
      <c r="AA90" s="110">
        <f>AA84*'[1]gr-yoy'!AA81</f>
        <v>2008.8640402200024</v>
      </c>
      <c r="AB90" s="110"/>
      <c r="AC90" s="110">
        <f>AC84*'[1]gr-yoy'!AC81</f>
        <v>5078.1184996335169</v>
      </c>
      <c r="AD90" s="110"/>
      <c r="AE90" s="110">
        <f>AE84*'[1]gr-yoy'!AE81</f>
        <v>2419.4420659913867</v>
      </c>
      <c r="AF90" s="110"/>
      <c r="AG90" s="110">
        <f>AG84*'[1]gr-yoy'!AG81</f>
        <v>6657.2497804706782</v>
      </c>
      <c r="AH90" s="110"/>
      <c r="AI90" s="112">
        <f>AI84*'[1]gr-yoy'!AI81</f>
        <v>8480.0911874444137</v>
      </c>
      <c r="AJ90" s="112"/>
      <c r="AK90" s="112">
        <f>AK84*'[1]gr-yoy'!AK81</f>
        <v>4362.1384104607241</v>
      </c>
      <c r="AL90" s="110"/>
      <c r="AM90" s="110">
        <f>AM84*'[1]gr-yoy'!AM81</f>
        <v>5192.0259877264334</v>
      </c>
      <c r="AN90" s="110"/>
      <c r="AO90" s="110">
        <f>AO84*'[1]gr-yoy'!AO81</f>
        <v>1779.5901259132859</v>
      </c>
      <c r="AP90" s="111"/>
      <c r="AQ90" s="108" t="str">
        <f>$A$78</f>
        <v>Q1</v>
      </c>
      <c r="AR90" s="110">
        <f>AR84*'[1]gr-yoy'!AR81</f>
        <v>8940.6354296740665</v>
      </c>
      <c r="AS90" s="110"/>
      <c r="AT90" s="110">
        <f>AT84*'[1]gr-yoy'!AT81</f>
        <v>20654.521351420783</v>
      </c>
      <c r="AU90" s="110"/>
      <c r="AV90" s="110">
        <f>AV84*'[1]gr-yoy'!AV81</f>
        <v>1443.8515689683936</v>
      </c>
      <c r="AW90" s="110"/>
      <c r="AX90" s="110">
        <f>AX84*'[1]gr-yoy'!AX81</f>
        <v>520.2900167569876</v>
      </c>
      <c r="AY90" s="110"/>
      <c r="AZ90" s="110">
        <f>AZ84*'[1]gr-yoy'!AZ81</f>
        <v>2661.5472524209717</v>
      </c>
      <c r="BA90" s="110"/>
      <c r="BB90" s="110">
        <f>BB84*'[1]gr-yoy'!BB81</f>
        <v>3499.3189219930487</v>
      </c>
      <c r="BC90" s="110"/>
      <c r="BD90" s="110">
        <f>BD84*'[1]gr-yoy'!BD81</f>
        <v>9356.5583384419042</v>
      </c>
      <c r="BE90" s="110"/>
      <c r="BF90" s="110">
        <f>BF84*'[1]gr-yoy'!BF81</f>
        <v>4106.5487461843722</v>
      </c>
      <c r="BG90" s="111"/>
      <c r="BJ90" s="114"/>
      <c r="BK90" s="114"/>
      <c r="BL90" s="114"/>
    </row>
    <row r="91" spans="1:64" s="113" customFormat="1" ht="17.25" hidden="1" customHeight="1" x14ac:dyDescent="0.2">
      <c r="A91" s="108" t="s">
        <v>45</v>
      </c>
      <c r="B91" s="109">
        <f>(D91*D$9)+(F91*F$9)+(H91*H$9)+(J91*J$9)+(L91*L$9)+(N91*N$9)+(P91*P$9)+(R91*R$9)+(T91*T$9)+(W91*W$9)+(Y91*Y$9)+(AA91*AA$9)+(AC91*AC$9)+(AE91*AE$9)+(AG91*AG$9)+(AM91*AM$9)+(AO91*AO$9)+(AR91*AR$9)+(BD91*BD$9)+(BF91*BF$9)</f>
        <v>4427.4481050864006</v>
      </c>
      <c r="C91" s="101"/>
      <c r="D91" s="110">
        <f>D85*'[1]gr-yoy'!D82</f>
        <v>5990.7086660803297</v>
      </c>
      <c r="E91" s="110"/>
      <c r="F91" s="110">
        <f>F85*'[1]gr-yoy'!F82</f>
        <v>4536.0807531681539</v>
      </c>
      <c r="G91" s="110"/>
      <c r="H91" s="110">
        <f>H85*'[1]gr-yoy'!H82</f>
        <v>144.39975894513762</v>
      </c>
      <c r="I91" s="110"/>
      <c r="J91" s="110">
        <f>J85*'[1]gr-yoy'!J82</f>
        <v>1562.3801832155598</v>
      </c>
      <c r="K91" s="110"/>
      <c r="L91" s="110">
        <f>L85*'[1]gr-yoy'!L82</f>
        <v>6677.5841007931931</v>
      </c>
      <c r="M91" s="110"/>
      <c r="N91" s="110">
        <f>N85*'[1]gr-yoy'!N82</f>
        <v>638.5044753941869</v>
      </c>
      <c r="O91" s="110"/>
      <c r="P91" s="110">
        <f>P85*'[1]gr-yoy'!P82</f>
        <v>3159.2194841349656</v>
      </c>
      <c r="Q91" s="110"/>
      <c r="R91" s="110">
        <f>R85*'[1]gr-yoy'!R82</f>
        <v>973.86003907359543</v>
      </c>
      <c r="S91" s="110"/>
      <c r="T91" s="110">
        <f>T85*'[1]gr-yoy'!T82</f>
        <v>4044.3686719737843</v>
      </c>
      <c r="U91" s="111"/>
      <c r="V91" s="108" t="s">
        <v>45</v>
      </c>
      <c r="W91" s="110">
        <f>W85*'[1]gr-yoy'!W82</f>
        <v>61.861982964465192</v>
      </c>
      <c r="X91" s="110"/>
      <c r="Y91" s="110">
        <f>Y85*'[1]gr-yoy'!Y82</f>
        <v>1380.7208595143757</v>
      </c>
      <c r="Z91" s="110"/>
      <c r="AA91" s="110">
        <f>AA85*'[1]gr-yoy'!AA82</f>
        <v>2007.5526201161867</v>
      </c>
      <c r="AB91" s="110"/>
      <c r="AC91" s="110">
        <f>AC85*'[1]gr-yoy'!AC82</f>
        <v>3592.8784195834005</v>
      </c>
      <c r="AD91" s="110"/>
      <c r="AE91" s="110">
        <f>AE85*'[1]gr-yoy'!AE82</f>
        <v>5511.7127727707311</v>
      </c>
      <c r="AF91" s="110"/>
      <c r="AG91" s="110">
        <f>AG85*'[1]gr-yoy'!AG82</f>
        <v>3571.6781591104709</v>
      </c>
      <c r="AH91" s="110"/>
      <c r="AI91" s="112">
        <f>AI85*'[1]gr-yoy'!AI82</f>
        <v>7422.9309349053501</v>
      </c>
      <c r="AJ91" s="112"/>
      <c r="AK91" s="112">
        <f>AK85*'[1]gr-yoy'!AK82</f>
        <v>405.86234975484138</v>
      </c>
      <c r="AL91" s="110"/>
      <c r="AM91" s="110">
        <f>AM85*'[1]gr-yoy'!AM82</f>
        <v>17213.495876916739</v>
      </c>
      <c r="AN91" s="110"/>
      <c r="AO91" s="110">
        <f>AO85*'[1]gr-yoy'!AO82</f>
        <v>2763.5108263574516</v>
      </c>
      <c r="AP91" s="111"/>
      <c r="AQ91" s="108" t="s">
        <v>45</v>
      </c>
      <c r="AR91" s="110">
        <f>AR85*'[1]gr-yoy'!AR82</f>
        <v>6985.4883852726671</v>
      </c>
      <c r="AS91" s="110"/>
      <c r="AT91" s="110">
        <f>AT85*'[1]gr-yoy'!AT82</f>
        <v>12915.092738899046</v>
      </c>
      <c r="AU91" s="110"/>
      <c r="AV91" s="110">
        <f>AV85*'[1]gr-yoy'!AV82</f>
        <v>1128.2275551251626</v>
      </c>
      <c r="AW91" s="110"/>
      <c r="AX91" s="110">
        <f>AX85*'[1]gr-yoy'!AX82</f>
        <v>105.89876965290122</v>
      </c>
      <c r="AY91" s="110"/>
      <c r="AZ91" s="110">
        <f>AZ85*'[1]gr-yoy'!AZ82</f>
        <v>2715.3626955733785</v>
      </c>
      <c r="BA91" s="110"/>
      <c r="BB91" s="110">
        <f>BB85*'[1]gr-yoy'!BB82</f>
        <v>2244.82824533958</v>
      </c>
      <c r="BC91" s="110"/>
      <c r="BD91" s="110">
        <f>BD85*'[1]gr-yoy'!BD82</f>
        <v>8543.5564106533748</v>
      </c>
      <c r="BE91" s="110"/>
      <c r="BF91" s="110">
        <f>BF85*'[1]gr-yoy'!BF82</f>
        <v>4170.0212478702024</v>
      </c>
      <c r="BG91" s="111"/>
      <c r="BJ91" s="114"/>
      <c r="BK91" s="114"/>
      <c r="BL91" s="114"/>
    </row>
    <row r="92" spans="1:64" s="113" customFormat="1" ht="17.25" hidden="1" customHeight="1" x14ac:dyDescent="0.2">
      <c r="A92" s="108" t="s">
        <v>46</v>
      </c>
      <c r="B92" s="109">
        <f>(D92*D$9)+(F92*F$9)+(H92*H$9)+(J92*J$9)+(L92*L$9)+(N92*N$9)+(P92*P$9)+(R92*R$9)+(T92*T$9)+(W92*W$9)+(Y92*Y$9)+(AA92*AA$9)+(AC92*AC$9)+(AE92*AE$9)+(AG92*AG$9)+(AM92*AM$9)+(AO92*AO$9)+(AR92*AR$9)+(BD92*BD$9)+(BF92*BF$9)</f>
        <v>3870.1451128320191</v>
      </c>
      <c r="C92" s="101"/>
      <c r="D92" s="110">
        <f>D86*'[1]gr-yoy'!D83</f>
        <v>4179.5478332970952</v>
      </c>
      <c r="E92" s="110"/>
      <c r="F92" s="110">
        <f>F86*'[1]gr-yoy'!F83</f>
        <v>5904.5751675463862</v>
      </c>
      <c r="G92" s="110"/>
      <c r="H92" s="110">
        <f>H86*'[1]gr-yoy'!H83</f>
        <v>352.74648280660318</v>
      </c>
      <c r="I92" s="110"/>
      <c r="J92" s="110">
        <f>J86*'[1]gr-yoy'!J83</f>
        <v>559.16668954781062</v>
      </c>
      <c r="K92" s="110"/>
      <c r="L92" s="110">
        <f>L86*'[1]gr-yoy'!L83</f>
        <v>2893.5813753851753</v>
      </c>
      <c r="M92" s="110"/>
      <c r="N92" s="110">
        <f>N86*'[1]gr-yoy'!N83</f>
        <v>309.74455853376486</v>
      </c>
      <c r="O92" s="110"/>
      <c r="P92" s="110">
        <f>P86*'[1]gr-yoy'!P83</f>
        <v>1480.066757680419</v>
      </c>
      <c r="Q92" s="110"/>
      <c r="R92" s="110">
        <f>R86*'[1]gr-yoy'!R83</f>
        <v>1061.6458601471568</v>
      </c>
      <c r="S92" s="110"/>
      <c r="T92" s="110">
        <f>T86*'[1]gr-yoy'!T83</f>
        <v>818.04599253979154</v>
      </c>
      <c r="U92" s="111"/>
      <c r="V92" s="108" t="s">
        <v>46</v>
      </c>
      <c r="W92" s="110">
        <f>W86*'[1]gr-yoy'!W83</f>
        <v>36.779471430581324</v>
      </c>
      <c r="X92" s="110"/>
      <c r="Y92" s="110">
        <f>Y86*'[1]gr-yoy'!Y83</f>
        <v>1640.5657297993882</v>
      </c>
      <c r="Z92" s="110"/>
      <c r="AA92" s="110">
        <f>AA86*'[1]gr-yoy'!AA83</f>
        <v>2425.6085964946656</v>
      </c>
      <c r="AB92" s="110"/>
      <c r="AC92" s="110">
        <f>AC86*'[1]gr-yoy'!AC83</f>
        <v>3984.5591225178928</v>
      </c>
      <c r="AD92" s="110"/>
      <c r="AE92" s="110">
        <f>AE86*'[1]gr-yoy'!AE83</f>
        <v>6419.4173733784855</v>
      </c>
      <c r="AF92" s="110"/>
      <c r="AG92" s="110">
        <f>AG86*'[1]gr-yoy'!AG83</f>
        <v>4113.104896052504</v>
      </c>
      <c r="AH92" s="110"/>
      <c r="AI92" s="112">
        <f>AI86*'[1]gr-yoy'!AI83</f>
        <v>5107.9439569180931</v>
      </c>
      <c r="AJ92" s="112"/>
      <c r="AK92" s="112">
        <f>AK86*'[1]gr-yoy'!AK83</f>
        <v>1573.5724237385252</v>
      </c>
      <c r="AL92" s="110"/>
      <c r="AM92" s="110">
        <f>AM86*'[1]gr-yoy'!AM83</f>
        <v>7291.935003779914</v>
      </c>
      <c r="AN92" s="110"/>
      <c r="AO92" s="110">
        <f>AO86*'[1]gr-yoy'!AO83</f>
        <v>3535.8283458527426</v>
      </c>
      <c r="AP92" s="111"/>
      <c r="AQ92" s="108" t="s">
        <v>46</v>
      </c>
      <c r="AR92" s="110">
        <f>AR86*'[1]gr-yoy'!AR83</f>
        <v>8578.6344890884266</v>
      </c>
      <c r="AS92" s="110"/>
      <c r="AT92" s="110">
        <f>AT86*'[1]gr-yoy'!AT83</f>
        <v>17934.240231002776</v>
      </c>
      <c r="AU92" s="110"/>
      <c r="AV92" s="110">
        <f>AV86*'[1]gr-yoy'!AV83</f>
        <v>1672.9340087896946</v>
      </c>
      <c r="AW92" s="110"/>
      <c r="AX92" s="110">
        <f>AX86*'[1]gr-yoy'!AX83</f>
        <v>250.01782985082639</v>
      </c>
      <c r="AY92" s="110"/>
      <c r="AZ92" s="110">
        <f>AZ86*'[1]gr-yoy'!AZ83</f>
        <v>3056.382048196253</v>
      </c>
      <c r="BA92" s="110"/>
      <c r="BB92" s="110">
        <f>BB86*'[1]gr-yoy'!BB83</f>
        <v>2632.601592514703</v>
      </c>
      <c r="BC92" s="110"/>
      <c r="BD92" s="110">
        <f>BD86*'[1]gr-yoy'!BD83</f>
        <v>10625.507746338892</v>
      </c>
      <c r="BE92" s="110"/>
      <c r="BF92" s="110">
        <f>BF86*'[1]gr-yoy'!BF83</f>
        <v>3030.7967199994341</v>
      </c>
      <c r="BG92" s="111"/>
      <c r="BJ92" s="114"/>
      <c r="BK92" s="114"/>
      <c r="BL92" s="114"/>
    </row>
    <row r="93" spans="1:64" s="113" customFormat="1" ht="17.25" hidden="1" customHeight="1" x14ac:dyDescent="0.2">
      <c r="A93" s="108" t="s">
        <v>47</v>
      </c>
      <c r="B93" s="109">
        <f>(D93*D$9)+(F93*F$9)+(H93*H$9)+(J93*J$9)+(L93*L$9)+(N93*N$9)+(P93*P$9)+(R93*R$9)+(T93*T$9)+(W93*W$9)+(Y93*Y$9)+(AA93*AA$9)+(AC93*AC$9)+(AE93*AE$9)+(AG93*AG$9)+(AM93*AM$9)+(AO93*AO$9)+(AR93*AR$9)+(BD93*BD$9)+(BF93*BF$9)</f>
        <v>4845.8533357620918</v>
      </c>
      <c r="C93" s="101"/>
      <c r="D93" s="110">
        <f>D87*'[1]gr-yoy'!D84</f>
        <v>6425.6036678903001</v>
      </c>
      <c r="E93" s="110"/>
      <c r="F93" s="110">
        <f>F87*'[1]gr-yoy'!F84</f>
        <v>3719.6323873612751</v>
      </c>
      <c r="G93" s="110"/>
      <c r="H93" s="110">
        <f>H87*'[1]gr-yoy'!H84</f>
        <v>151.10776275540323</v>
      </c>
      <c r="I93" s="110"/>
      <c r="J93" s="110">
        <f>J87*'[1]gr-yoy'!J84</f>
        <v>1294.9112567317966</v>
      </c>
      <c r="K93" s="110"/>
      <c r="L93" s="110">
        <f>L87*'[1]gr-yoy'!L84</f>
        <v>7347.5207740175792</v>
      </c>
      <c r="M93" s="110"/>
      <c r="N93" s="110">
        <f>N87*'[1]gr-yoy'!N84</f>
        <v>694.74482014256193</v>
      </c>
      <c r="O93" s="110"/>
      <c r="P93" s="110">
        <f>P87*'[1]gr-yoy'!P84</f>
        <v>3290.4974049861339</v>
      </c>
      <c r="Q93" s="110"/>
      <c r="R93" s="110">
        <f>R87*'[1]gr-yoy'!R84</f>
        <v>88.95320048545274</v>
      </c>
      <c r="S93" s="110"/>
      <c r="T93" s="110">
        <f>T87*'[1]gr-yoy'!T84</f>
        <v>3176.4876005266665</v>
      </c>
      <c r="U93" s="111"/>
      <c r="V93" s="108" t="s">
        <v>47</v>
      </c>
      <c r="W93" s="110">
        <f>W87*'[1]gr-yoy'!W84</f>
        <v>445.82856305856694</v>
      </c>
      <c r="X93" s="110"/>
      <c r="Y93" s="110">
        <f>Y87*'[1]gr-yoy'!Y84</f>
        <v>2109.2104723799625</v>
      </c>
      <c r="Z93" s="110"/>
      <c r="AA93" s="110">
        <f>AA87*'[1]gr-yoy'!AA84</f>
        <v>3083.4253436060408</v>
      </c>
      <c r="AB93" s="110"/>
      <c r="AC93" s="110">
        <f>AC87*'[1]gr-yoy'!AC84</f>
        <v>5295.0724985532215</v>
      </c>
      <c r="AD93" s="110"/>
      <c r="AE93" s="110">
        <f>AE87*'[1]gr-yoy'!AE84</f>
        <v>3229.77529069516</v>
      </c>
      <c r="AF93" s="110"/>
      <c r="AG93" s="110">
        <f>AG87*'[1]gr-yoy'!AG84</f>
        <v>6031.8544219766591</v>
      </c>
      <c r="AH93" s="110"/>
      <c r="AI93" s="112">
        <f>AI87*'[1]gr-yoy'!AI84</f>
        <v>4183.6448430426681</v>
      </c>
      <c r="AJ93" s="112"/>
      <c r="AK93" s="112">
        <f>AK87*'[1]gr-yoy'!AK84</f>
        <v>4654.5274731046757</v>
      </c>
      <c r="AL93" s="110"/>
      <c r="AM93" s="110">
        <f>AM87*'[1]gr-yoy'!AM84</f>
        <v>7964.67595424309</v>
      </c>
      <c r="AN93" s="110"/>
      <c r="AO93" s="110">
        <f>AO87*'[1]gr-yoy'!AO84</f>
        <v>2708.2765331913361</v>
      </c>
      <c r="AP93" s="111"/>
      <c r="AQ93" s="108" t="s">
        <v>47</v>
      </c>
      <c r="AR93" s="110">
        <f>AR87*'[1]gr-yoy'!AR84</f>
        <v>7915.007824833885</v>
      </c>
      <c r="AS93" s="110"/>
      <c r="AT93" s="110">
        <f>AT87*'[1]gr-yoy'!AT84</f>
        <v>9342.9899229038729</v>
      </c>
      <c r="AU93" s="110"/>
      <c r="AV93" s="110">
        <f>AV87*'[1]gr-yoy'!AV84</f>
        <v>2569.763486744208</v>
      </c>
      <c r="AW93" s="110"/>
      <c r="AX93" s="110">
        <f>AX87*'[1]gr-yoy'!AX84</f>
        <v>586.22310337784609</v>
      </c>
      <c r="AY93" s="110"/>
      <c r="AZ93" s="110">
        <f>AZ87*'[1]gr-yoy'!AZ84</f>
        <v>9356.1663051757878</v>
      </c>
      <c r="BA93" s="110"/>
      <c r="BB93" s="110">
        <f>BB87*'[1]gr-yoy'!BB84</f>
        <v>1837.1363363123205</v>
      </c>
      <c r="BC93" s="110"/>
      <c r="BD93" s="110">
        <f>BD87*'[1]gr-yoy'!BD84</f>
        <v>11162.484588188689</v>
      </c>
      <c r="BE93" s="110"/>
      <c r="BF93" s="110">
        <f>BF87*'[1]gr-yoy'!BF84</f>
        <v>5867.8849910594427</v>
      </c>
      <c r="BG93" s="111"/>
      <c r="BJ93" s="114"/>
      <c r="BK93" s="114"/>
      <c r="BL93" s="114"/>
    </row>
    <row r="94" spans="1:64" s="113" customFormat="1" ht="6" hidden="1" customHeight="1" thickBot="1" x14ac:dyDescent="0.25">
      <c r="A94" s="117"/>
      <c r="B94" s="118"/>
      <c r="C94" s="105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20"/>
      <c r="V94" s="117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21"/>
      <c r="AJ94" s="121"/>
      <c r="AK94" s="121"/>
      <c r="AL94" s="119"/>
      <c r="AM94" s="119"/>
      <c r="AN94" s="119"/>
      <c r="AO94" s="119"/>
      <c r="AP94" s="120"/>
      <c r="AQ94" s="117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20"/>
      <c r="BJ94" s="114"/>
      <c r="BK94" s="114"/>
      <c r="BL94" s="114"/>
    </row>
    <row r="95" spans="1:64" s="97" customFormat="1" ht="16.5" hidden="1" customHeight="1" x14ac:dyDescent="0.25">
      <c r="A95" s="83">
        <v>2013</v>
      </c>
      <c r="B95" s="84"/>
      <c r="C95" s="85"/>
      <c r="D95" s="84"/>
      <c r="E95" s="85"/>
      <c r="F95" s="84"/>
      <c r="G95" s="85"/>
      <c r="H95" s="84"/>
      <c r="I95" s="86"/>
      <c r="J95" s="84"/>
      <c r="K95" s="87"/>
      <c r="L95" s="84"/>
      <c r="M95" s="88"/>
      <c r="N95" s="84"/>
      <c r="O95" s="87"/>
      <c r="P95" s="84"/>
      <c r="Q95" s="87"/>
      <c r="R95" s="84"/>
      <c r="S95" s="88"/>
      <c r="T95" s="84"/>
      <c r="U95" s="89"/>
      <c r="V95" s="83">
        <f>A95</f>
        <v>2013</v>
      </c>
      <c r="W95" s="84"/>
      <c r="X95" s="86"/>
      <c r="Y95" s="84"/>
      <c r="Z95" s="90"/>
      <c r="AA95" s="84"/>
      <c r="AB95" s="91"/>
      <c r="AC95" s="84"/>
      <c r="AD95" s="86"/>
      <c r="AE95" s="84"/>
      <c r="AF95" s="91"/>
      <c r="AG95" s="84"/>
      <c r="AH95" s="90"/>
      <c r="AI95" s="84"/>
      <c r="AJ95" s="90"/>
      <c r="AK95" s="84"/>
      <c r="AL95" s="86"/>
      <c r="AM95" s="84"/>
      <c r="AN95" s="91"/>
      <c r="AO95" s="84"/>
      <c r="AP95" s="92"/>
      <c r="AQ95" s="83">
        <f>V95</f>
        <v>2013</v>
      </c>
      <c r="AR95" s="84"/>
      <c r="AS95" s="93"/>
      <c r="AT95" s="84"/>
      <c r="AU95" s="93"/>
      <c r="AV95" s="84"/>
      <c r="AW95" s="93"/>
      <c r="AX95" s="84"/>
      <c r="AY95" s="93"/>
      <c r="AZ95" s="84"/>
      <c r="BA95" s="93"/>
      <c r="BB95" s="84"/>
      <c r="BC95" s="93"/>
      <c r="BD95" s="84"/>
      <c r="BE95" s="93"/>
      <c r="BF95" s="84"/>
      <c r="BG95" s="94"/>
      <c r="BJ95" s="98"/>
      <c r="BK95" s="98"/>
      <c r="BL95" s="98"/>
    </row>
    <row r="96" spans="1:64" s="113" customFormat="1" ht="17.25" hidden="1" customHeight="1" x14ac:dyDescent="0.2">
      <c r="A96" s="108" t="s">
        <v>44</v>
      </c>
      <c r="B96" s="109">
        <f>(D96*D$9)+(F96*F$9)+(H96*H$9)+(J96*J$9)+(L96*L$9)+(N96*N$9)+(P96*P$9)+(R96*R$9)+(T96*T$9)+(W96*W$9)+(Y96*Y$9)+(AA96*AA$9)+(AC96*AC$9)+(AE96*AE$9)+(AG96*AG$9)+(AM96*AM$9)+(AO96*AO$9)+(AR96*AR$9)+(BD96*BD$9)+(BF96*BF$9)</f>
        <v>4540.5804703496824</v>
      </c>
      <c r="C96" s="101"/>
      <c r="D96" s="110">
        <f>D90*'[1]gr-yoy'!D86</f>
        <v>6717.969861984192</v>
      </c>
      <c r="E96" s="110"/>
      <c r="F96" s="110">
        <f>F90*'[1]gr-yoy'!F86</f>
        <v>4853.394037122378</v>
      </c>
      <c r="G96" s="110"/>
      <c r="H96" s="110">
        <f>H90*'[1]gr-yoy'!H86</f>
        <v>112.47944225548963</v>
      </c>
      <c r="I96" s="110"/>
      <c r="J96" s="110">
        <f>J90*'[1]gr-yoy'!J86</f>
        <v>1028.7252241144397</v>
      </c>
      <c r="K96" s="110"/>
      <c r="L96" s="110">
        <f>L90*'[1]gr-yoy'!L86</f>
        <v>3630.4608500616846</v>
      </c>
      <c r="M96" s="110"/>
      <c r="N96" s="110">
        <f>N90*'[1]gr-yoy'!N86</f>
        <v>296.73688785652814</v>
      </c>
      <c r="O96" s="110"/>
      <c r="P96" s="110">
        <f>P90*'[1]gr-yoy'!P86</f>
        <v>3027.0556699001381</v>
      </c>
      <c r="Q96" s="110"/>
      <c r="R96" s="110">
        <f>R90*'[1]gr-yoy'!R86</f>
        <v>233.47485302047278</v>
      </c>
      <c r="S96" s="110"/>
      <c r="T96" s="110">
        <f>T90*'[1]gr-yoy'!T86</f>
        <v>1871.7868105909179</v>
      </c>
      <c r="U96" s="111"/>
      <c r="V96" s="108" t="str">
        <f>$A$78</f>
        <v>Q1</v>
      </c>
      <c r="W96" s="110">
        <f>W90*'[1]gr-yoy'!W86</f>
        <v>1810.116947340975</v>
      </c>
      <c r="X96" s="110"/>
      <c r="Y96" s="110">
        <f>Y90*'[1]gr-yoy'!Y86</f>
        <v>2022.1195890995159</v>
      </c>
      <c r="Z96" s="110"/>
      <c r="AA96" s="110">
        <f>AA90*'[1]gr-yoy'!AA86</f>
        <v>2075.6655310524247</v>
      </c>
      <c r="AB96" s="110"/>
      <c r="AC96" s="110">
        <f>AC90*'[1]gr-yoy'!AC86</f>
        <v>3799.2263864463412</v>
      </c>
      <c r="AD96" s="110"/>
      <c r="AE96" s="110">
        <f>AE90*'[1]gr-yoy'!AE86</f>
        <v>2942.6319237744615</v>
      </c>
      <c r="AF96" s="110"/>
      <c r="AG96" s="110">
        <f>AG90*'[1]gr-yoy'!AG86</f>
        <v>9260.8586092894529</v>
      </c>
      <c r="AH96" s="110"/>
      <c r="AI96" s="110">
        <f>AI90*'[1]gr-yoy'!AI86</f>
        <v>7518.8539074211876</v>
      </c>
      <c r="AJ96" s="112"/>
      <c r="AK96" s="110">
        <f>AK90*'[1]gr-yoy'!AK86</f>
        <v>8268.6067441610903</v>
      </c>
      <c r="AL96" s="110"/>
      <c r="AM96" s="110">
        <f>AM90*'[1]gr-yoy'!AM86</f>
        <v>4837.3057559071676</v>
      </c>
      <c r="AN96" s="110"/>
      <c r="AO96" s="110">
        <f>AO90*'[1]gr-yoy'!AO86</f>
        <v>1795.1957315917859</v>
      </c>
      <c r="AP96" s="111"/>
      <c r="AQ96" s="108" t="str">
        <f>$A$78</f>
        <v>Q1</v>
      </c>
      <c r="AR96" s="110">
        <f>AR90*'[1]gr-yoy'!AR86</f>
        <v>9092.6960281513002</v>
      </c>
      <c r="AS96" s="110"/>
      <c r="AT96" s="110">
        <f>AT90*'[1]gr-yoy'!AT86</f>
        <v>20744.732080987615</v>
      </c>
      <c r="AU96" s="110"/>
      <c r="AV96" s="110">
        <f>AV90*'[1]gr-yoy'!AV86</f>
        <v>1286.6760116025873</v>
      </c>
      <c r="AW96" s="110"/>
      <c r="AX96" s="110">
        <f>AX90*'[1]gr-yoy'!AX86</f>
        <v>882.19383096288243</v>
      </c>
      <c r="AY96" s="110"/>
      <c r="AZ96" s="110">
        <f>AZ90*'[1]gr-yoy'!AZ86</f>
        <v>2378.7984663001062</v>
      </c>
      <c r="BA96" s="110"/>
      <c r="BB96" s="110">
        <f>BB90*'[1]gr-yoy'!BB86</f>
        <v>2100.2344263749069</v>
      </c>
      <c r="BC96" s="110"/>
      <c r="BD96" s="110">
        <f>BD90*'[1]gr-yoy'!BD86</f>
        <v>11430.427239210376</v>
      </c>
      <c r="BE96" s="110"/>
      <c r="BF96" s="110">
        <f>BF90*'[1]gr-yoy'!BF86</f>
        <v>4700.2065479181283</v>
      </c>
      <c r="BG96" s="111"/>
      <c r="BJ96" s="114"/>
      <c r="BK96" s="114"/>
      <c r="BL96" s="114"/>
    </row>
    <row r="97" spans="1:64" s="113" customFormat="1" ht="17.25" hidden="1" customHeight="1" x14ac:dyDescent="0.2">
      <c r="A97" s="108" t="s">
        <v>45</v>
      </c>
      <c r="B97" s="109">
        <f>(D97*D$9)+(F97*F$9)+(H97*H$9)+(J97*J$9)+(L97*L$9)+(N97*N$9)+(P97*P$9)+(R97*R$9)+(T97*T$9)+(W97*W$9)+(Y97*Y$9)+(AA97*AA$9)+(AC97*AC$9)+(AE97*AE$9)+(AG97*AG$9)+(AM97*AM$9)+(AO97*AO$9)+(AR97*AR$9)+(BD97*BD$9)+(BF97*BF$9)</f>
        <v>4559.6201026093231</v>
      </c>
      <c r="C97" s="101"/>
      <c r="D97" s="110">
        <f>D91*'[1]gr-yoy'!D87</f>
        <v>6224.7273498594332</v>
      </c>
      <c r="E97" s="110"/>
      <c r="F97" s="110">
        <f>F91*'[1]gr-yoy'!F87</f>
        <v>4551.4116156760529</v>
      </c>
      <c r="G97" s="110"/>
      <c r="H97" s="110">
        <f>H91*'[1]gr-yoy'!H87</f>
        <v>124.96809404917829</v>
      </c>
      <c r="I97" s="110"/>
      <c r="J97" s="110">
        <f>J91*'[1]gr-yoy'!J87</f>
        <v>1250.2048034683376</v>
      </c>
      <c r="K97" s="110"/>
      <c r="L97" s="110">
        <f>L91*'[1]gr-yoy'!L87</f>
        <v>6509.6446796069386</v>
      </c>
      <c r="M97" s="110"/>
      <c r="N97" s="110">
        <f>N91*'[1]gr-yoy'!N87</f>
        <v>554.9728068916678</v>
      </c>
      <c r="O97" s="110"/>
      <c r="P97" s="110">
        <f>P91*'[1]gr-yoy'!P87</f>
        <v>3055.9706860396491</v>
      </c>
      <c r="Q97" s="110"/>
      <c r="R97" s="110">
        <f>R91*'[1]gr-yoy'!R87</f>
        <v>887.07497389061109</v>
      </c>
      <c r="S97" s="110"/>
      <c r="T97" s="110">
        <f>T91*'[1]gr-yoy'!T87</f>
        <v>4137.9283111386476</v>
      </c>
      <c r="U97" s="111"/>
      <c r="V97" s="108" t="s">
        <v>45</v>
      </c>
      <c r="W97" s="110">
        <f>W91*'[1]gr-yoy'!W87</f>
        <v>48.476226119724828</v>
      </c>
      <c r="X97" s="110"/>
      <c r="Y97" s="110">
        <f>Y91*'[1]gr-yoy'!Y87</f>
        <v>1391.829230264384</v>
      </c>
      <c r="Z97" s="110"/>
      <c r="AA97" s="110">
        <f>AA91*'[1]gr-yoy'!AA87</f>
        <v>3457.0731360922787</v>
      </c>
      <c r="AB97" s="110"/>
      <c r="AC97" s="110">
        <f>AC91*'[1]gr-yoy'!AC87</f>
        <v>3524.8140326792754</v>
      </c>
      <c r="AD97" s="110"/>
      <c r="AE97" s="110">
        <f>AE91*'[1]gr-yoy'!AE87</f>
        <v>6489.5219737331236</v>
      </c>
      <c r="AF97" s="110"/>
      <c r="AG97" s="110">
        <f>AG91*'[1]gr-yoy'!AG87</f>
        <v>5610.0395593753074</v>
      </c>
      <c r="AH97" s="110"/>
      <c r="AI97" s="110">
        <f>AI91*'[1]gr-yoy'!AI87</f>
        <v>9084.7589206973353</v>
      </c>
      <c r="AJ97" s="112"/>
      <c r="AK97" s="110">
        <f>AK91*'[1]gr-yoy'!AK87</f>
        <v>960.18569158161699</v>
      </c>
      <c r="AL97" s="110"/>
      <c r="AM97" s="110">
        <f>AM91*'[1]gr-yoy'!AM87</f>
        <v>16589.56286798666</v>
      </c>
      <c r="AN97" s="110"/>
      <c r="AO97" s="110">
        <f>AO91*'[1]gr-yoy'!AO87</f>
        <v>2659.472353951845</v>
      </c>
      <c r="AP97" s="111"/>
      <c r="AQ97" s="108" t="s">
        <v>45</v>
      </c>
      <c r="AR97" s="110">
        <f>AR91*'[1]gr-yoy'!AR87</f>
        <v>7289.1970802971155</v>
      </c>
      <c r="AS97" s="110"/>
      <c r="AT97" s="110">
        <f>AT91*'[1]gr-yoy'!AT87</f>
        <v>13678.6741070398</v>
      </c>
      <c r="AU97" s="110"/>
      <c r="AV97" s="110">
        <f>AV91*'[1]gr-yoy'!AV87</f>
        <v>982.69812511809039</v>
      </c>
      <c r="AW97" s="110"/>
      <c r="AX97" s="110">
        <f>AX91*'[1]gr-yoy'!AX87</f>
        <v>332.03314987984925</v>
      </c>
      <c r="AY97" s="110"/>
      <c r="AZ97" s="110">
        <f>AZ91*'[1]gr-yoy'!AZ87</f>
        <v>2365.1096073961248</v>
      </c>
      <c r="BA97" s="110"/>
      <c r="BB97" s="110">
        <f>BB91*'[1]gr-yoy'!BB87</f>
        <v>1955.269128010804</v>
      </c>
      <c r="BC97" s="110"/>
      <c r="BD97" s="110">
        <f>BD91*'[1]gr-yoy'!BD87</f>
        <v>5034.7732431008308</v>
      </c>
      <c r="BE97" s="110"/>
      <c r="BF97" s="110">
        <f>BF91*'[1]gr-yoy'!BF87</f>
        <v>3513.0876000375238</v>
      </c>
      <c r="BG97" s="111"/>
      <c r="BJ97" s="114"/>
      <c r="BK97" s="114"/>
      <c r="BL97" s="114"/>
    </row>
    <row r="98" spans="1:64" s="113" customFormat="1" ht="17.25" hidden="1" customHeight="1" x14ac:dyDescent="0.2">
      <c r="A98" s="108" t="s">
        <v>46</v>
      </c>
      <c r="B98" s="109">
        <f>(D98*D$9)+(F98*F$9)+(H98*H$9)+(J98*J$9)+(L98*L$9)+(N98*N$9)+(P98*P$9)+(R98*R$9)+(T98*T$9)+(W98*W$9)+(Y98*Y$9)+(AA98*AA$9)+(AC98*AC$9)+(AE98*AE$9)+(AG98*AG$9)+(AM98*AM$9)+(AO98*AO$9)+(AR98*AR$9)+(BD98*BD$9)+(BF98*BF$9)</f>
        <v>4175.7050947459447</v>
      </c>
      <c r="C98" s="101"/>
      <c r="D98" s="110">
        <f>D92*'[1]gr-yoy'!D88</f>
        <v>4337.2494666522389</v>
      </c>
      <c r="E98" s="110"/>
      <c r="F98" s="110">
        <f>F92*'[1]gr-yoy'!F88</f>
        <v>6488.3441485180538</v>
      </c>
      <c r="G98" s="110"/>
      <c r="H98" s="110">
        <f>H92*'[1]gr-yoy'!H88</f>
        <v>402.0823713093277</v>
      </c>
      <c r="I98" s="110"/>
      <c r="J98" s="110">
        <f>J92*'[1]gr-yoy'!J88</f>
        <v>622.78982535614477</v>
      </c>
      <c r="K98" s="110"/>
      <c r="L98" s="110">
        <f>L92*'[1]gr-yoy'!L88</f>
        <v>2900.4128807700868</v>
      </c>
      <c r="M98" s="110"/>
      <c r="N98" s="110">
        <f>N92*'[1]gr-yoy'!N88</f>
        <v>318.53195916165504</v>
      </c>
      <c r="O98" s="110"/>
      <c r="P98" s="110">
        <f>P92*'[1]gr-yoy'!P88</f>
        <v>1966.2611921075072</v>
      </c>
      <c r="Q98" s="110"/>
      <c r="R98" s="110">
        <f>R92*'[1]gr-yoy'!R88</f>
        <v>981.47562842973718</v>
      </c>
      <c r="S98" s="110"/>
      <c r="T98" s="110">
        <f>T92*'[1]gr-yoy'!T88</f>
        <v>865.82719864266426</v>
      </c>
      <c r="U98" s="111"/>
      <c r="V98" s="108" t="s">
        <v>46</v>
      </c>
      <c r="W98" s="110">
        <f>W92*'[1]gr-yoy'!W88</f>
        <v>45.15176948307608</v>
      </c>
      <c r="X98" s="110"/>
      <c r="Y98" s="110">
        <f>Y92*'[1]gr-yoy'!Y88</f>
        <v>1658.0010188700426</v>
      </c>
      <c r="Z98" s="110"/>
      <c r="AA98" s="110">
        <f>AA92*'[1]gr-yoy'!AA88</f>
        <v>5406.3738741495936</v>
      </c>
      <c r="AB98" s="110"/>
      <c r="AC98" s="110">
        <f>AC92*'[1]gr-yoy'!AC88</f>
        <v>4093.2206583646043</v>
      </c>
      <c r="AD98" s="110"/>
      <c r="AE98" s="110">
        <f>AE92*'[1]gr-yoy'!AE88</f>
        <v>7564.2762399860003</v>
      </c>
      <c r="AF98" s="110"/>
      <c r="AG98" s="110">
        <f>AG92*'[1]gr-yoy'!AG88</f>
        <v>5336.8465696208059</v>
      </c>
      <c r="AH98" s="110"/>
      <c r="AI98" s="110">
        <f>AI92*'[1]gr-yoy'!AI88</f>
        <v>6026.9693398133804</v>
      </c>
      <c r="AJ98" s="112"/>
      <c r="AK98" s="110">
        <f>AK92*'[1]gr-yoy'!AK88</f>
        <v>2168.4763631256451</v>
      </c>
      <c r="AL98" s="110"/>
      <c r="AM98" s="110">
        <f>AM92*'[1]gr-yoy'!AM88</f>
        <v>6670.0422112237393</v>
      </c>
      <c r="AN98" s="110"/>
      <c r="AO98" s="110">
        <f>AO92*'[1]gr-yoy'!AO88</f>
        <v>3541.6252871113998</v>
      </c>
      <c r="AP98" s="111"/>
      <c r="AQ98" s="108" t="s">
        <v>46</v>
      </c>
      <c r="AR98" s="110">
        <f>AR92*'[1]gr-yoy'!AR88</f>
        <v>8592.6990406866589</v>
      </c>
      <c r="AS98" s="110"/>
      <c r="AT98" s="110">
        <f>AT92*'[1]gr-yoy'!AT88</f>
        <v>18211.481401852365</v>
      </c>
      <c r="AU98" s="110"/>
      <c r="AV98" s="110">
        <f>AV92*'[1]gr-yoy'!AV88</f>
        <v>1461.7194950180465</v>
      </c>
      <c r="AW98" s="110"/>
      <c r="AX98" s="110">
        <f>AX92*'[1]gr-yoy'!AX88</f>
        <v>445.69600496456735</v>
      </c>
      <c r="AY98" s="110"/>
      <c r="AZ98" s="110">
        <f>AZ92*'[1]gr-yoy'!AZ88</f>
        <v>2670.5017655201905</v>
      </c>
      <c r="BA98" s="110"/>
      <c r="BB98" s="110">
        <f>BB92*'[1]gr-yoy'!BB88</f>
        <v>2300.2252630265266</v>
      </c>
      <c r="BC98" s="110"/>
      <c r="BD98" s="110">
        <f>BD92*'[1]gr-yoy'!BD88</f>
        <v>6883.4778666642478</v>
      </c>
      <c r="BE98" s="110"/>
      <c r="BF98" s="110">
        <f>BF92*'[1]gr-yoy'!BF88</f>
        <v>2557.7957428169193</v>
      </c>
      <c r="BG98" s="111"/>
      <c r="BJ98" s="114"/>
      <c r="BK98" s="114"/>
      <c r="BL98" s="114"/>
    </row>
    <row r="99" spans="1:64" s="113" customFormat="1" ht="17.25" hidden="1" customHeight="1" x14ac:dyDescent="0.2">
      <c r="A99" s="108" t="s">
        <v>47</v>
      </c>
      <c r="B99" s="109">
        <f>(D99*D$9)+(F99*F$9)+(H99*H$9)+(J99*J$9)+(L99*L$9)+(N99*N$9)+(P99*P$9)+(R99*R$9)+(T99*T$9)+(W99*W$9)+(Y99*Y$9)+(AA99*AA$9)+(AC99*AC$9)+(AE99*AE$9)+(AG99*AG$9)+(AM99*AM$9)+(AO99*AO$9)+(AR99*AR$9)+(BD99*BD$9)+(BF99*BF$9)</f>
        <v>5234.8907661082003</v>
      </c>
      <c r="C99" s="101"/>
      <c r="D99" s="110">
        <f>D93*'[1]gr-yoy'!D89</f>
        <v>6790.7866709075661</v>
      </c>
      <c r="E99" s="110"/>
      <c r="F99" s="110">
        <f>F93*'[1]gr-yoy'!F89</f>
        <v>3643.465764126684</v>
      </c>
      <c r="G99" s="110"/>
      <c r="H99" s="110">
        <f>H93*'[1]gr-yoy'!H89</f>
        <v>235.47856188650405</v>
      </c>
      <c r="I99" s="110"/>
      <c r="J99" s="110">
        <f>J93*'[1]gr-yoy'!J89</f>
        <v>1172.9805958616505</v>
      </c>
      <c r="K99" s="110"/>
      <c r="L99" s="110">
        <f>L93*'[1]gr-yoy'!L89</f>
        <v>5814.9673352924437</v>
      </c>
      <c r="M99" s="110"/>
      <c r="N99" s="110">
        <f>N93*'[1]gr-yoy'!N89</f>
        <v>707.44732019914727</v>
      </c>
      <c r="O99" s="110"/>
      <c r="P99" s="110">
        <f>P93*'[1]gr-yoy'!P89</f>
        <v>6001.7071030028783</v>
      </c>
      <c r="Q99" s="110"/>
      <c r="R99" s="110">
        <f>R93*'[1]gr-yoy'!R89</f>
        <v>77.541195961965173</v>
      </c>
      <c r="S99" s="110"/>
      <c r="T99" s="110">
        <f>T93*'[1]gr-yoy'!T89</f>
        <v>4042.8842489566887</v>
      </c>
      <c r="U99" s="111"/>
      <c r="V99" s="108" t="s">
        <v>47</v>
      </c>
      <c r="W99" s="110">
        <f>W93*'[1]gr-yoy'!W89</f>
        <v>540.32809434053638</v>
      </c>
      <c r="X99" s="110"/>
      <c r="Y99" s="110">
        <f>Y93*'[1]gr-yoy'!Y89</f>
        <v>2133.3516719691188</v>
      </c>
      <c r="Z99" s="110"/>
      <c r="AA99" s="110">
        <f>AA93*'[1]gr-yoy'!AA89</f>
        <v>6982.3200087527566</v>
      </c>
      <c r="AB99" s="110"/>
      <c r="AC99" s="110">
        <f>AC93*'[1]gr-yoy'!AC89</f>
        <v>4518.2482079389647</v>
      </c>
      <c r="AD99" s="110"/>
      <c r="AE99" s="110">
        <f>AE93*'[1]gr-yoy'!AE89</f>
        <v>3297.515336941392</v>
      </c>
      <c r="AF99" s="110"/>
      <c r="AG99" s="110">
        <f>AG93*'[1]gr-yoy'!AG89</f>
        <v>5639.7344132664684</v>
      </c>
      <c r="AH99" s="110"/>
      <c r="AI99" s="110">
        <f>AI93*'[1]gr-yoy'!AI89</f>
        <v>5083.6474835735617</v>
      </c>
      <c r="AJ99" s="110"/>
      <c r="AK99" s="110">
        <f>AK93*'[1]gr-yoy'!AK89</f>
        <v>3543.0748033768127</v>
      </c>
      <c r="AL99" s="110"/>
      <c r="AM99" s="110">
        <f>AM93*'[1]gr-yoy'!AM89</f>
        <v>8874.5715124918879</v>
      </c>
      <c r="AN99" s="110"/>
      <c r="AO99" s="110">
        <f>AO93*'[1]gr-yoy'!AO89</f>
        <v>2719.0125858021383</v>
      </c>
      <c r="AP99" s="111"/>
      <c r="AQ99" s="108" t="s">
        <v>47</v>
      </c>
      <c r="AR99" s="110">
        <f>AR93*'[1]gr-yoy'!AR89</f>
        <v>9093.3781940340141</v>
      </c>
      <c r="AS99" s="110"/>
      <c r="AT99" s="110">
        <f>AT93*'[1]gr-yoy'!AT89</f>
        <v>10765.549985546355</v>
      </c>
      <c r="AU99" s="110"/>
      <c r="AV99" s="110">
        <f>AV93*'[1]gr-yoy'!AV89</f>
        <v>2886.0481332363938</v>
      </c>
      <c r="AW99" s="110"/>
      <c r="AX99" s="110">
        <f>AX93*'[1]gr-yoy'!AX89</f>
        <v>644.86591371487464</v>
      </c>
      <c r="AY99" s="110"/>
      <c r="AZ99" s="110">
        <f>AZ93*'[1]gr-yoy'!AZ89</f>
        <v>10507.7165422382</v>
      </c>
      <c r="BA99" s="110"/>
      <c r="BB99" s="110">
        <f>BB93*'[1]gr-yoy'!BB89</f>
        <v>2063.2497586898289</v>
      </c>
      <c r="BC99" s="110"/>
      <c r="BD99" s="110">
        <f>BD93*'[1]gr-yoy'!BD89</f>
        <v>10940.162091778251</v>
      </c>
      <c r="BE99" s="110"/>
      <c r="BF99" s="110">
        <f>BF93*'[1]gr-yoy'!BF89</f>
        <v>5844.7052399026079</v>
      </c>
      <c r="BG99" s="111"/>
      <c r="BJ99" s="114"/>
      <c r="BK99" s="114"/>
      <c r="BL99" s="114"/>
    </row>
    <row r="100" spans="1:64" s="113" customFormat="1" ht="6" hidden="1" customHeight="1" thickTop="1" thickBot="1" x14ac:dyDescent="0.25">
      <c r="A100" s="117"/>
      <c r="B100" s="118"/>
      <c r="C100" s="105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20"/>
      <c r="V100" s="117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21"/>
      <c r="AJ100" s="121"/>
      <c r="AK100" s="121"/>
      <c r="AL100" s="119"/>
      <c r="AM100" s="119"/>
      <c r="AN100" s="119"/>
      <c r="AO100" s="119"/>
      <c r="AP100" s="120"/>
      <c r="AQ100" s="117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20"/>
      <c r="BJ100" s="114"/>
      <c r="BK100" s="114"/>
      <c r="BL100" s="114"/>
    </row>
    <row r="101" spans="1:64" ht="17.25" hidden="1" thickTop="1" thickBot="1" x14ac:dyDescent="0.3"/>
    <row r="102" spans="1:64" s="122" customFormat="1" ht="17.25" hidden="1" thickTop="1" thickBot="1" x14ac:dyDescent="0.3">
      <c r="B102" s="123">
        <f>B98/B92</f>
        <v>1.0789531071847405</v>
      </c>
      <c r="C102" s="123"/>
      <c r="D102" s="123">
        <f>D98/D92</f>
        <v>1.0377317450703127</v>
      </c>
      <c r="E102" s="123"/>
      <c r="F102" s="123">
        <f>F98/F92</f>
        <v>1.098867228277534</v>
      </c>
      <c r="G102" s="123"/>
      <c r="H102" s="123">
        <f>H98/H92</f>
        <v>1.1398621698795885</v>
      </c>
      <c r="I102" s="123"/>
      <c r="J102" s="123">
        <f>J98/J92</f>
        <v>1.113782056402153</v>
      </c>
      <c r="K102" s="123"/>
      <c r="L102" s="123">
        <f>L98/L92</f>
        <v>1.0023609169740395</v>
      </c>
      <c r="M102" s="123"/>
      <c r="N102" s="123">
        <f>N98/N92</f>
        <v>1.0283698305128814</v>
      </c>
      <c r="O102" s="123"/>
      <c r="P102" s="123">
        <f>P98/P92</f>
        <v>1.3284949357210474</v>
      </c>
      <c r="Q102" s="123"/>
      <c r="R102" s="123">
        <f>R98/R92</f>
        <v>0.92448495800067731</v>
      </c>
      <c r="S102" s="123"/>
      <c r="T102" s="123">
        <f>T98/T92</f>
        <v>1.0584089483215071</v>
      </c>
      <c r="U102" s="123"/>
      <c r="V102" s="123"/>
      <c r="W102" s="123">
        <f>W98/W92</f>
        <v>1.2276350835627663</v>
      </c>
      <c r="X102" s="123"/>
      <c r="Y102" s="123">
        <f>Y98/Y92</f>
        <v>1.0106276077538121</v>
      </c>
      <c r="Z102" s="123"/>
      <c r="AA102" s="123">
        <f>AA98/AA92</f>
        <v>2.2288731504178125</v>
      </c>
      <c r="AB102" s="123"/>
      <c r="AC102" s="123">
        <f>AC98/AC92</f>
        <v>1.0272706546710861</v>
      </c>
      <c r="AD102" s="123"/>
      <c r="AE102" s="123">
        <f>AE98/AE92</f>
        <v>1.1783431112230338</v>
      </c>
      <c r="AF102" s="123"/>
      <c r="AG102" s="123">
        <f>AG98/AG92</f>
        <v>1.29752260263111</v>
      </c>
      <c r="AH102" s="123"/>
      <c r="AI102" s="123">
        <f>AI98/AI92</f>
        <v>1.1799208038785505</v>
      </c>
      <c r="AJ102" s="123"/>
      <c r="AK102" s="123">
        <f>AK98/AK92</f>
        <v>1.378059459108806</v>
      </c>
      <c r="AL102" s="123"/>
      <c r="AM102" s="123">
        <f>AM98/AM92</f>
        <v>0.914714984125091</v>
      </c>
      <c r="AN102" s="123"/>
      <c r="AO102" s="123">
        <f>AO98/AO92</f>
        <v>1.0016394860529518</v>
      </c>
      <c r="AP102" s="123"/>
      <c r="AQ102" s="123"/>
      <c r="AR102" s="123">
        <f>AR98/AR92</f>
        <v>1.0016394860529518</v>
      </c>
      <c r="AS102" s="123"/>
      <c r="AT102" s="123">
        <f>AT98/AT92</f>
        <v>1.0154587630855041</v>
      </c>
      <c r="AU102" s="123"/>
      <c r="AV102" s="123">
        <f>AV98/AV92</f>
        <v>0.87374605772737324</v>
      </c>
      <c r="AW102" s="123"/>
      <c r="AX102" s="123">
        <f>AX98/AX92</f>
        <v>1.7826568818331585</v>
      </c>
      <c r="AY102" s="123"/>
      <c r="AZ102" s="123">
        <f>AZ98/AZ92</f>
        <v>0.87374605772737324</v>
      </c>
      <c r="BA102" s="123"/>
      <c r="BB102" s="123">
        <f>BB98/BB92</f>
        <v>0.87374605772737335</v>
      </c>
      <c r="BC102" s="123"/>
      <c r="BD102" s="123">
        <f>BD98/BD92</f>
        <v>0.64782578216424602</v>
      </c>
      <c r="BE102" s="123"/>
      <c r="BF102" s="123">
        <f>BF98/BF92</f>
        <v>0.84393510324816401</v>
      </c>
      <c r="BG102" s="123"/>
      <c r="BH102" s="123"/>
      <c r="BI102" s="123"/>
      <c r="BJ102" s="123"/>
      <c r="BK102" s="123"/>
    </row>
    <row r="103" spans="1:64" s="97" customFormat="1" ht="16.5" customHeight="1" thickTop="1" x14ac:dyDescent="0.25">
      <c r="A103" s="83">
        <v>2014</v>
      </c>
      <c r="B103" s="84"/>
      <c r="C103" s="85"/>
      <c r="D103" s="84"/>
      <c r="E103" s="85"/>
      <c r="F103" s="84"/>
      <c r="G103" s="85"/>
      <c r="H103" s="84"/>
      <c r="I103" s="86"/>
      <c r="J103" s="84"/>
      <c r="K103" s="87"/>
      <c r="L103" s="84"/>
      <c r="M103" s="88"/>
      <c r="N103" s="84"/>
      <c r="O103" s="87"/>
      <c r="P103" s="84"/>
      <c r="Q103" s="87"/>
      <c r="R103" s="84"/>
      <c r="S103" s="88"/>
      <c r="T103" s="84"/>
      <c r="U103" s="89"/>
      <c r="V103" s="83">
        <f>A103</f>
        <v>2014</v>
      </c>
      <c r="W103" s="84"/>
      <c r="X103" s="86"/>
      <c r="Y103" s="84"/>
      <c r="Z103" s="90"/>
      <c r="AA103" s="84"/>
      <c r="AB103" s="91"/>
      <c r="AC103" s="84"/>
      <c r="AD103" s="86"/>
      <c r="AE103" s="84"/>
      <c r="AF103" s="91"/>
      <c r="AG103" s="84"/>
      <c r="AH103" s="90"/>
      <c r="AI103" s="84"/>
      <c r="AJ103" s="90"/>
      <c r="AK103" s="84"/>
      <c r="AL103" s="86"/>
      <c r="AM103" s="84"/>
      <c r="AN103" s="91"/>
      <c r="AO103" s="84"/>
      <c r="AP103" s="92"/>
      <c r="AQ103" s="83">
        <f>V103</f>
        <v>2014</v>
      </c>
      <c r="AR103" s="84"/>
      <c r="AS103" s="93"/>
      <c r="AT103" s="84"/>
      <c r="AU103" s="93"/>
      <c r="AV103" s="84"/>
      <c r="AW103" s="93"/>
      <c r="AX103" s="84"/>
      <c r="AY103" s="93"/>
      <c r="AZ103" s="84"/>
      <c r="BA103" s="93"/>
      <c r="BB103" s="84"/>
      <c r="BC103" s="93"/>
      <c r="BD103" s="84"/>
      <c r="BE103" s="93"/>
      <c r="BF103" s="84"/>
      <c r="BG103" s="94"/>
      <c r="BJ103" s="98"/>
      <c r="BK103" s="98"/>
      <c r="BL103" s="98"/>
    </row>
    <row r="104" spans="1:64" s="113" customFormat="1" ht="17.25" customHeight="1" x14ac:dyDescent="0.2">
      <c r="A104" s="124" t="s">
        <v>44</v>
      </c>
      <c r="B104" s="125">
        <v>4640.8033600661702</v>
      </c>
      <c r="C104" s="126"/>
      <c r="D104" s="127">
        <v>6968.2483877551085</v>
      </c>
      <c r="E104" s="127"/>
      <c r="F104" s="127">
        <v>5132.289541706321</v>
      </c>
      <c r="G104" s="127"/>
      <c r="H104" s="127">
        <v>161.95083635250856</v>
      </c>
      <c r="I104" s="127"/>
      <c r="J104" s="127">
        <v>1376.1435678954765</v>
      </c>
      <c r="K104" s="127"/>
      <c r="L104" s="127">
        <v>3319.9049395243924</v>
      </c>
      <c r="M104" s="127"/>
      <c r="N104" s="127">
        <v>322.21412966207697</v>
      </c>
      <c r="O104" s="127"/>
      <c r="P104" s="127">
        <v>4309.9134295975982</v>
      </c>
      <c r="Q104" s="127"/>
      <c r="R104" s="127">
        <v>249.26681061310242</v>
      </c>
      <c r="S104" s="127"/>
      <c r="T104" s="127">
        <v>3133.2404696838826</v>
      </c>
      <c r="U104" s="128"/>
      <c r="V104" s="124" t="s">
        <v>44</v>
      </c>
      <c r="W104" s="127">
        <v>1940.6047671628569</v>
      </c>
      <c r="X104" s="127"/>
      <c r="Y104" s="127">
        <v>2045.3331168913519</v>
      </c>
      <c r="Z104" s="127"/>
      <c r="AA104" s="127">
        <v>2206.4308437051718</v>
      </c>
      <c r="AB104" s="127"/>
      <c r="AC104" s="127">
        <v>4002.6753897489384</v>
      </c>
      <c r="AD104" s="127"/>
      <c r="AE104" s="127">
        <v>2530.5802246776966</v>
      </c>
      <c r="AF104" s="127"/>
      <c r="AG104" s="127">
        <v>6148.6292002987111</v>
      </c>
      <c r="AH104" s="127"/>
      <c r="AI104" s="127">
        <v>9572.2445467102752</v>
      </c>
      <c r="AJ104" s="129"/>
      <c r="AK104" s="127">
        <v>3063.2126089162261</v>
      </c>
      <c r="AL104" s="127"/>
      <c r="AM104" s="127">
        <v>7054.080103868243</v>
      </c>
      <c r="AN104" s="127"/>
      <c r="AO104" s="127">
        <v>2520.7588725405449</v>
      </c>
      <c r="AP104" s="128"/>
      <c r="AQ104" s="124" t="s">
        <v>44</v>
      </c>
      <c r="AR104" s="127">
        <v>10069.498481707906</v>
      </c>
      <c r="AS104" s="127"/>
      <c r="AT104" s="127">
        <v>23266.490461661208</v>
      </c>
      <c r="AU104" s="127"/>
      <c r="AV104" s="127">
        <v>1275.5708813257986</v>
      </c>
      <c r="AW104" s="127"/>
      <c r="AX104" s="127">
        <v>1113.6778172282029</v>
      </c>
      <c r="AY104" s="127"/>
      <c r="AZ104" s="127">
        <v>2358.2673717337398</v>
      </c>
      <c r="BA104" s="127"/>
      <c r="BB104" s="127">
        <v>2082.1075811501792</v>
      </c>
      <c r="BC104" s="127"/>
      <c r="BD104" s="127">
        <v>11813.802109169625</v>
      </c>
      <c r="BE104" s="127"/>
      <c r="BF104" s="127">
        <v>4613.2149495721414</v>
      </c>
      <c r="BG104" s="111"/>
      <c r="BJ104" s="114"/>
      <c r="BK104" s="114"/>
      <c r="BL104" s="114"/>
    </row>
    <row r="105" spans="1:64" s="113" customFormat="1" ht="17.25" customHeight="1" x14ac:dyDescent="0.2">
      <c r="A105" s="124" t="s">
        <v>45</v>
      </c>
      <c r="B105" s="125">
        <v>5187.3230415618145</v>
      </c>
      <c r="C105" s="127">
        <v>0</v>
      </c>
      <c r="D105" s="127">
        <v>7208.2921404345025</v>
      </c>
      <c r="E105" s="127"/>
      <c r="F105" s="127">
        <v>5476.3987896133158</v>
      </c>
      <c r="G105" s="127"/>
      <c r="H105" s="127">
        <v>137.85144944514963</v>
      </c>
      <c r="I105" s="127"/>
      <c r="J105" s="127">
        <v>1439.8528533134604</v>
      </c>
      <c r="K105" s="127"/>
      <c r="L105" s="127">
        <v>6585.1504961340961</v>
      </c>
      <c r="M105" s="127"/>
      <c r="N105" s="127">
        <v>531.01877018535197</v>
      </c>
      <c r="O105" s="127"/>
      <c r="P105" s="127">
        <v>3405.3506250062878</v>
      </c>
      <c r="Q105" s="127"/>
      <c r="R105" s="127">
        <v>899.31474824399515</v>
      </c>
      <c r="S105" s="127"/>
      <c r="T105" s="127">
        <v>5451.323171501549</v>
      </c>
      <c r="U105" s="128"/>
      <c r="V105" s="124" t="s">
        <v>45</v>
      </c>
      <c r="W105" s="127">
        <v>50.35132788757597</v>
      </c>
      <c r="X105" s="127"/>
      <c r="Y105" s="127">
        <v>1580.2891324415507</v>
      </c>
      <c r="Z105" s="127"/>
      <c r="AA105" s="127">
        <v>3583.0644744891879</v>
      </c>
      <c r="AB105" s="127"/>
      <c r="AC105" s="127">
        <v>4618.9668938358764</v>
      </c>
      <c r="AD105" s="127"/>
      <c r="AE105" s="127">
        <v>6478.28317445427</v>
      </c>
      <c r="AF105" s="127"/>
      <c r="AG105" s="127">
        <v>5775.4188093724624</v>
      </c>
      <c r="AH105" s="127"/>
      <c r="AI105" s="127">
        <v>9967.8895879912307</v>
      </c>
      <c r="AJ105" s="129"/>
      <c r="AK105" s="127">
        <v>920.63385058443498</v>
      </c>
      <c r="AL105" s="127"/>
      <c r="AM105" s="127">
        <v>23005.175271388962</v>
      </c>
      <c r="AN105" s="127"/>
      <c r="AO105" s="127">
        <v>3125.8862561552455</v>
      </c>
      <c r="AP105" s="128"/>
      <c r="AQ105" s="124" t="s">
        <v>45</v>
      </c>
      <c r="AR105" s="127">
        <v>7714.9931445861812</v>
      </c>
      <c r="AS105" s="127"/>
      <c r="AT105" s="127">
        <v>14813.434104083804</v>
      </c>
      <c r="AU105" s="127"/>
      <c r="AV105" s="127">
        <v>850.00711602354932</v>
      </c>
      <c r="AW105" s="127"/>
      <c r="AX105" s="127">
        <v>323.53813050023376</v>
      </c>
      <c r="AY105" s="127"/>
      <c r="AZ105" s="127">
        <v>2045.7554004397689</v>
      </c>
      <c r="BA105" s="127"/>
      <c r="BB105" s="127">
        <v>1691.2545471180408</v>
      </c>
      <c r="BC105" s="127"/>
      <c r="BD105" s="127">
        <v>5270.6081508723673</v>
      </c>
      <c r="BE105" s="127"/>
      <c r="BF105" s="127">
        <v>3295.6306613391057</v>
      </c>
      <c r="BG105" s="111"/>
      <c r="BJ105" s="114"/>
      <c r="BK105" s="114"/>
      <c r="BL105" s="114"/>
    </row>
    <row r="106" spans="1:64" s="113" customFormat="1" ht="17.25" customHeight="1" x14ac:dyDescent="0.2">
      <c r="A106" s="124" t="s">
        <v>46</v>
      </c>
      <c r="B106" s="125">
        <v>4643.2181977530527</v>
      </c>
      <c r="C106" s="126"/>
      <c r="D106" s="127">
        <v>4765.5675783045926</v>
      </c>
      <c r="E106" s="127">
        <v>0</v>
      </c>
      <c r="F106" s="127">
        <v>8844.8295101489566</v>
      </c>
      <c r="G106" s="127">
        <v>0</v>
      </c>
      <c r="H106" s="127">
        <v>393.45923276413373</v>
      </c>
      <c r="I106" s="127">
        <v>0</v>
      </c>
      <c r="J106" s="127">
        <v>653.55922915837471</v>
      </c>
      <c r="K106" s="127">
        <v>0</v>
      </c>
      <c r="L106" s="127">
        <v>3287.027735935726</v>
      </c>
      <c r="M106" s="127">
        <v>0</v>
      </c>
      <c r="N106" s="127">
        <v>369.79901325958826</v>
      </c>
      <c r="O106" s="127">
        <v>0</v>
      </c>
      <c r="P106" s="127">
        <v>2010.5742360336883</v>
      </c>
      <c r="Q106" s="127">
        <v>0</v>
      </c>
      <c r="R106" s="127">
        <v>1046.8570245225421</v>
      </c>
      <c r="S106" s="127">
        <v>0</v>
      </c>
      <c r="T106" s="127">
        <v>2238.5790991041667</v>
      </c>
      <c r="U106" s="128"/>
      <c r="V106" s="124" t="s">
        <v>46</v>
      </c>
      <c r="W106" s="127">
        <v>55.499235407016776</v>
      </c>
      <c r="X106" s="127">
        <v>0</v>
      </c>
      <c r="Y106" s="127">
        <v>2075.9275401483278</v>
      </c>
      <c r="Z106" s="127">
        <v>0</v>
      </c>
      <c r="AA106" s="127">
        <v>5420.8704596305361</v>
      </c>
      <c r="AB106" s="127">
        <v>0</v>
      </c>
      <c r="AC106" s="127">
        <v>5551.7089087126997</v>
      </c>
      <c r="AD106" s="127">
        <v>0</v>
      </c>
      <c r="AE106" s="127">
        <v>7434.8468563808901</v>
      </c>
      <c r="AF106" s="127">
        <v>0</v>
      </c>
      <c r="AG106" s="127">
        <v>5436.8963968520693</v>
      </c>
      <c r="AH106" s="127">
        <v>0</v>
      </c>
      <c r="AI106" s="127">
        <v>6742.0664138239563</v>
      </c>
      <c r="AJ106" s="127">
        <v>0</v>
      </c>
      <c r="AK106" s="127">
        <v>2082.1015485776029</v>
      </c>
      <c r="AL106" s="127">
        <v>0</v>
      </c>
      <c r="AM106" s="127">
        <v>8163.2106921147924</v>
      </c>
      <c r="AN106" s="127">
        <v>0</v>
      </c>
      <c r="AO106" s="127">
        <v>3623.2781676498557</v>
      </c>
      <c r="AP106" s="128"/>
      <c r="AQ106" s="124" t="s">
        <v>46</v>
      </c>
      <c r="AR106" s="127">
        <v>9043.7896481815242</v>
      </c>
      <c r="AS106" s="127">
        <v>0</v>
      </c>
      <c r="AT106" s="127">
        <v>19509.889114620812</v>
      </c>
      <c r="AU106" s="127">
        <v>0</v>
      </c>
      <c r="AV106" s="127">
        <v>1316.7370073706038</v>
      </c>
      <c r="AW106" s="127">
        <v>0</v>
      </c>
      <c r="AX106" s="127">
        <v>508.83951307109857</v>
      </c>
      <c r="AY106" s="127">
        <v>0</v>
      </c>
      <c r="AZ106" s="127">
        <v>2405.6246871535063</v>
      </c>
      <c r="BA106" s="127">
        <v>0</v>
      </c>
      <c r="BB106" s="127">
        <v>2072.0745255425459</v>
      </c>
      <c r="BC106" s="127">
        <v>0</v>
      </c>
      <c r="BD106" s="127">
        <v>6617.6552009360539</v>
      </c>
      <c r="BE106" s="127">
        <v>0</v>
      </c>
      <c r="BF106" s="127">
        <v>2150.2106254656542</v>
      </c>
      <c r="BG106" s="111"/>
      <c r="BJ106" s="114"/>
      <c r="BK106" s="114"/>
      <c r="BL106" s="114"/>
    </row>
    <row r="107" spans="1:64" s="113" customFormat="1" ht="17.25" customHeight="1" x14ac:dyDescent="0.2">
      <c r="A107" s="124" t="s">
        <v>47</v>
      </c>
      <c r="B107" s="125">
        <v>5694.7978029008336</v>
      </c>
      <c r="C107" s="126"/>
      <c r="D107" s="127">
        <v>7545.6814856820411</v>
      </c>
      <c r="E107" s="127">
        <v>0</v>
      </c>
      <c r="F107" s="127">
        <v>4793.2220433067478</v>
      </c>
      <c r="G107" s="127">
        <v>0</v>
      </c>
      <c r="H107" s="127">
        <v>189.30958235215147</v>
      </c>
      <c r="I107" s="127">
        <v>0</v>
      </c>
      <c r="J107" s="127">
        <v>1233.5547841434784</v>
      </c>
      <c r="K107" s="127">
        <v>0</v>
      </c>
      <c r="L107" s="127">
        <v>5853.4651615194189</v>
      </c>
      <c r="M107" s="127">
        <v>0</v>
      </c>
      <c r="N107" s="127">
        <v>731.48338606741049</v>
      </c>
      <c r="O107" s="127">
        <v>0</v>
      </c>
      <c r="P107" s="127">
        <v>5572.8566905477164</v>
      </c>
      <c r="Q107" s="127">
        <v>0</v>
      </c>
      <c r="R107" s="127">
        <v>91.453886860836363</v>
      </c>
      <c r="S107" s="127">
        <v>0</v>
      </c>
      <c r="T107" s="127">
        <v>10556.872714385934</v>
      </c>
      <c r="U107" s="128"/>
      <c r="V107" s="124" t="s">
        <v>47</v>
      </c>
      <c r="W107" s="127">
        <v>579.13970221350382</v>
      </c>
      <c r="X107" s="127">
        <v>0</v>
      </c>
      <c r="Y107" s="127">
        <v>2540.2751462072833</v>
      </c>
      <c r="Z107" s="127">
        <v>0</v>
      </c>
      <c r="AA107" s="127">
        <v>7431.4523516957133</v>
      </c>
      <c r="AB107" s="127">
        <v>0</v>
      </c>
      <c r="AC107" s="127">
        <v>4126.3290677789128</v>
      </c>
      <c r="AD107" s="127">
        <v>0</v>
      </c>
      <c r="AE107" s="127">
        <v>3751.2945785112738</v>
      </c>
      <c r="AF107" s="127">
        <v>0</v>
      </c>
      <c r="AG107" s="127">
        <v>5774.4194677190144</v>
      </c>
      <c r="AH107" s="127">
        <v>0</v>
      </c>
      <c r="AI107" s="127">
        <v>5008.1991984168544</v>
      </c>
      <c r="AJ107" s="127">
        <v>0</v>
      </c>
      <c r="AK107" s="127">
        <v>3748.5952383207946</v>
      </c>
      <c r="AL107" s="127">
        <v>0</v>
      </c>
      <c r="AM107" s="127">
        <v>12479.926257529258</v>
      </c>
      <c r="AN107" s="127">
        <v>0</v>
      </c>
      <c r="AO107" s="127">
        <v>2712.1870705525148</v>
      </c>
      <c r="AP107" s="128"/>
      <c r="AQ107" s="124" t="s">
        <v>47</v>
      </c>
      <c r="AR107" s="127">
        <v>9387.3628800729384</v>
      </c>
      <c r="AS107" s="127">
        <v>0</v>
      </c>
      <c r="AT107" s="127">
        <v>11175.783561820755</v>
      </c>
      <c r="AU107" s="127">
        <v>0</v>
      </c>
      <c r="AV107" s="127">
        <v>2819.9866068055921</v>
      </c>
      <c r="AW107" s="127">
        <v>0</v>
      </c>
      <c r="AX107" s="127">
        <v>925.74943482755668</v>
      </c>
      <c r="AY107" s="127">
        <v>0</v>
      </c>
      <c r="AZ107" s="127">
        <v>10267.195330520217</v>
      </c>
      <c r="BA107" s="127">
        <v>0</v>
      </c>
      <c r="BB107" s="127">
        <v>2016.0220541698125</v>
      </c>
      <c r="BC107" s="127">
        <v>0</v>
      </c>
      <c r="BD107" s="127">
        <v>11622.039915178153</v>
      </c>
      <c r="BE107" s="127">
        <v>0</v>
      </c>
      <c r="BF107" s="127">
        <v>5216.4767628712416</v>
      </c>
      <c r="BG107" s="111"/>
      <c r="BJ107" s="114"/>
      <c r="BK107" s="114"/>
      <c r="BL107" s="114"/>
    </row>
    <row r="108" spans="1:64" s="135" customFormat="1" ht="6" customHeight="1" thickBot="1" x14ac:dyDescent="0.25">
      <c r="A108" s="130"/>
      <c r="B108" s="131"/>
      <c r="C108" s="132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4"/>
      <c r="V108" s="130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4"/>
      <c r="AQ108" s="130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20"/>
      <c r="BJ108" s="136"/>
      <c r="BK108" s="136"/>
      <c r="BL108" s="136"/>
    </row>
    <row r="109" spans="1:64" s="113" customFormat="1" ht="17.25" customHeight="1" x14ac:dyDescent="0.2">
      <c r="A109" s="137">
        <v>2015</v>
      </c>
      <c r="B109" s="125"/>
      <c r="C109" s="126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8"/>
      <c r="V109" s="137">
        <v>2015</v>
      </c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8"/>
      <c r="AQ109" s="137">
        <v>2015</v>
      </c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11"/>
      <c r="BJ109" s="114"/>
      <c r="BK109" s="114"/>
      <c r="BL109" s="114"/>
    </row>
    <row r="110" spans="1:64" s="113" customFormat="1" ht="17.25" customHeight="1" x14ac:dyDescent="0.2">
      <c r="A110" s="124" t="s">
        <v>44</v>
      </c>
      <c r="B110" s="125">
        <v>5109.1859454476307</v>
      </c>
      <c r="C110" s="126"/>
      <c r="D110" s="127">
        <v>7108.9619238592777</v>
      </c>
      <c r="E110" s="127">
        <v>0</v>
      </c>
      <c r="F110" s="127">
        <v>6741.6138045456937</v>
      </c>
      <c r="G110" s="127">
        <v>0</v>
      </c>
      <c r="H110" s="127">
        <v>269.89215938269518</v>
      </c>
      <c r="I110" s="127">
        <v>0</v>
      </c>
      <c r="J110" s="127">
        <v>1611.8536727649157</v>
      </c>
      <c r="K110" s="127">
        <v>0</v>
      </c>
      <c r="L110" s="127">
        <v>3370.5830048092562</v>
      </c>
      <c r="M110" s="127">
        <v>0</v>
      </c>
      <c r="N110" s="127">
        <v>315.3504510598313</v>
      </c>
      <c r="O110" s="127">
        <v>0</v>
      </c>
      <c r="P110" s="127">
        <v>3148.0590250398673</v>
      </c>
      <c r="Q110" s="127">
        <v>0</v>
      </c>
      <c r="R110" s="127">
        <v>307.34558029926058</v>
      </c>
      <c r="S110" s="127">
        <v>0</v>
      </c>
      <c r="T110" s="127">
        <v>5250.6027149221027</v>
      </c>
      <c r="U110" s="128"/>
      <c r="V110" s="124" t="s">
        <v>44</v>
      </c>
      <c r="W110" s="127">
        <v>2111.0661001214553</v>
      </c>
      <c r="X110" s="127">
        <v>0</v>
      </c>
      <c r="Y110" s="127">
        <v>2306.2213579026902</v>
      </c>
      <c r="Z110" s="127">
        <v>0</v>
      </c>
      <c r="AA110" s="127">
        <v>2424.222251547038</v>
      </c>
      <c r="AB110" s="127">
        <v>0</v>
      </c>
      <c r="AC110" s="127">
        <v>3386.4198847069115</v>
      </c>
      <c r="AD110" s="127">
        <v>0</v>
      </c>
      <c r="AE110" s="127">
        <v>2750.8495004009587</v>
      </c>
      <c r="AF110" s="127">
        <v>0</v>
      </c>
      <c r="AG110" s="127">
        <v>12148.685218409597</v>
      </c>
      <c r="AH110" s="127">
        <v>0</v>
      </c>
      <c r="AI110" s="127">
        <v>10744.064606223636</v>
      </c>
      <c r="AJ110" s="127">
        <v>0</v>
      </c>
      <c r="AK110" s="127">
        <v>9854.703714039546</v>
      </c>
      <c r="AL110" s="127">
        <v>0</v>
      </c>
      <c r="AM110" s="127">
        <v>6991.8522633121665</v>
      </c>
      <c r="AN110" s="127">
        <v>0</v>
      </c>
      <c r="AO110" s="127">
        <v>2843.8808527374408</v>
      </c>
      <c r="AP110" s="128"/>
      <c r="AQ110" s="124" t="s">
        <v>44</v>
      </c>
      <c r="AR110" s="127">
        <v>10304.536350085249</v>
      </c>
      <c r="AS110" s="127">
        <v>0</v>
      </c>
      <c r="AT110" s="127">
        <v>23795.115781455941</v>
      </c>
      <c r="AU110" s="127">
        <v>0</v>
      </c>
      <c r="AV110" s="127">
        <v>1306.9287702572524</v>
      </c>
      <c r="AW110" s="127">
        <v>0</v>
      </c>
      <c r="AX110" s="127">
        <v>1319.6419408809743</v>
      </c>
      <c r="AY110" s="127">
        <v>0</v>
      </c>
      <c r="AZ110" s="127">
        <v>2416.2416383120394</v>
      </c>
      <c r="BA110" s="127">
        <v>0</v>
      </c>
      <c r="BB110" s="127">
        <v>2133.2928968616698</v>
      </c>
      <c r="BC110" s="127">
        <v>0</v>
      </c>
      <c r="BD110" s="127">
        <v>13070.699052424457</v>
      </c>
      <c r="BE110" s="127">
        <v>0</v>
      </c>
      <c r="BF110" s="127">
        <v>4437.9877046879847</v>
      </c>
      <c r="BG110" s="111"/>
      <c r="BJ110" s="114"/>
      <c r="BK110" s="114"/>
      <c r="BL110" s="114"/>
    </row>
    <row r="111" spans="1:64" s="113" customFormat="1" ht="17.25" customHeight="1" x14ac:dyDescent="0.2">
      <c r="A111" s="124" t="s">
        <v>45</v>
      </c>
      <c r="B111" s="125">
        <v>5265.1578328948171</v>
      </c>
      <c r="C111" s="126"/>
      <c r="D111" s="127">
        <v>7560.9657011416202</v>
      </c>
      <c r="E111" s="127">
        <v>0</v>
      </c>
      <c r="F111" s="127">
        <v>5676.2366887383314</v>
      </c>
      <c r="G111" s="127">
        <v>0</v>
      </c>
      <c r="H111" s="127">
        <v>147.6611356192098</v>
      </c>
      <c r="I111" s="127">
        <v>0</v>
      </c>
      <c r="J111" s="127">
        <v>1455.7211686950313</v>
      </c>
      <c r="K111" s="127">
        <v>0</v>
      </c>
      <c r="L111" s="127">
        <v>7069.6505991555068</v>
      </c>
      <c r="M111" s="127">
        <v>0</v>
      </c>
      <c r="N111" s="127">
        <v>549.72195698802</v>
      </c>
      <c r="O111" s="127">
        <v>0</v>
      </c>
      <c r="P111" s="127">
        <v>3051.1064603266555</v>
      </c>
      <c r="Q111" s="127">
        <v>0</v>
      </c>
      <c r="R111" s="127">
        <v>1054.2379556793944</v>
      </c>
      <c r="S111" s="127">
        <v>0</v>
      </c>
      <c r="T111" s="127">
        <v>5728.1667322795756</v>
      </c>
      <c r="U111" s="128"/>
      <c r="V111" s="124" t="s">
        <v>45</v>
      </c>
      <c r="W111" s="127">
        <v>55.987244356321348</v>
      </c>
      <c r="X111" s="127">
        <v>0</v>
      </c>
      <c r="Y111" s="127">
        <v>1555.1364392337962</v>
      </c>
      <c r="Z111" s="127">
        <v>0</v>
      </c>
      <c r="AA111" s="127">
        <v>4208.010938016695</v>
      </c>
      <c r="AB111" s="127">
        <v>0</v>
      </c>
      <c r="AC111" s="127">
        <v>3447.5968895590977</v>
      </c>
      <c r="AD111" s="127">
        <v>0</v>
      </c>
      <c r="AE111" s="127">
        <v>7132.5583543051043</v>
      </c>
      <c r="AF111" s="127">
        <v>0</v>
      </c>
      <c r="AG111" s="127">
        <v>5066.8403447251139</v>
      </c>
      <c r="AH111" s="127">
        <v>0</v>
      </c>
      <c r="AI111" s="127">
        <v>10244.183178726109</v>
      </c>
      <c r="AJ111" s="127">
        <v>0</v>
      </c>
      <c r="AK111" s="127">
        <v>502.55938093059291</v>
      </c>
      <c r="AL111" s="127">
        <v>0</v>
      </c>
      <c r="AM111" s="127">
        <v>24900.545002965653</v>
      </c>
      <c r="AN111" s="127">
        <v>0</v>
      </c>
      <c r="AO111" s="127">
        <v>3157.5805045007728</v>
      </c>
      <c r="AP111" s="128"/>
      <c r="AQ111" s="124" t="s">
        <v>45</v>
      </c>
      <c r="AR111" s="127">
        <v>7826.2932045285515</v>
      </c>
      <c r="AS111" s="127">
        <v>0</v>
      </c>
      <c r="AT111" s="127">
        <v>14010.116529804145</v>
      </c>
      <c r="AU111" s="127">
        <v>0</v>
      </c>
      <c r="AV111" s="127">
        <v>907.77220749709886</v>
      </c>
      <c r="AW111" s="127">
        <v>0</v>
      </c>
      <c r="AX111" s="127">
        <v>518.69619936520462</v>
      </c>
      <c r="AY111" s="127">
        <v>0</v>
      </c>
      <c r="AZ111" s="127">
        <v>2184.7815869401152</v>
      </c>
      <c r="BA111" s="127">
        <v>0</v>
      </c>
      <c r="BB111" s="127">
        <v>1806.1894362238677</v>
      </c>
      <c r="BC111" s="127">
        <v>0</v>
      </c>
      <c r="BD111" s="127">
        <v>5324.4598757941667</v>
      </c>
      <c r="BE111" s="127">
        <v>0</v>
      </c>
      <c r="BF111" s="127">
        <v>3295.9734417189734</v>
      </c>
      <c r="BG111" s="111"/>
      <c r="BJ111" s="114"/>
      <c r="BK111" s="114"/>
      <c r="BL111" s="114"/>
    </row>
    <row r="112" spans="1:64" s="113" customFormat="1" ht="17.25" customHeight="1" x14ac:dyDescent="0.2">
      <c r="A112" s="124" t="s">
        <v>46</v>
      </c>
      <c r="B112" s="125">
        <v>4559.4780072318044</v>
      </c>
      <c r="C112" s="126"/>
      <c r="D112" s="127">
        <v>4632.0433652368483</v>
      </c>
      <c r="E112" s="127">
        <v>0</v>
      </c>
      <c r="F112" s="127">
        <v>8732.339500658074</v>
      </c>
      <c r="G112" s="127">
        <v>0</v>
      </c>
      <c r="H112" s="127">
        <v>493.92956774986516</v>
      </c>
      <c r="I112" s="127">
        <v>0</v>
      </c>
      <c r="J112" s="127">
        <v>686.62231170554037</v>
      </c>
      <c r="K112" s="127">
        <v>0</v>
      </c>
      <c r="L112" s="127">
        <v>3362.3109466724609</v>
      </c>
      <c r="M112" s="127">
        <v>0</v>
      </c>
      <c r="N112" s="127">
        <v>324.05590872764111</v>
      </c>
      <c r="O112" s="127">
        <v>0</v>
      </c>
      <c r="P112" s="127">
        <v>1311.4179513747963</v>
      </c>
      <c r="Q112" s="127">
        <v>0</v>
      </c>
      <c r="R112" s="127">
        <v>1163.1552192516651</v>
      </c>
      <c r="S112" s="127">
        <v>0</v>
      </c>
      <c r="T112" s="127">
        <v>1937.1931511493792</v>
      </c>
      <c r="U112" s="128"/>
      <c r="V112" s="124" t="s">
        <v>46</v>
      </c>
      <c r="W112" s="127">
        <v>56.187380491069803</v>
      </c>
      <c r="X112" s="127">
        <v>0</v>
      </c>
      <c r="Y112" s="127">
        <v>2102.1035217052872</v>
      </c>
      <c r="Z112" s="127">
        <v>0</v>
      </c>
      <c r="AA112" s="127">
        <v>6357.2811756514666</v>
      </c>
      <c r="AB112" s="127">
        <v>0</v>
      </c>
      <c r="AC112" s="127">
        <v>4359.8008421283648</v>
      </c>
      <c r="AD112" s="127">
        <v>0</v>
      </c>
      <c r="AE112" s="127">
        <v>7508.2150938978475</v>
      </c>
      <c r="AF112" s="127">
        <v>0</v>
      </c>
      <c r="AG112" s="127">
        <v>3772.9583853619893</v>
      </c>
      <c r="AH112" s="127">
        <v>0</v>
      </c>
      <c r="AI112" s="127">
        <v>6715.6532791962509</v>
      </c>
      <c r="AJ112" s="127">
        <v>0</v>
      </c>
      <c r="AK112" s="127">
        <v>704.83444009127913</v>
      </c>
      <c r="AL112" s="127">
        <v>0</v>
      </c>
      <c r="AM112" s="127">
        <v>9364.4677208955563</v>
      </c>
      <c r="AN112" s="127">
        <v>0</v>
      </c>
      <c r="AO112" s="127">
        <v>3775.6633564065578</v>
      </c>
      <c r="AP112" s="128"/>
      <c r="AQ112" s="124" t="s">
        <v>46</v>
      </c>
      <c r="AR112" s="127">
        <v>9209.3284880475767</v>
      </c>
      <c r="AS112" s="127">
        <v>0</v>
      </c>
      <c r="AT112" s="127">
        <v>19874.402369721669</v>
      </c>
      <c r="AU112" s="127">
        <v>0</v>
      </c>
      <c r="AV112" s="127">
        <v>1322.8396031359307</v>
      </c>
      <c r="AW112" s="127">
        <v>0</v>
      </c>
      <c r="AX112" s="127">
        <v>754.6942677640867</v>
      </c>
      <c r="AY112" s="127">
        <v>0</v>
      </c>
      <c r="AZ112" s="127">
        <v>2416.7738801560668</v>
      </c>
      <c r="BA112" s="127">
        <v>0</v>
      </c>
      <c r="BB112" s="127">
        <v>2081.6778352044112</v>
      </c>
      <c r="BC112" s="127">
        <v>0</v>
      </c>
      <c r="BD112" s="127">
        <v>7525.6378323819035</v>
      </c>
      <c r="BE112" s="127">
        <v>0</v>
      </c>
      <c r="BF112" s="127">
        <v>2286.0300552917206</v>
      </c>
      <c r="BG112" s="111"/>
      <c r="BJ112" s="114"/>
      <c r="BK112" s="114"/>
      <c r="BL112" s="114"/>
    </row>
    <row r="113" spans="1:64" s="113" customFormat="1" ht="17.25" customHeight="1" x14ac:dyDescent="0.2">
      <c r="A113" s="124" t="s">
        <v>47</v>
      </c>
      <c r="B113" s="125">
        <v>5895.7082755885185</v>
      </c>
      <c r="C113" s="126"/>
      <c r="D113" s="127">
        <v>7896.477961236078</v>
      </c>
      <c r="E113" s="127">
        <v>0</v>
      </c>
      <c r="F113" s="127">
        <v>4753.622604668336</v>
      </c>
      <c r="G113" s="127">
        <v>0</v>
      </c>
      <c r="H113" s="127">
        <v>260.88117499284283</v>
      </c>
      <c r="I113" s="127">
        <v>0</v>
      </c>
      <c r="J113" s="127">
        <v>1234.7929285117282</v>
      </c>
      <c r="K113" s="127">
        <v>0</v>
      </c>
      <c r="L113" s="127">
        <v>6425.0977872228441</v>
      </c>
      <c r="M113" s="127">
        <v>0</v>
      </c>
      <c r="N113" s="127">
        <v>767.67380038867782</v>
      </c>
      <c r="O113" s="127">
        <v>0</v>
      </c>
      <c r="P113" s="127">
        <v>3470.7259228628386</v>
      </c>
      <c r="Q113" s="127">
        <v>0</v>
      </c>
      <c r="R113" s="127">
        <v>107.90651739526956</v>
      </c>
      <c r="S113" s="127">
        <v>0</v>
      </c>
      <c r="T113" s="127">
        <v>9640.48816367379</v>
      </c>
      <c r="U113" s="128"/>
      <c r="V113" s="124" t="s">
        <v>47</v>
      </c>
      <c r="W113" s="127">
        <v>643.77920233503346</v>
      </c>
      <c r="X113" s="127">
        <v>0</v>
      </c>
      <c r="Y113" s="127">
        <v>2281.5450047049835</v>
      </c>
      <c r="Z113" s="127">
        <v>0</v>
      </c>
      <c r="AA113" s="127">
        <v>8682.5068929309618</v>
      </c>
      <c r="AB113" s="127">
        <v>0</v>
      </c>
      <c r="AC113" s="127">
        <v>3298.9147112298933</v>
      </c>
      <c r="AD113" s="127">
        <v>0</v>
      </c>
      <c r="AE113" s="127">
        <v>3824.4937430029076</v>
      </c>
      <c r="AF113" s="127">
        <v>0</v>
      </c>
      <c r="AG113" s="127">
        <v>6642.1069754577647</v>
      </c>
      <c r="AH113" s="127">
        <v>0</v>
      </c>
      <c r="AI113" s="127">
        <v>4468.0082158644154</v>
      </c>
      <c r="AJ113" s="127">
        <v>0</v>
      </c>
      <c r="AK113" s="127">
        <v>4979.3980026784002</v>
      </c>
      <c r="AL113" s="127">
        <v>0</v>
      </c>
      <c r="AM113" s="127">
        <v>13452.397041135324</v>
      </c>
      <c r="AN113" s="127">
        <v>0</v>
      </c>
      <c r="AO113" s="127">
        <v>3132.3285394110594</v>
      </c>
      <c r="AP113" s="128"/>
      <c r="AQ113" s="124" t="s">
        <v>47</v>
      </c>
      <c r="AR113" s="127">
        <v>9091.9971362747256</v>
      </c>
      <c r="AS113" s="127">
        <v>0</v>
      </c>
      <c r="AT113" s="127">
        <v>10720.885721106308</v>
      </c>
      <c r="AU113" s="127">
        <v>0</v>
      </c>
      <c r="AV113" s="127">
        <v>2893.5679328328943</v>
      </c>
      <c r="AW113" s="127">
        <v>0</v>
      </c>
      <c r="AX113" s="127">
        <v>1542.7853213974213</v>
      </c>
      <c r="AY113" s="127">
        <v>0</v>
      </c>
      <c r="AZ113" s="127">
        <v>10535.095130178053</v>
      </c>
      <c r="BA113" s="127">
        <v>0</v>
      </c>
      <c r="BB113" s="127">
        <v>2068.6256997644764</v>
      </c>
      <c r="BC113" s="127">
        <v>0</v>
      </c>
      <c r="BD113" s="127">
        <v>12514.426471981551</v>
      </c>
      <c r="BE113" s="127">
        <v>0</v>
      </c>
      <c r="BF113" s="127">
        <v>5120.4270574463726</v>
      </c>
      <c r="BG113" s="111"/>
      <c r="BJ113" s="114"/>
      <c r="BK113" s="114"/>
      <c r="BL113" s="114"/>
    </row>
    <row r="114" spans="1:64" s="113" customFormat="1" ht="6" customHeight="1" thickBot="1" x14ac:dyDescent="0.25">
      <c r="A114" s="130"/>
      <c r="B114" s="131"/>
      <c r="C114" s="132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4"/>
      <c r="V114" s="130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8"/>
      <c r="AJ114" s="138"/>
      <c r="AK114" s="138"/>
      <c r="AL114" s="133"/>
      <c r="AM114" s="133"/>
      <c r="AN114" s="133"/>
      <c r="AO114" s="133"/>
      <c r="AP114" s="134"/>
      <c r="AQ114" s="130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20"/>
      <c r="BJ114" s="114"/>
      <c r="BK114" s="114"/>
      <c r="BL114" s="114"/>
    </row>
    <row r="115" spans="1:64" s="113" customFormat="1" ht="17.25" customHeight="1" x14ac:dyDescent="0.2">
      <c r="A115" s="137">
        <v>2016</v>
      </c>
      <c r="B115" s="139"/>
      <c r="C115" s="140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2"/>
      <c r="V115" s="137">
        <v>2016</v>
      </c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2"/>
      <c r="AQ115" s="137">
        <v>2016</v>
      </c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3"/>
      <c r="BJ115" s="114"/>
      <c r="BK115" s="114"/>
      <c r="BL115" s="114"/>
    </row>
    <row r="116" spans="1:64" s="113" customFormat="1" ht="17.25" customHeight="1" x14ac:dyDescent="0.2">
      <c r="A116" s="124" t="s">
        <v>44</v>
      </c>
      <c r="B116" s="125">
        <v>5209.4908847504839</v>
      </c>
      <c r="C116" s="126"/>
      <c r="D116" s="127">
        <v>7569.7884423888063</v>
      </c>
      <c r="E116" s="127">
        <v>0</v>
      </c>
      <c r="F116" s="127">
        <v>7341.3919976617026</v>
      </c>
      <c r="G116" s="127">
        <v>0</v>
      </c>
      <c r="H116" s="127">
        <v>310.62243560360201</v>
      </c>
      <c r="I116" s="127">
        <v>0</v>
      </c>
      <c r="J116" s="127">
        <v>1364.9045408307527</v>
      </c>
      <c r="K116" s="127">
        <v>0</v>
      </c>
      <c r="L116" s="127">
        <v>3146.8671373560405</v>
      </c>
      <c r="M116" s="127">
        <v>0</v>
      </c>
      <c r="N116" s="127">
        <v>311.09109690158897</v>
      </c>
      <c r="O116" s="127">
        <v>0</v>
      </c>
      <c r="P116" s="127">
        <v>2503.8045289397733</v>
      </c>
      <c r="Q116" s="127">
        <v>0</v>
      </c>
      <c r="R116" s="127">
        <v>315.26542390707192</v>
      </c>
      <c r="S116" s="127">
        <v>0</v>
      </c>
      <c r="T116" s="127">
        <v>5414.1434078308366</v>
      </c>
      <c r="U116" s="128"/>
      <c r="V116" s="124" t="s">
        <v>44</v>
      </c>
      <c r="W116" s="127">
        <v>2641.4425299159952</v>
      </c>
      <c r="X116" s="127">
        <v>0</v>
      </c>
      <c r="Y116" s="127">
        <v>2054.1112118818601</v>
      </c>
      <c r="Z116" s="127">
        <v>0</v>
      </c>
      <c r="AA116" s="127">
        <v>3445.1165787255213</v>
      </c>
      <c r="AB116" s="127">
        <v>0</v>
      </c>
      <c r="AC116" s="127">
        <v>2339.3345937099389</v>
      </c>
      <c r="AD116" s="127">
        <v>0</v>
      </c>
      <c r="AE116" s="127">
        <v>2664.2385863679792</v>
      </c>
      <c r="AF116" s="127">
        <v>0</v>
      </c>
      <c r="AG116" s="127">
        <v>10602.623537172283</v>
      </c>
      <c r="AH116" s="127">
        <v>0</v>
      </c>
      <c r="AI116" s="127">
        <v>9193.4187129246238</v>
      </c>
      <c r="AJ116" s="127">
        <v>0</v>
      </c>
      <c r="AK116" s="127">
        <v>8689.9355317693862</v>
      </c>
      <c r="AL116" s="127">
        <v>0</v>
      </c>
      <c r="AM116" s="127">
        <v>8386.5031454851924</v>
      </c>
      <c r="AN116" s="127">
        <v>0</v>
      </c>
      <c r="AO116" s="127">
        <v>2961.5227587484283</v>
      </c>
      <c r="AP116" s="128"/>
      <c r="AQ116" s="124" t="s">
        <v>44</v>
      </c>
      <c r="AR116" s="127">
        <v>11445.386889011712</v>
      </c>
      <c r="AS116" s="127">
        <v>0</v>
      </c>
      <c r="AT116" s="127">
        <v>26067.606067705939</v>
      </c>
      <c r="AU116" s="127">
        <v>0</v>
      </c>
      <c r="AV116" s="127">
        <v>1613.067039359205</v>
      </c>
      <c r="AW116" s="127">
        <v>0</v>
      </c>
      <c r="AX116" s="127">
        <v>1324.6213314578174</v>
      </c>
      <c r="AY116" s="127">
        <v>0</v>
      </c>
      <c r="AZ116" s="127">
        <v>2982.2281325410345</v>
      </c>
      <c r="BA116" s="127">
        <v>0</v>
      </c>
      <c r="BB116" s="127">
        <v>2633.0007690850125</v>
      </c>
      <c r="BC116" s="127">
        <v>0</v>
      </c>
      <c r="BD116" s="127">
        <v>13525.726309407033</v>
      </c>
      <c r="BE116" s="127">
        <v>0</v>
      </c>
      <c r="BF116" s="127">
        <v>4305.1554284770555</v>
      </c>
      <c r="BG116" s="111"/>
      <c r="BJ116" s="114"/>
      <c r="BK116" s="114"/>
      <c r="BL116" s="114"/>
    </row>
    <row r="117" spans="1:64" s="113" customFormat="1" ht="17.25" customHeight="1" x14ac:dyDescent="0.2">
      <c r="A117" s="124" t="s">
        <v>45</v>
      </c>
      <c r="B117" s="125">
        <v>5570.5403562758438</v>
      </c>
      <c r="C117" s="126"/>
      <c r="D117" s="127">
        <v>8434.8024857423225</v>
      </c>
      <c r="E117" s="127">
        <v>0</v>
      </c>
      <c r="F117" s="127">
        <v>6604.9964591779662</v>
      </c>
      <c r="G117" s="127">
        <v>0</v>
      </c>
      <c r="H117" s="127">
        <v>166.17979304822228</v>
      </c>
      <c r="I117" s="127">
        <v>0</v>
      </c>
      <c r="J117" s="127">
        <v>1177.931856038354</v>
      </c>
      <c r="K117" s="127">
        <v>0</v>
      </c>
      <c r="L117" s="127">
        <v>8112.6442402342427</v>
      </c>
      <c r="M117" s="127">
        <v>0</v>
      </c>
      <c r="N117" s="127">
        <v>670.14730053998153</v>
      </c>
      <c r="O117" s="127">
        <v>0</v>
      </c>
      <c r="P117" s="127">
        <v>2220.3659180239579</v>
      </c>
      <c r="Q117" s="127">
        <v>0</v>
      </c>
      <c r="R117" s="127">
        <v>1138.302333319567</v>
      </c>
      <c r="S117" s="127">
        <v>0</v>
      </c>
      <c r="T117" s="127">
        <v>6639.3077436527328</v>
      </c>
      <c r="U117" s="128"/>
      <c r="V117" s="124" t="s">
        <v>45</v>
      </c>
      <c r="W117" s="127">
        <v>64.247106569616577</v>
      </c>
      <c r="X117" s="127">
        <v>0</v>
      </c>
      <c r="Y117" s="127">
        <v>1812.5420665096801</v>
      </c>
      <c r="Z117" s="127">
        <v>0</v>
      </c>
      <c r="AA117" s="127">
        <v>4247.4848900519273</v>
      </c>
      <c r="AB117" s="127">
        <v>0</v>
      </c>
      <c r="AC117" s="127">
        <v>2367.9020527283456</v>
      </c>
      <c r="AD117" s="127">
        <v>0</v>
      </c>
      <c r="AE117" s="127">
        <v>7185.202233261477</v>
      </c>
      <c r="AF117" s="127">
        <v>0</v>
      </c>
      <c r="AG117" s="127">
        <v>6619.0946363184476</v>
      </c>
      <c r="AH117" s="127">
        <v>0</v>
      </c>
      <c r="AI117" s="127">
        <v>10204.116068898724</v>
      </c>
      <c r="AJ117" s="127">
        <v>0</v>
      </c>
      <c r="AK117" s="127">
        <v>979.88139632612865</v>
      </c>
      <c r="AL117" s="127">
        <v>0</v>
      </c>
      <c r="AM117" s="127">
        <v>24082.13667866763</v>
      </c>
      <c r="AN117" s="127">
        <v>0</v>
      </c>
      <c r="AO117" s="127">
        <v>3520.6790411743978</v>
      </c>
      <c r="AP117" s="128"/>
      <c r="AQ117" s="124" t="s">
        <v>45</v>
      </c>
      <c r="AR117" s="127">
        <v>7887.7517566200377</v>
      </c>
      <c r="AS117" s="127">
        <v>0</v>
      </c>
      <c r="AT117" s="127">
        <v>13931.661674154926</v>
      </c>
      <c r="AU117" s="127">
        <v>0</v>
      </c>
      <c r="AV117" s="127">
        <v>1015.9110776626618</v>
      </c>
      <c r="AW117" s="127">
        <v>0</v>
      </c>
      <c r="AX117" s="127">
        <v>427.90532669315388</v>
      </c>
      <c r="AY117" s="127">
        <v>0</v>
      </c>
      <c r="AZ117" s="127">
        <v>2445.0449111738931</v>
      </c>
      <c r="BA117" s="127">
        <v>0</v>
      </c>
      <c r="BB117" s="127">
        <v>2021.352759494974</v>
      </c>
      <c r="BC117" s="127">
        <v>0</v>
      </c>
      <c r="BD117" s="127">
        <v>6941.991197698947</v>
      </c>
      <c r="BE117" s="127">
        <v>0</v>
      </c>
      <c r="BF117" s="127">
        <v>3539.4097236638113</v>
      </c>
      <c r="BG117" s="111"/>
      <c r="BJ117" s="114"/>
      <c r="BK117" s="114"/>
      <c r="BL117" s="114"/>
    </row>
    <row r="118" spans="1:64" s="146" customFormat="1" ht="17.25" customHeight="1" x14ac:dyDescent="0.2">
      <c r="A118" s="144" t="s">
        <v>46</v>
      </c>
      <c r="B118" s="125">
        <v>4838.4314854865579</v>
      </c>
      <c r="C118" s="145"/>
      <c r="D118" s="127">
        <v>4961.33085038845</v>
      </c>
      <c r="E118" s="127">
        <v>0</v>
      </c>
      <c r="F118" s="127">
        <v>9970.8648309822947</v>
      </c>
      <c r="G118" s="127">
        <v>0</v>
      </c>
      <c r="H118" s="127">
        <v>546.39673970114745</v>
      </c>
      <c r="I118" s="127">
        <v>0</v>
      </c>
      <c r="J118" s="127">
        <v>642.56022812204003</v>
      </c>
      <c r="K118" s="127">
        <v>0</v>
      </c>
      <c r="L118" s="127">
        <v>3079.8569328232275</v>
      </c>
      <c r="M118" s="127">
        <v>0</v>
      </c>
      <c r="N118" s="127">
        <v>367.47330823640209</v>
      </c>
      <c r="O118" s="127">
        <v>0</v>
      </c>
      <c r="P118" s="127">
        <v>1152.4479476772294</v>
      </c>
      <c r="Q118" s="127">
        <v>0</v>
      </c>
      <c r="R118" s="127">
        <v>1224.9394169194513</v>
      </c>
      <c r="S118" s="127">
        <v>0</v>
      </c>
      <c r="T118" s="127">
        <v>2043.9732660958891</v>
      </c>
      <c r="U118" s="128"/>
      <c r="V118" s="144" t="s">
        <v>46</v>
      </c>
      <c r="W118" s="127">
        <v>51.095111645358195</v>
      </c>
      <c r="X118" s="127">
        <v>0</v>
      </c>
      <c r="Y118" s="127">
        <v>2135.2630315830315</v>
      </c>
      <c r="Z118" s="127">
        <v>0</v>
      </c>
      <c r="AA118" s="127">
        <v>7060.1803414956212</v>
      </c>
      <c r="AB118" s="127">
        <v>0</v>
      </c>
      <c r="AC118" s="127">
        <v>4100.5656933882883</v>
      </c>
      <c r="AD118" s="127">
        <v>0</v>
      </c>
      <c r="AE118" s="127">
        <v>6880.4</v>
      </c>
      <c r="AF118" s="127">
        <v>0</v>
      </c>
      <c r="AG118" s="127">
        <v>6095.1504433718028</v>
      </c>
      <c r="AH118" s="127">
        <v>0</v>
      </c>
      <c r="AI118" s="127">
        <v>6762.9568520985649</v>
      </c>
      <c r="AJ118" s="127">
        <v>0</v>
      </c>
      <c r="AK118" s="127">
        <v>2000.6869848857452</v>
      </c>
      <c r="AL118" s="127">
        <v>0</v>
      </c>
      <c r="AM118" s="127">
        <v>9141.0099985290326</v>
      </c>
      <c r="AN118" s="127">
        <v>0</v>
      </c>
      <c r="AO118" s="127">
        <v>4028.4364912221276</v>
      </c>
      <c r="AP118" s="128"/>
      <c r="AQ118" s="144" t="s">
        <v>46</v>
      </c>
      <c r="AR118" s="127">
        <v>8259.9235177241717</v>
      </c>
      <c r="AS118" s="127">
        <v>0</v>
      </c>
      <c r="AT118" s="127">
        <v>17384.080651486805</v>
      </c>
      <c r="AU118" s="127">
        <v>0</v>
      </c>
      <c r="AV118" s="127">
        <v>1417.2899970086723</v>
      </c>
      <c r="AW118" s="127">
        <v>0</v>
      </c>
      <c r="AX118" s="127">
        <v>752.97333693122255</v>
      </c>
      <c r="AY118" s="127">
        <v>0</v>
      </c>
      <c r="AZ118" s="127">
        <v>2589.3308888372162</v>
      </c>
      <c r="BA118" s="127">
        <v>0</v>
      </c>
      <c r="BB118" s="127">
        <v>2230.3090758968697</v>
      </c>
      <c r="BC118" s="127">
        <v>0</v>
      </c>
      <c r="BD118" s="127">
        <v>9594.4202711934813</v>
      </c>
      <c r="BE118" s="127">
        <v>0</v>
      </c>
      <c r="BF118" s="127">
        <v>2060.1361774687089</v>
      </c>
      <c r="BG118" s="111"/>
      <c r="BJ118" s="147"/>
      <c r="BK118" s="147"/>
      <c r="BL118" s="147"/>
    </row>
    <row r="119" spans="1:64" s="113" customFormat="1" ht="17.25" customHeight="1" x14ac:dyDescent="0.2">
      <c r="A119" s="124" t="s">
        <v>47</v>
      </c>
      <c r="B119" s="125">
        <v>6522.2659096124107</v>
      </c>
      <c r="C119" s="126"/>
      <c r="D119" s="127">
        <v>8715.2275155006264</v>
      </c>
      <c r="E119" s="127">
        <v>0</v>
      </c>
      <c r="F119" s="127">
        <v>5303.2778974971679</v>
      </c>
      <c r="G119" s="127">
        <v>0</v>
      </c>
      <c r="H119" s="127">
        <v>247.88343737053319</v>
      </c>
      <c r="I119" s="127">
        <v>0</v>
      </c>
      <c r="J119" s="127">
        <v>1272.2284879699719</v>
      </c>
      <c r="K119" s="127">
        <v>0</v>
      </c>
      <c r="L119" s="127">
        <v>6442.9596598409862</v>
      </c>
      <c r="M119" s="127">
        <v>0</v>
      </c>
      <c r="N119" s="127">
        <v>884.17261638715866</v>
      </c>
      <c r="O119" s="127">
        <v>0</v>
      </c>
      <c r="P119" s="127">
        <v>2946.3948557583294</v>
      </c>
      <c r="Q119" s="127">
        <v>0</v>
      </c>
      <c r="R119" s="127">
        <v>117.19302948359702</v>
      </c>
      <c r="S119" s="127">
        <v>0</v>
      </c>
      <c r="T119" s="127">
        <v>8417.5889495909378</v>
      </c>
      <c r="U119" s="128"/>
      <c r="V119" s="124" t="s">
        <v>47</v>
      </c>
      <c r="W119" s="127">
        <v>644.91587348665098</v>
      </c>
      <c r="X119" s="127">
        <v>0</v>
      </c>
      <c r="Y119" s="127">
        <v>2257.6634952521285</v>
      </c>
      <c r="Z119" s="127">
        <v>0</v>
      </c>
      <c r="AA119" s="127">
        <v>8921.2853218450873</v>
      </c>
      <c r="AB119" s="127">
        <v>0</v>
      </c>
      <c r="AC119" s="127">
        <v>5121.9099455459855</v>
      </c>
      <c r="AD119" s="127">
        <v>0</v>
      </c>
      <c r="AE119" s="127">
        <v>3614.5220561898909</v>
      </c>
      <c r="AF119" s="127">
        <v>0</v>
      </c>
      <c r="AG119" s="127">
        <v>7415.4648696311151</v>
      </c>
      <c r="AH119" s="127">
        <v>0</v>
      </c>
      <c r="AI119" s="127">
        <v>4206.9595502377242</v>
      </c>
      <c r="AJ119" s="127">
        <v>0</v>
      </c>
      <c r="AK119" s="127">
        <v>6121.8060806324002</v>
      </c>
      <c r="AL119" s="127">
        <v>0</v>
      </c>
      <c r="AM119" s="127">
        <v>13868.754720304092</v>
      </c>
      <c r="AN119" s="127">
        <v>0</v>
      </c>
      <c r="AO119" s="127">
        <v>3065.3673560899856</v>
      </c>
      <c r="AP119" s="128"/>
      <c r="AQ119" s="124" t="s">
        <v>47</v>
      </c>
      <c r="AR119" s="127">
        <v>8427.1038228665875</v>
      </c>
      <c r="AS119" s="127">
        <v>0</v>
      </c>
      <c r="AT119" s="127">
        <v>9829.5075681426879</v>
      </c>
      <c r="AU119" s="127">
        <v>0</v>
      </c>
      <c r="AV119" s="127">
        <v>2906.6657220098164</v>
      </c>
      <c r="AW119" s="127">
        <v>0</v>
      </c>
      <c r="AX119" s="127">
        <v>1568.6481202365503</v>
      </c>
      <c r="AY119" s="127">
        <v>0</v>
      </c>
      <c r="AZ119" s="127">
        <v>10582.782434632938</v>
      </c>
      <c r="BA119" s="127">
        <v>0</v>
      </c>
      <c r="BB119" s="127">
        <v>2077.9893725485304</v>
      </c>
      <c r="BC119" s="127">
        <v>0</v>
      </c>
      <c r="BD119" s="127">
        <v>16464.911100887741</v>
      </c>
      <c r="BE119" s="127">
        <v>0</v>
      </c>
      <c r="BF119" s="127">
        <v>4890.1250540937008</v>
      </c>
      <c r="BG119" s="111"/>
      <c r="BJ119" s="114"/>
      <c r="BK119" s="114"/>
      <c r="BL119" s="114"/>
    </row>
    <row r="120" spans="1:64" s="113" customFormat="1" ht="6" customHeight="1" thickBot="1" x14ac:dyDescent="0.25">
      <c r="A120" s="130"/>
      <c r="B120" s="131"/>
      <c r="C120" s="132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4"/>
      <c r="V120" s="130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8"/>
      <c r="AJ120" s="138"/>
      <c r="AK120" s="138"/>
      <c r="AL120" s="133"/>
      <c r="AM120" s="133"/>
      <c r="AN120" s="133"/>
      <c r="AO120" s="133"/>
      <c r="AP120" s="134"/>
      <c r="AQ120" s="130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20"/>
      <c r="BJ120" s="114"/>
      <c r="BK120" s="114"/>
      <c r="BL120" s="114"/>
    </row>
    <row r="121" spans="1:64" s="13" customFormat="1" ht="17.25" customHeight="1" x14ac:dyDescent="0.2">
      <c r="A121" s="137">
        <v>2017</v>
      </c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9"/>
      <c r="V121" s="137">
        <v>2017</v>
      </c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9"/>
      <c r="AQ121" s="137">
        <v>2017</v>
      </c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50"/>
    </row>
    <row r="122" spans="1:64" ht="17.25" customHeight="1" x14ac:dyDescent="0.25">
      <c r="A122" s="124" t="s">
        <v>44</v>
      </c>
      <c r="B122" s="125">
        <v>5884.3487653059992</v>
      </c>
      <c r="C122" s="151"/>
      <c r="D122" s="127">
        <v>8100.8984703758961</v>
      </c>
      <c r="E122" s="127">
        <v>0</v>
      </c>
      <c r="F122" s="127">
        <v>7384.205091733902</v>
      </c>
      <c r="G122" s="127">
        <v>0</v>
      </c>
      <c r="H122" s="127">
        <v>276.66108948335665</v>
      </c>
      <c r="I122" s="127">
        <v>0</v>
      </c>
      <c r="J122" s="127">
        <v>824.45179549491934</v>
      </c>
      <c r="K122" s="127">
        <v>0</v>
      </c>
      <c r="L122" s="127">
        <v>3502.0404889859046</v>
      </c>
      <c r="M122" s="127">
        <v>0</v>
      </c>
      <c r="N122" s="127">
        <v>418.0178590810209</v>
      </c>
      <c r="O122" s="127">
        <v>0</v>
      </c>
      <c r="P122" s="127">
        <v>2378.5999551492141</v>
      </c>
      <c r="Q122" s="127">
        <v>0</v>
      </c>
      <c r="R122" s="127">
        <v>308.40052202699553</v>
      </c>
      <c r="S122" s="127">
        <v>0</v>
      </c>
      <c r="T122" s="127">
        <v>4646.1124426764891</v>
      </c>
      <c r="U122" s="152"/>
      <c r="V122" s="124" t="s">
        <v>44</v>
      </c>
      <c r="W122" s="127">
        <v>2912.6704735665617</v>
      </c>
      <c r="X122" s="153"/>
      <c r="Y122" s="127">
        <v>2319.8783665820602</v>
      </c>
      <c r="Z122" s="153"/>
      <c r="AA122" s="127">
        <v>3262.953653041629</v>
      </c>
      <c r="AB122" s="153"/>
      <c r="AC122" s="127">
        <v>3836.7283805860561</v>
      </c>
      <c r="AD122" s="153"/>
      <c r="AE122" s="127">
        <v>2825.3450220964241</v>
      </c>
      <c r="AF122" s="153"/>
      <c r="AG122" s="127">
        <v>14353.843942360958</v>
      </c>
      <c r="AH122" s="153"/>
      <c r="AI122" s="127">
        <v>9294.4245440819741</v>
      </c>
      <c r="AJ122" s="153"/>
      <c r="AK122" s="127">
        <v>14743.479723408755</v>
      </c>
      <c r="AL122" s="153"/>
      <c r="AM122" s="127">
        <v>8093.7255424824034</v>
      </c>
      <c r="AN122" s="153"/>
      <c r="AO122" s="127">
        <v>2768.2434548325364</v>
      </c>
      <c r="AP122" s="152"/>
      <c r="AQ122" s="124" t="s">
        <v>44</v>
      </c>
      <c r="AR122" s="127">
        <v>11372.593459465066</v>
      </c>
      <c r="AS122" s="153"/>
      <c r="AT122" s="127">
        <v>25533.897233860946</v>
      </c>
      <c r="AU122" s="153"/>
      <c r="AV122" s="127">
        <v>1759.667872182376</v>
      </c>
      <c r="AW122" s="153"/>
      <c r="AX122" s="127">
        <v>2189.4524028403162</v>
      </c>
      <c r="AY122" s="153"/>
      <c r="AZ122" s="127">
        <v>3253.2628243619542</v>
      </c>
      <c r="BA122" s="153"/>
      <c r="BB122" s="127">
        <v>2872.2965306085089</v>
      </c>
      <c r="BC122" s="153"/>
      <c r="BD122" s="127">
        <v>18249.100246696369</v>
      </c>
      <c r="BE122" s="153"/>
      <c r="BF122" s="127">
        <v>4881.258688335759</v>
      </c>
      <c r="BG122" s="102"/>
    </row>
    <row r="123" spans="1:64" s="159" customFormat="1" ht="17.25" customHeight="1" thickBot="1" x14ac:dyDescent="0.2">
      <c r="A123" s="130" t="s">
        <v>45</v>
      </c>
      <c r="B123" s="131">
        <v>5981.2041351353428</v>
      </c>
      <c r="C123" s="155"/>
      <c r="D123" s="133">
        <v>8872.9345932131964</v>
      </c>
      <c r="E123" s="133">
        <v>0</v>
      </c>
      <c r="F123" s="133">
        <v>6660.6442651510588</v>
      </c>
      <c r="G123" s="133">
        <v>0</v>
      </c>
      <c r="H123" s="133">
        <v>181.06529682502074</v>
      </c>
      <c r="I123" s="133">
        <v>0</v>
      </c>
      <c r="J123" s="133">
        <v>1154.0586599464425</v>
      </c>
      <c r="K123" s="133">
        <v>0</v>
      </c>
      <c r="L123" s="133">
        <v>8634.4802906571094</v>
      </c>
      <c r="M123" s="133">
        <v>0</v>
      </c>
      <c r="N123" s="133">
        <v>665.66439423233874</v>
      </c>
      <c r="O123" s="133">
        <v>0</v>
      </c>
      <c r="P123" s="133">
        <v>2368.8471023898892</v>
      </c>
      <c r="Q123" s="133">
        <v>0</v>
      </c>
      <c r="R123" s="133">
        <v>1180.9576728231884</v>
      </c>
      <c r="S123" s="133">
        <v>0</v>
      </c>
      <c r="T123" s="133">
        <v>7569.6723890541989</v>
      </c>
      <c r="U123" s="157"/>
      <c r="V123" s="130" t="s">
        <v>45</v>
      </c>
      <c r="W123" s="133">
        <v>73.275711764735618</v>
      </c>
      <c r="X123" s="156"/>
      <c r="Y123" s="133">
        <v>1725.3189130864926</v>
      </c>
      <c r="Z123" s="156"/>
      <c r="AA123" s="133">
        <v>4241.5669021401318</v>
      </c>
      <c r="AB123" s="156"/>
      <c r="AC123" s="133">
        <v>3261.0732577152303</v>
      </c>
      <c r="AD123" s="156"/>
      <c r="AE123" s="133">
        <v>7451.5990377123499</v>
      </c>
      <c r="AF123" s="156"/>
      <c r="AG123" s="133">
        <v>6841.5318068917377</v>
      </c>
      <c r="AH123" s="156"/>
      <c r="AI123" s="133">
        <v>9308.6337689800002</v>
      </c>
      <c r="AJ123" s="156"/>
      <c r="AK123" s="133">
        <v>1077.980878387642</v>
      </c>
      <c r="AL123" s="156"/>
      <c r="AM123" s="133">
        <v>24665.387751931135</v>
      </c>
      <c r="AN123" s="156"/>
      <c r="AO123" s="133">
        <v>3405.7185894631098</v>
      </c>
      <c r="AP123" s="157"/>
      <c r="AQ123" s="130" t="s">
        <v>45</v>
      </c>
      <c r="AR123" s="133">
        <v>9081.2801730593055</v>
      </c>
      <c r="AS123" s="156"/>
      <c r="AT123" s="133">
        <v>16138.45492428993</v>
      </c>
      <c r="AU123" s="156"/>
      <c r="AV123" s="133">
        <v>1119.1991801246388</v>
      </c>
      <c r="AW123" s="156"/>
      <c r="AX123" s="133">
        <v>366.2096814594214</v>
      </c>
      <c r="AY123" s="156"/>
      <c r="AZ123" s="133">
        <v>2693.6336458203355</v>
      </c>
      <c r="BA123" s="156"/>
      <c r="BB123" s="133">
        <v>2226.8645365836414</v>
      </c>
      <c r="BC123" s="156"/>
      <c r="BD123" s="133">
        <v>8119.1979726844766</v>
      </c>
      <c r="BE123" s="156"/>
      <c r="BF123" s="133">
        <v>3690.0213996801235</v>
      </c>
      <c r="BG123" s="157"/>
    </row>
    <row r="124" spans="1:64" ht="16.5" thickBot="1" x14ac:dyDescent="0.3">
      <c r="A124" s="154"/>
      <c r="B124" s="155"/>
      <c r="C124" s="155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7"/>
      <c r="V124" s="154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7"/>
      <c r="AQ124" s="154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8"/>
    </row>
    <row r="125" spans="1:64" x14ac:dyDescent="0.25">
      <c r="A125" s="159"/>
      <c r="B125" s="160"/>
      <c r="C125" s="161"/>
      <c r="D125" s="160"/>
      <c r="E125" s="159"/>
      <c r="F125" s="160"/>
      <c r="G125" s="159"/>
      <c r="H125" s="160"/>
      <c r="I125" s="159"/>
      <c r="J125" s="160"/>
      <c r="K125" s="159"/>
      <c r="L125" s="160"/>
      <c r="M125" s="159"/>
      <c r="N125" s="160"/>
      <c r="O125" s="159"/>
      <c r="P125" s="160"/>
      <c r="Q125" s="159"/>
      <c r="R125" s="160"/>
      <c r="S125" s="159"/>
      <c r="T125" s="160"/>
      <c r="U125" s="159"/>
      <c r="V125" s="159"/>
      <c r="W125" s="160"/>
      <c r="X125" s="159"/>
      <c r="Y125" s="160"/>
      <c r="Z125" s="160"/>
      <c r="AA125" s="160"/>
      <c r="AB125" s="159"/>
      <c r="AC125" s="160"/>
      <c r="AD125" s="159"/>
      <c r="AE125" s="160"/>
      <c r="AF125" s="159"/>
      <c r="AG125" s="160"/>
      <c r="AH125" s="159"/>
      <c r="AI125" s="160"/>
      <c r="AJ125" s="159"/>
      <c r="AK125" s="160"/>
      <c r="AL125" s="159"/>
      <c r="AM125" s="160"/>
      <c r="AN125" s="159"/>
      <c r="AO125" s="160"/>
      <c r="AP125" s="159"/>
      <c r="AQ125" s="159"/>
      <c r="AR125" s="160"/>
      <c r="AS125" s="159"/>
      <c r="AT125" s="160"/>
      <c r="AU125" s="159"/>
      <c r="AV125" s="160"/>
      <c r="AW125" s="159"/>
      <c r="AX125" s="160"/>
      <c r="AY125" s="159"/>
      <c r="AZ125" s="160"/>
      <c r="BA125" s="159"/>
      <c r="BB125" s="160"/>
      <c r="BC125" s="159"/>
      <c r="BD125" s="160"/>
      <c r="BE125" s="159"/>
      <c r="BF125" s="160"/>
    </row>
  </sheetData>
  <mergeCells count="33">
    <mergeCell ref="AM7:AN8"/>
    <mergeCell ref="AO7:AP8"/>
    <mergeCell ref="AQ7:AQ8"/>
    <mergeCell ref="AR7:BC7"/>
    <mergeCell ref="BD7:BE8"/>
    <mergeCell ref="BF7:BG8"/>
    <mergeCell ref="AR8:AS8"/>
    <mergeCell ref="AT8:AU8"/>
    <mergeCell ref="AV8:AW8"/>
    <mergeCell ref="AX8:AY8"/>
    <mergeCell ref="AZ8:BA8"/>
    <mergeCell ref="BB8:BC8"/>
    <mergeCell ref="AG7:AL7"/>
    <mergeCell ref="AG8:AH8"/>
    <mergeCell ref="AI8:AJ8"/>
    <mergeCell ref="AK8:AL8"/>
    <mergeCell ref="L7:M8"/>
    <mergeCell ref="N7:O8"/>
    <mergeCell ref="P7:Q8"/>
    <mergeCell ref="R7:S8"/>
    <mergeCell ref="T7:U8"/>
    <mergeCell ref="V7:V8"/>
    <mergeCell ref="W7:X8"/>
    <mergeCell ref="Y7:Z8"/>
    <mergeCell ref="AA7:AB8"/>
    <mergeCell ref="AC7:AD8"/>
    <mergeCell ref="AE7:AF8"/>
    <mergeCell ref="J7:K8"/>
    <mergeCell ref="A7:A8"/>
    <mergeCell ref="B7:C8"/>
    <mergeCell ref="D7:E8"/>
    <mergeCell ref="F7:G8"/>
    <mergeCell ref="H7:I8"/>
  </mergeCells>
  <printOptions horizontalCentered="1" verticalCentered="1" gridLinesSet="0"/>
  <pageMargins left="0.38" right="0.5" top="0.5" bottom="0.5" header="0.81" footer="0.14000000000000001"/>
  <pageSetup paperSize="9" scale="99" firstPageNumber="18" orientation="landscape" useFirstPageNumber="1" r:id="rId1"/>
  <headerFooter alignWithMargins="0">
    <oddFooter>&amp;L&amp;"Arial,Regular"&amp;6Source: PHILIPPINE STATISTICS AUTHORITY&amp;C&amp;"Arial,Regular"&amp;9&amp;P</oddFooter>
  </headerFooter>
  <colBreaks count="2" manualBreakCount="2">
    <brk id="21" max="122" man="1"/>
    <brk id="4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MFG_REV</vt:lpstr>
      <vt:lpstr>MFG_REV!GROSSREV</vt:lpstr>
      <vt:lpstr>MFG_REV!KUHA</vt:lpstr>
      <vt:lpstr>MFG_REV!Print_Area</vt:lpstr>
      <vt:lpstr>MFG_REV!Print_Titles</vt:lpstr>
      <vt:lpstr>MFG_REV!Print_Titles_MI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Haidee</dc:creator>
  <cp:lastModifiedBy>Aaron Uy</cp:lastModifiedBy>
  <dcterms:created xsi:type="dcterms:W3CDTF">2017-07-20T01:48:24Z</dcterms:created>
  <dcterms:modified xsi:type="dcterms:W3CDTF">2017-10-19T07:15:36Z</dcterms:modified>
</cp:coreProperties>
</file>