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SERVIC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 localSheetId="0">SERVICES!$R$1:$T$8</definedName>
    <definedName name="COMP">#REF!</definedName>
    <definedName name="EMP" localSheetId="0">SERVICES!$I$1:$K$8</definedName>
    <definedName name="EMP">#REF!</definedName>
    <definedName name="GROSSREV" localSheetId="0">SERVICES!$A$1:$C$8</definedName>
    <definedName name="GROSSREV">#REF!</definedName>
    <definedName name="KUHA">#REF!</definedName>
    <definedName name="LUZ">#REF!</definedName>
    <definedName name="_xlnm.Print_Area" localSheetId="0">SERVICES!$A$1:$AR$88</definedName>
    <definedName name="_xlnm.Print_Area">#REF!</definedName>
    <definedName name="Print_Area_MI" localSheetId="0">SERVICES!#REF!</definedName>
    <definedName name="PRINT_AREA_MI">#REF!</definedName>
    <definedName name="_xlnm.Print_Titles" localSheetId="0">SERVICES!$1:$7</definedName>
    <definedName name="_xlnm.Print_Titles">#REF!</definedName>
    <definedName name="Print_Titles_MI" localSheetId="0">SERVICES!$1:$7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AJ87" i="1" l="1"/>
  <c r="AA87" i="1"/>
  <c r="Z87" i="1"/>
  <c r="Y87" i="1"/>
  <c r="AH87" i="1" s="1"/>
  <c r="AQ87" i="1" s="1"/>
  <c r="X87" i="1"/>
  <c r="W87" i="1"/>
  <c r="AF87" i="1" s="1"/>
  <c r="AO87" i="1" s="1"/>
  <c r="V87" i="1"/>
  <c r="U87" i="1"/>
  <c r="AD87" i="1" s="1"/>
  <c r="AM87" i="1" s="1"/>
  <c r="T87" i="1"/>
  <c r="S87" i="1"/>
  <c r="AB87" i="1" s="1"/>
  <c r="AK87" i="1" s="1"/>
  <c r="R87" i="1"/>
  <c r="Q87" i="1"/>
  <c r="AI87" i="1" s="1"/>
  <c r="AR87" i="1" s="1"/>
  <c r="P87" i="1"/>
  <c r="O87" i="1"/>
  <c r="AG87" i="1" s="1"/>
  <c r="AP87" i="1" s="1"/>
  <c r="N87" i="1"/>
  <c r="M87" i="1"/>
  <c r="AE87" i="1" s="1"/>
  <c r="AN87" i="1" s="1"/>
  <c r="L87" i="1"/>
  <c r="K87" i="1"/>
  <c r="AC87" i="1" s="1"/>
  <c r="AL87" i="1" s="1"/>
  <c r="J87" i="1"/>
  <c r="I87" i="1"/>
  <c r="H87" i="1"/>
  <c r="G87" i="1"/>
  <c r="F87" i="1"/>
  <c r="E87" i="1"/>
  <c r="D87" i="1"/>
  <c r="C87" i="1"/>
  <c r="B87" i="1"/>
  <c r="AJ86" i="1"/>
  <c r="AA86" i="1"/>
  <c r="Z86" i="1"/>
  <c r="AI86" i="1" s="1"/>
  <c r="AR86" i="1" s="1"/>
  <c r="Y86" i="1"/>
  <c r="X86" i="1"/>
  <c r="AG86" i="1" s="1"/>
  <c r="AP86" i="1" s="1"/>
  <c r="W86" i="1"/>
  <c r="V86" i="1"/>
  <c r="AE86" i="1" s="1"/>
  <c r="AN86" i="1" s="1"/>
  <c r="U86" i="1"/>
  <c r="T86" i="1"/>
  <c r="AC86" i="1" s="1"/>
  <c r="AL86" i="1" s="1"/>
  <c r="S86" i="1"/>
  <c r="R86" i="1"/>
  <c r="Q86" i="1"/>
  <c r="P86" i="1"/>
  <c r="AH86" i="1" s="1"/>
  <c r="AQ86" i="1" s="1"/>
  <c r="O86" i="1"/>
  <c r="N86" i="1"/>
  <c r="AF86" i="1" s="1"/>
  <c r="AO86" i="1" s="1"/>
  <c r="M86" i="1"/>
  <c r="L86" i="1"/>
  <c r="AD86" i="1" s="1"/>
  <c r="AM86" i="1" s="1"/>
  <c r="K86" i="1"/>
  <c r="J86" i="1"/>
  <c r="AB86" i="1" s="1"/>
  <c r="AK86" i="1" s="1"/>
  <c r="I86" i="1"/>
  <c r="H86" i="1"/>
  <c r="G86" i="1"/>
  <c r="F86" i="1"/>
  <c r="E86" i="1"/>
  <c r="D86" i="1"/>
  <c r="C86" i="1"/>
  <c r="B86" i="1"/>
  <c r="AU85" i="1"/>
  <c r="AJ85" i="1"/>
  <c r="AA85" i="1"/>
  <c r="Z85" i="1"/>
  <c r="AI85" i="1" s="1"/>
  <c r="AR85" i="1" s="1"/>
  <c r="Y85" i="1"/>
  <c r="X85" i="1"/>
  <c r="AG85" i="1" s="1"/>
  <c r="AP85" i="1" s="1"/>
  <c r="W85" i="1"/>
  <c r="V85" i="1"/>
  <c r="AE85" i="1" s="1"/>
  <c r="AN85" i="1" s="1"/>
  <c r="U85" i="1"/>
  <c r="T85" i="1"/>
  <c r="AC85" i="1" s="1"/>
  <c r="AL85" i="1" s="1"/>
  <c r="S85" i="1"/>
  <c r="R85" i="1"/>
  <c r="Q85" i="1"/>
  <c r="P85" i="1"/>
  <c r="AH85" i="1" s="1"/>
  <c r="AQ85" i="1" s="1"/>
  <c r="O85" i="1"/>
  <c r="N85" i="1"/>
  <c r="AF85" i="1" s="1"/>
  <c r="AO85" i="1" s="1"/>
  <c r="M85" i="1"/>
  <c r="L85" i="1"/>
  <c r="AD85" i="1" s="1"/>
  <c r="AM85" i="1" s="1"/>
  <c r="K85" i="1"/>
  <c r="J85" i="1"/>
  <c r="AB85" i="1" s="1"/>
  <c r="AK85" i="1" s="1"/>
  <c r="I85" i="1"/>
  <c r="H85" i="1"/>
  <c r="G85" i="1"/>
  <c r="F85" i="1"/>
  <c r="E85" i="1"/>
  <c r="D85" i="1"/>
  <c r="C85" i="1"/>
  <c r="B85" i="1"/>
  <c r="AU84" i="1"/>
  <c r="AJ84" i="1"/>
  <c r="AA84" i="1"/>
  <c r="Z84" i="1"/>
  <c r="AI84" i="1" s="1"/>
  <c r="AR84" i="1" s="1"/>
  <c r="Y84" i="1"/>
  <c r="X84" i="1"/>
  <c r="AG84" i="1" s="1"/>
  <c r="AP84" i="1" s="1"/>
  <c r="W84" i="1"/>
  <c r="V84" i="1"/>
  <c r="AE84" i="1" s="1"/>
  <c r="AN84" i="1" s="1"/>
  <c r="U84" i="1"/>
  <c r="T84" i="1"/>
  <c r="AC84" i="1" s="1"/>
  <c r="AL84" i="1" s="1"/>
  <c r="S84" i="1"/>
  <c r="R84" i="1"/>
  <c r="Q84" i="1"/>
  <c r="P84" i="1"/>
  <c r="AH84" i="1" s="1"/>
  <c r="AQ84" i="1" s="1"/>
  <c r="O84" i="1"/>
  <c r="N84" i="1"/>
  <c r="AF84" i="1" s="1"/>
  <c r="AO84" i="1" s="1"/>
  <c r="M84" i="1"/>
  <c r="L84" i="1"/>
  <c r="AD84" i="1" s="1"/>
  <c r="AM84" i="1" s="1"/>
  <c r="K84" i="1"/>
  <c r="J84" i="1"/>
  <c r="AB84" i="1" s="1"/>
  <c r="AK84" i="1" s="1"/>
  <c r="I84" i="1"/>
  <c r="H84" i="1"/>
  <c r="G84" i="1"/>
  <c r="F84" i="1"/>
  <c r="E84" i="1"/>
  <c r="D84" i="1"/>
  <c r="C84" i="1"/>
  <c r="B84" i="1"/>
  <c r="AJ83" i="1"/>
  <c r="AA83" i="1"/>
  <c r="R83" i="1"/>
  <c r="I83" i="1"/>
  <c r="AU81" i="1"/>
  <c r="AJ81" i="1"/>
  <c r="AA81" i="1"/>
  <c r="Z81" i="1"/>
  <c r="AI81" i="1" s="1"/>
  <c r="AR81" i="1" s="1"/>
  <c r="Y81" i="1"/>
  <c r="X81" i="1"/>
  <c r="AG81" i="1" s="1"/>
  <c r="AP81" i="1" s="1"/>
  <c r="W81" i="1"/>
  <c r="V81" i="1"/>
  <c r="AE81" i="1" s="1"/>
  <c r="AN81" i="1" s="1"/>
  <c r="U81" i="1"/>
  <c r="T81" i="1"/>
  <c r="AC81" i="1" s="1"/>
  <c r="AL81" i="1" s="1"/>
  <c r="S81" i="1"/>
  <c r="R81" i="1"/>
  <c r="Q81" i="1"/>
  <c r="P81" i="1"/>
  <c r="AH81" i="1" s="1"/>
  <c r="AQ81" i="1" s="1"/>
  <c r="O81" i="1"/>
  <c r="N81" i="1"/>
  <c r="AF81" i="1" s="1"/>
  <c r="AO81" i="1" s="1"/>
  <c r="M81" i="1"/>
  <c r="L81" i="1"/>
  <c r="AD81" i="1" s="1"/>
  <c r="AM81" i="1" s="1"/>
  <c r="K81" i="1"/>
  <c r="J81" i="1"/>
  <c r="AB81" i="1" s="1"/>
  <c r="AK81" i="1" s="1"/>
  <c r="I81" i="1"/>
  <c r="H81" i="1"/>
  <c r="G81" i="1"/>
  <c r="F81" i="1"/>
  <c r="E81" i="1"/>
  <c r="D81" i="1"/>
  <c r="C81" i="1"/>
  <c r="B81" i="1"/>
  <c r="AV80" i="1"/>
  <c r="AU80" i="1"/>
  <c r="AJ80" i="1"/>
  <c r="AA80" i="1"/>
  <c r="Z80" i="1"/>
  <c r="Y80" i="1"/>
  <c r="AH80" i="1" s="1"/>
  <c r="AQ80" i="1" s="1"/>
  <c r="X80" i="1"/>
  <c r="W80" i="1"/>
  <c r="AF80" i="1" s="1"/>
  <c r="AO80" i="1" s="1"/>
  <c r="V80" i="1"/>
  <c r="U80" i="1"/>
  <c r="AD80" i="1" s="1"/>
  <c r="AM80" i="1" s="1"/>
  <c r="T80" i="1"/>
  <c r="S80" i="1"/>
  <c r="AB80" i="1" s="1"/>
  <c r="AK80" i="1" s="1"/>
  <c r="R80" i="1"/>
  <c r="Q80" i="1"/>
  <c r="AI80" i="1" s="1"/>
  <c r="AR80" i="1" s="1"/>
  <c r="P80" i="1"/>
  <c r="O80" i="1"/>
  <c r="AG80" i="1" s="1"/>
  <c r="AP80" i="1" s="1"/>
  <c r="N80" i="1"/>
  <c r="M80" i="1"/>
  <c r="AE80" i="1" s="1"/>
  <c r="AN80" i="1" s="1"/>
  <c r="L80" i="1"/>
  <c r="K80" i="1"/>
  <c r="AC80" i="1" s="1"/>
  <c r="AL80" i="1" s="1"/>
  <c r="J80" i="1"/>
  <c r="I80" i="1"/>
  <c r="H80" i="1"/>
  <c r="G80" i="1"/>
  <c r="F80" i="1"/>
  <c r="E80" i="1"/>
  <c r="D80" i="1"/>
  <c r="C80" i="1"/>
  <c r="B80" i="1"/>
  <c r="AU79" i="1"/>
  <c r="AJ79" i="1"/>
  <c r="AA79" i="1"/>
  <c r="Z79" i="1"/>
  <c r="Y79" i="1"/>
  <c r="AH79" i="1" s="1"/>
  <c r="AQ79" i="1" s="1"/>
  <c r="X79" i="1"/>
  <c r="W79" i="1"/>
  <c r="AF79" i="1" s="1"/>
  <c r="AO79" i="1" s="1"/>
  <c r="V79" i="1"/>
  <c r="U79" i="1"/>
  <c r="AD79" i="1" s="1"/>
  <c r="AM79" i="1" s="1"/>
  <c r="T79" i="1"/>
  <c r="S79" i="1"/>
  <c r="AB79" i="1" s="1"/>
  <c r="AK79" i="1" s="1"/>
  <c r="R79" i="1"/>
  <c r="Q79" i="1"/>
  <c r="AI79" i="1" s="1"/>
  <c r="AR79" i="1" s="1"/>
  <c r="P79" i="1"/>
  <c r="O79" i="1"/>
  <c r="AG79" i="1" s="1"/>
  <c r="AP79" i="1" s="1"/>
  <c r="N79" i="1"/>
  <c r="M79" i="1"/>
  <c r="AE79" i="1" s="1"/>
  <c r="AN79" i="1" s="1"/>
  <c r="L79" i="1"/>
  <c r="K79" i="1"/>
  <c r="AC79" i="1" s="1"/>
  <c r="AL79" i="1" s="1"/>
  <c r="J79" i="1"/>
  <c r="I79" i="1"/>
  <c r="H79" i="1"/>
  <c r="G79" i="1"/>
  <c r="F79" i="1"/>
  <c r="E79" i="1"/>
  <c r="D79" i="1"/>
  <c r="C79" i="1"/>
  <c r="B79" i="1"/>
  <c r="AU78" i="1"/>
  <c r="AJ78" i="1"/>
  <c r="AA78" i="1"/>
  <c r="Z78" i="1"/>
  <c r="Y78" i="1"/>
  <c r="AH78" i="1" s="1"/>
  <c r="AQ78" i="1" s="1"/>
  <c r="X78" i="1"/>
  <c r="W78" i="1"/>
  <c r="AF78" i="1" s="1"/>
  <c r="AO78" i="1" s="1"/>
  <c r="V78" i="1"/>
  <c r="U78" i="1"/>
  <c r="AD78" i="1" s="1"/>
  <c r="AM78" i="1" s="1"/>
  <c r="T78" i="1"/>
  <c r="S78" i="1"/>
  <c r="AB78" i="1" s="1"/>
  <c r="AK78" i="1" s="1"/>
  <c r="R78" i="1"/>
  <c r="Q78" i="1"/>
  <c r="AI78" i="1" s="1"/>
  <c r="AR78" i="1" s="1"/>
  <c r="P78" i="1"/>
  <c r="O78" i="1"/>
  <c r="AG78" i="1" s="1"/>
  <c r="AP78" i="1" s="1"/>
  <c r="N78" i="1"/>
  <c r="M78" i="1"/>
  <c r="AE78" i="1" s="1"/>
  <c r="AN78" i="1" s="1"/>
  <c r="L78" i="1"/>
  <c r="K78" i="1"/>
  <c r="AC78" i="1" s="1"/>
  <c r="AL78" i="1" s="1"/>
  <c r="J78" i="1"/>
  <c r="I78" i="1"/>
  <c r="H78" i="1"/>
  <c r="G78" i="1"/>
  <c r="F78" i="1"/>
  <c r="E78" i="1"/>
  <c r="D78" i="1"/>
  <c r="C78" i="1"/>
  <c r="B78" i="1"/>
  <c r="AJ77" i="1"/>
  <c r="AA77" i="1"/>
  <c r="R77" i="1"/>
  <c r="I77" i="1"/>
  <c r="AU75" i="1"/>
  <c r="AJ75" i="1"/>
  <c r="AA75" i="1"/>
  <c r="Z75" i="1"/>
  <c r="Y75" i="1"/>
  <c r="AH75" i="1" s="1"/>
  <c r="AQ75" i="1" s="1"/>
  <c r="X75" i="1"/>
  <c r="W75" i="1"/>
  <c r="AF75" i="1" s="1"/>
  <c r="AO75" i="1" s="1"/>
  <c r="V75" i="1"/>
  <c r="U75" i="1"/>
  <c r="AD75" i="1" s="1"/>
  <c r="AM75" i="1" s="1"/>
  <c r="T75" i="1"/>
  <c r="S75" i="1"/>
  <c r="AB75" i="1" s="1"/>
  <c r="AK75" i="1" s="1"/>
  <c r="R75" i="1"/>
  <c r="Q75" i="1"/>
  <c r="AI75" i="1" s="1"/>
  <c r="AR75" i="1" s="1"/>
  <c r="P75" i="1"/>
  <c r="O75" i="1"/>
  <c r="AG75" i="1" s="1"/>
  <c r="AP75" i="1" s="1"/>
  <c r="N75" i="1"/>
  <c r="M75" i="1"/>
  <c r="AE75" i="1" s="1"/>
  <c r="AN75" i="1" s="1"/>
  <c r="L75" i="1"/>
  <c r="K75" i="1"/>
  <c r="AC75" i="1" s="1"/>
  <c r="AL75" i="1" s="1"/>
  <c r="J75" i="1"/>
  <c r="I75" i="1"/>
  <c r="H75" i="1"/>
  <c r="G75" i="1"/>
  <c r="F75" i="1"/>
  <c r="E75" i="1"/>
  <c r="D75" i="1"/>
  <c r="C75" i="1"/>
  <c r="B75" i="1"/>
  <c r="AU74" i="1"/>
  <c r="AJ74" i="1"/>
  <c r="AA74" i="1"/>
  <c r="Z74" i="1"/>
  <c r="Y74" i="1"/>
  <c r="AH74" i="1" s="1"/>
  <c r="AQ74" i="1" s="1"/>
  <c r="X74" i="1"/>
  <c r="W74" i="1"/>
  <c r="AF74" i="1" s="1"/>
  <c r="AO74" i="1" s="1"/>
  <c r="V74" i="1"/>
  <c r="U74" i="1"/>
  <c r="AD74" i="1" s="1"/>
  <c r="AM74" i="1" s="1"/>
  <c r="T74" i="1"/>
  <c r="S74" i="1"/>
  <c r="AB74" i="1" s="1"/>
  <c r="AK74" i="1" s="1"/>
  <c r="R74" i="1"/>
  <c r="Q74" i="1"/>
  <c r="AI74" i="1" s="1"/>
  <c r="AR74" i="1" s="1"/>
  <c r="P74" i="1"/>
  <c r="O74" i="1"/>
  <c r="AG74" i="1" s="1"/>
  <c r="AP74" i="1" s="1"/>
  <c r="N74" i="1"/>
  <c r="M74" i="1"/>
  <c r="AE74" i="1" s="1"/>
  <c r="AN74" i="1" s="1"/>
  <c r="L74" i="1"/>
  <c r="K74" i="1"/>
  <c r="AC74" i="1" s="1"/>
  <c r="AL74" i="1" s="1"/>
  <c r="J74" i="1"/>
  <c r="I74" i="1"/>
  <c r="H74" i="1"/>
  <c r="G74" i="1"/>
  <c r="F74" i="1"/>
  <c r="E74" i="1"/>
  <c r="D74" i="1"/>
  <c r="C74" i="1"/>
  <c r="B74" i="1"/>
  <c r="AU73" i="1"/>
  <c r="AK73" i="1"/>
  <c r="Z73" i="1"/>
  <c r="Y73" i="1"/>
  <c r="AH73" i="1" s="1"/>
  <c r="X73" i="1"/>
  <c r="AG73" i="1" s="1"/>
  <c r="AP73" i="1" s="1"/>
  <c r="W73" i="1"/>
  <c r="AF73" i="1" s="1"/>
  <c r="AO73" i="1" s="1"/>
  <c r="V73" i="1"/>
  <c r="AE73" i="1" s="1"/>
  <c r="AN73" i="1" s="1"/>
  <c r="U73" i="1"/>
  <c r="AD73" i="1" s="1"/>
  <c r="T73" i="1"/>
  <c r="AC73" i="1" s="1"/>
  <c r="AL73" i="1" s="1"/>
  <c r="S73" i="1"/>
  <c r="AB73" i="1" s="1"/>
  <c r="Q73" i="1"/>
  <c r="P73" i="1"/>
  <c r="O73" i="1"/>
  <c r="N73" i="1"/>
  <c r="M73" i="1"/>
  <c r="L73" i="1"/>
  <c r="K73" i="1"/>
  <c r="J73" i="1"/>
  <c r="H73" i="1"/>
  <c r="G73" i="1"/>
  <c r="F73" i="1"/>
  <c r="E73" i="1"/>
  <c r="D73" i="1"/>
  <c r="C73" i="1"/>
  <c r="B73" i="1"/>
  <c r="AU72" i="1"/>
  <c r="Z72" i="1"/>
  <c r="AI72" i="1" s="1"/>
  <c r="AR72" i="1" s="1"/>
  <c r="Y72" i="1"/>
  <c r="AH72" i="1" s="1"/>
  <c r="AQ72" i="1" s="1"/>
  <c r="X72" i="1"/>
  <c r="AG72" i="1" s="1"/>
  <c r="AP72" i="1" s="1"/>
  <c r="W72" i="1"/>
  <c r="AF72" i="1" s="1"/>
  <c r="AO72" i="1" s="1"/>
  <c r="V72" i="1"/>
  <c r="AE72" i="1" s="1"/>
  <c r="AN72" i="1" s="1"/>
  <c r="U72" i="1"/>
  <c r="AD72" i="1" s="1"/>
  <c r="AM72" i="1" s="1"/>
  <c r="T72" i="1"/>
  <c r="AC72" i="1" s="1"/>
  <c r="AL72" i="1" s="1"/>
  <c r="S72" i="1"/>
  <c r="AB72" i="1" s="1"/>
  <c r="AK72" i="1" s="1"/>
  <c r="Q72" i="1"/>
  <c r="P72" i="1"/>
  <c r="O72" i="1"/>
  <c r="N72" i="1"/>
  <c r="M72" i="1"/>
  <c r="L72" i="1"/>
  <c r="K72" i="1"/>
  <c r="J72" i="1"/>
  <c r="H72" i="1"/>
  <c r="G72" i="1"/>
  <c r="F72" i="1"/>
  <c r="E72" i="1"/>
  <c r="D72" i="1"/>
  <c r="C72" i="1"/>
  <c r="B72" i="1"/>
  <c r="AU71" i="1"/>
  <c r="AU69" i="1"/>
  <c r="Z69" i="1"/>
  <c r="AI69" i="1" s="1"/>
  <c r="Y69" i="1"/>
  <c r="AH69" i="1" s="1"/>
  <c r="AQ69" i="1" s="1"/>
  <c r="X69" i="1"/>
  <c r="AG69" i="1" s="1"/>
  <c r="W69" i="1"/>
  <c r="AF69" i="1" s="1"/>
  <c r="AO69" i="1" s="1"/>
  <c r="V69" i="1"/>
  <c r="AE69" i="1" s="1"/>
  <c r="U69" i="1"/>
  <c r="AD69" i="1" s="1"/>
  <c r="AM69" i="1" s="1"/>
  <c r="T69" i="1"/>
  <c r="AC69" i="1" s="1"/>
  <c r="S69" i="1"/>
  <c r="AB69" i="1" s="1"/>
  <c r="AK69" i="1" s="1"/>
  <c r="Q69" i="1"/>
  <c r="P69" i="1"/>
  <c r="O69" i="1"/>
  <c r="N69" i="1"/>
  <c r="M69" i="1"/>
  <c r="L69" i="1"/>
  <c r="K69" i="1"/>
  <c r="J69" i="1"/>
  <c r="H69" i="1"/>
  <c r="G69" i="1"/>
  <c r="F69" i="1"/>
  <c r="E69" i="1"/>
  <c r="D69" i="1"/>
  <c r="C69" i="1"/>
  <c r="B69" i="1"/>
  <c r="AU68" i="1"/>
  <c r="Z68" i="1"/>
  <c r="AI68" i="1" s="1"/>
  <c r="Y68" i="1"/>
  <c r="AH68" i="1" s="1"/>
  <c r="AQ68" i="1" s="1"/>
  <c r="X68" i="1"/>
  <c r="AG68" i="1" s="1"/>
  <c r="W68" i="1"/>
  <c r="AF68" i="1" s="1"/>
  <c r="AO68" i="1" s="1"/>
  <c r="V68" i="1"/>
  <c r="AE68" i="1" s="1"/>
  <c r="U68" i="1"/>
  <c r="AD68" i="1" s="1"/>
  <c r="AM68" i="1" s="1"/>
  <c r="T68" i="1"/>
  <c r="AC68" i="1" s="1"/>
  <c r="S68" i="1"/>
  <c r="AB68" i="1" s="1"/>
  <c r="AK68" i="1" s="1"/>
  <c r="Q68" i="1"/>
  <c r="P68" i="1"/>
  <c r="O68" i="1"/>
  <c r="N68" i="1"/>
  <c r="M68" i="1"/>
  <c r="L68" i="1"/>
  <c r="K68" i="1"/>
  <c r="J68" i="1"/>
  <c r="H68" i="1"/>
  <c r="G68" i="1"/>
  <c r="F68" i="1"/>
  <c r="E68" i="1"/>
  <c r="D68" i="1"/>
  <c r="C68" i="1"/>
  <c r="B68" i="1"/>
  <c r="AU67" i="1"/>
  <c r="Z67" i="1"/>
  <c r="AI67" i="1" s="1"/>
  <c r="Y67" i="1"/>
  <c r="AH67" i="1" s="1"/>
  <c r="AQ67" i="1" s="1"/>
  <c r="X67" i="1"/>
  <c r="AG67" i="1" s="1"/>
  <c r="W67" i="1"/>
  <c r="AF67" i="1" s="1"/>
  <c r="AO67" i="1" s="1"/>
  <c r="V67" i="1"/>
  <c r="AE67" i="1" s="1"/>
  <c r="U67" i="1"/>
  <c r="AD67" i="1" s="1"/>
  <c r="AM67" i="1" s="1"/>
  <c r="T67" i="1"/>
  <c r="AC67" i="1" s="1"/>
  <c r="S67" i="1"/>
  <c r="AB67" i="1" s="1"/>
  <c r="AK67" i="1" s="1"/>
  <c r="Q67" i="1"/>
  <c r="P67" i="1"/>
  <c r="O67" i="1"/>
  <c r="N67" i="1"/>
  <c r="M67" i="1"/>
  <c r="L67" i="1"/>
  <c r="K67" i="1"/>
  <c r="J67" i="1"/>
  <c r="H67" i="1"/>
  <c r="G67" i="1"/>
  <c r="F67" i="1"/>
  <c r="E67" i="1"/>
  <c r="D67" i="1"/>
  <c r="C67" i="1"/>
  <c r="B67" i="1"/>
  <c r="AR66" i="1"/>
  <c r="AQ66" i="1"/>
  <c r="AP66" i="1"/>
  <c r="AO66" i="1"/>
  <c r="AN66" i="1"/>
  <c r="AM66" i="1"/>
  <c r="AL66" i="1"/>
  <c r="AK66" i="1"/>
  <c r="AR63" i="1"/>
  <c r="AQ63" i="1"/>
  <c r="AP63" i="1"/>
  <c r="AO63" i="1"/>
  <c r="AN63" i="1"/>
  <c r="AM63" i="1"/>
  <c r="AL63" i="1"/>
  <c r="AK63" i="1"/>
  <c r="AR62" i="1"/>
  <c r="AQ62" i="1"/>
  <c r="AP62" i="1"/>
  <c r="AO62" i="1"/>
  <c r="AN62" i="1"/>
  <c r="AM62" i="1"/>
  <c r="AL62" i="1"/>
  <c r="AK62" i="1"/>
  <c r="AR61" i="1"/>
  <c r="AQ61" i="1"/>
  <c r="AP61" i="1"/>
  <c r="AO61" i="1"/>
  <c r="AN61" i="1"/>
  <c r="AM61" i="1"/>
  <c r="AL61" i="1"/>
  <c r="AK61" i="1"/>
  <c r="AR60" i="1"/>
  <c r="AQ60" i="1"/>
  <c r="AP60" i="1"/>
  <c r="AO60" i="1"/>
  <c r="AN60" i="1"/>
  <c r="AM60" i="1"/>
  <c r="AL60" i="1"/>
  <c r="AK60" i="1"/>
  <c r="AR58" i="1"/>
  <c r="AQ58" i="1"/>
  <c r="AP58" i="1"/>
  <c r="AO58" i="1"/>
  <c r="AN58" i="1"/>
  <c r="AM58" i="1"/>
  <c r="AL58" i="1"/>
  <c r="AK58" i="1"/>
  <c r="AR57" i="1"/>
  <c r="AQ57" i="1"/>
  <c r="AP57" i="1"/>
  <c r="AO57" i="1"/>
  <c r="AN57" i="1"/>
  <c r="AM57" i="1"/>
  <c r="AL57" i="1"/>
  <c r="AK57" i="1"/>
  <c r="AR56" i="1"/>
  <c r="AQ56" i="1"/>
  <c r="AP56" i="1"/>
  <c r="AO56" i="1"/>
  <c r="AN56" i="1"/>
  <c r="AM56" i="1"/>
  <c r="AL56" i="1"/>
  <c r="AK56" i="1"/>
  <c r="AR55" i="1"/>
  <c r="AQ55" i="1"/>
  <c r="AP55" i="1"/>
  <c r="AO55" i="1"/>
  <c r="AN55" i="1"/>
  <c r="AM55" i="1"/>
  <c r="AL55" i="1"/>
  <c r="AK55" i="1"/>
  <c r="AR53" i="1"/>
  <c r="AQ53" i="1"/>
  <c r="AP53" i="1"/>
  <c r="AO53" i="1"/>
  <c r="AN53" i="1"/>
  <c r="AM53" i="1"/>
  <c r="AL53" i="1"/>
  <c r="AK53" i="1"/>
  <c r="AR52" i="1"/>
  <c r="AQ52" i="1"/>
  <c r="AP52" i="1"/>
  <c r="AO52" i="1"/>
  <c r="AN52" i="1"/>
  <c r="AM52" i="1"/>
  <c r="AL52" i="1"/>
  <c r="AK52" i="1"/>
  <c r="AR51" i="1"/>
  <c r="AQ51" i="1"/>
  <c r="AP51" i="1"/>
  <c r="AO51" i="1"/>
  <c r="AN51" i="1"/>
  <c r="AM51" i="1"/>
  <c r="AL51" i="1"/>
  <c r="AK51" i="1"/>
  <c r="AR50" i="1"/>
  <c r="AQ50" i="1"/>
  <c r="AP50" i="1"/>
  <c r="AO50" i="1"/>
  <c r="AN50" i="1"/>
  <c r="AM50" i="1"/>
  <c r="AL50" i="1"/>
  <c r="AK50" i="1"/>
  <c r="AR48" i="1"/>
  <c r="AQ48" i="1"/>
  <c r="AP48" i="1"/>
  <c r="AO48" i="1"/>
  <c r="AN48" i="1"/>
  <c r="AM48" i="1"/>
  <c r="AL48" i="1"/>
  <c r="AK48" i="1"/>
  <c r="AR47" i="1"/>
  <c r="AQ47" i="1"/>
  <c r="AP47" i="1"/>
  <c r="AO47" i="1"/>
  <c r="AN47" i="1"/>
  <c r="AM47" i="1"/>
  <c r="AL47" i="1"/>
  <c r="AK47" i="1"/>
  <c r="AR46" i="1"/>
  <c r="AQ46" i="1"/>
  <c r="AP46" i="1"/>
  <c r="AO46" i="1"/>
  <c r="AN46" i="1"/>
  <c r="AM46" i="1"/>
  <c r="AL46" i="1"/>
  <c r="AK46" i="1"/>
  <c r="AR45" i="1"/>
  <c r="AQ45" i="1"/>
  <c r="AP45" i="1"/>
  <c r="AO45" i="1"/>
  <c r="AN45" i="1"/>
  <c r="AM45" i="1"/>
  <c r="AL45" i="1"/>
  <c r="AK45" i="1"/>
  <c r="AR43" i="1"/>
  <c r="AQ43" i="1"/>
  <c r="AP43" i="1"/>
  <c r="AO43" i="1"/>
  <c r="AN43" i="1"/>
  <c r="AM43" i="1"/>
  <c r="AL43" i="1"/>
  <c r="AK43" i="1"/>
  <c r="B43" i="1"/>
  <c r="AR42" i="1"/>
  <c r="AQ42" i="1"/>
  <c r="AP42" i="1"/>
  <c r="AO42" i="1"/>
  <c r="AN42" i="1"/>
  <c r="AM42" i="1"/>
  <c r="AL42" i="1"/>
  <c r="AK42" i="1"/>
  <c r="B42" i="1"/>
  <c r="AR41" i="1"/>
  <c r="AQ41" i="1"/>
  <c r="AP41" i="1"/>
  <c r="AO41" i="1"/>
  <c r="AN41" i="1"/>
  <c r="AM41" i="1"/>
  <c r="AL41" i="1"/>
  <c r="AK41" i="1"/>
  <c r="B41" i="1"/>
  <c r="AR40" i="1"/>
  <c r="AQ40" i="1"/>
  <c r="AP40" i="1"/>
  <c r="AO40" i="1"/>
  <c r="AN40" i="1"/>
  <c r="AM40" i="1"/>
  <c r="AL40" i="1"/>
  <c r="AK40" i="1"/>
  <c r="B40" i="1"/>
  <c r="AR38" i="1"/>
  <c r="AQ38" i="1"/>
  <c r="AP38" i="1"/>
  <c r="AO38" i="1"/>
  <c r="AN38" i="1"/>
  <c r="AM38" i="1"/>
  <c r="AL38" i="1"/>
  <c r="AK38" i="1"/>
  <c r="B38" i="1"/>
  <c r="AR37" i="1"/>
  <c r="AQ37" i="1"/>
  <c r="AP37" i="1"/>
  <c r="AO37" i="1"/>
  <c r="AN37" i="1"/>
  <c r="AM37" i="1"/>
  <c r="AL37" i="1"/>
  <c r="AK37" i="1"/>
  <c r="B37" i="1"/>
  <c r="AR36" i="1"/>
  <c r="AQ36" i="1"/>
  <c r="AP36" i="1"/>
  <c r="AO36" i="1"/>
  <c r="AN36" i="1"/>
  <c r="AM36" i="1"/>
  <c r="AL36" i="1"/>
  <c r="AK36" i="1"/>
  <c r="B36" i="1"/>
  <c r="AR35" i="1"/>
  <c r="AQ35" i="1"/>
  <c r="AP35" i="1"/>
  <c r="AO35" i="1"/>
  <c r="AN35" i="1"/>
  <c r="AM35" i="1"/>
  <c r="AL35" i="1"/>
  <c r="AK35" i="1"/>
  <c r="B35" i="1"/>
  <c r="AR33" i="1"/>
  <c r="AQ33" i="1"/>
  <c r="AP33" i="1"/>
  <c r="AO33" i="1"/>
  <c r="AN33" i="1"/>
  <c r="AM33" i="1"/>
  <c r="AL33" i="1"/>
  <c r="AK33" i="1"/>
  <c r="B33" i="1"/>
  <c r="AR32" i="1"/>
  <c r="AQ32" i="1"/>
  <c r="AP32" i="1"/>
  <c r="AO32" i="1"/>
  <c r="AN32" i="1"/>
  <c r="AM32" i="1"/>
  <c r="AL32" i="1"/>
  <c r="AK32" i="1"/>
  <c r="B32" i="1"/>
  <c r="AR31" i="1"/>
  <c r="AQ31" i="1"/>
  <c r="AP31" i="1"/>
  <c r="AO31" i="1"/>
  <c r="AN31" i="1"/>
  <c r="AM31" i="1"/>
  <c r="AL31" i="1"/>
  <c r="AK31" i="1"/>
  <c r="B31" i="1"/>
  <c r="AR30" i="1"/>
  <c r="AQ30" i="1"/>
  <c r="AP30" i="1"/>
  <c r="AO30" i="1"/>
  <c r="AN30" i="1"/>
  <c r="AM30" i="1"/>
  <c r="AL30" i="1"/>
  <c r="AK30" i="1"/>
  <c r="B30" i="1"/>
  <c r="Z29" i="1"/>
  <c r="AI29" i="1" s="1"/>
  <c r="AR29" i="1" s="1"/>
  <c r="Y29" i="1"/>
  <c r="AH29" i="1" s="1"/>
  <c r="AQ29" i="1" s="1"/>
  <c r="X29" i="1"/>
  <c r="AG29" i="1" s="1"/>
  <c r="AP29" i="1" s="1"/>
  <c r="W29" i="1"/>
  <c r="AF29" i="1" s="1"/>
  <c r="AO29" i="1" s="1"/>
  <c r="V29" i="1"/>
  <c r="AE29" i="1" s="1"/>
  <c r="AN29" i="1" s="1"/>
  <c r="U29" i="1"/>
  <c r="AD29" i="1" s="1"/>
  <c r="AM29" i="1" s="1"/>
  <c r="T29" i="1"/>
  <c r="AC29" i="1" s="1"/>
  <c r="AL29" i="1" s="1"/>
  <c r="S29" i="1"/>
  <c r="AB29" i="1" s="1"/>
  <c r="AK29" i="1" s="1"/>
  <c r="Q29" i="1"/>
  <c r="P29" i="1"/>
  <c r="O29" i="1"/>
  <c r="N29" i="1"/>
  <c r="M29" i="1"/>
  <c r="L29" i="1"/>
  <c r="K29" i="1"/>
  <c r="J29" i="1"/>
  <c r="H29" i="1"/>
  <c r="G29" i="1"/>
  <c r="F29" i="1"/>
  <c r="E29" i="1"/>
  <c r="D29" i="1"/>
  <c r="C29" i="1"/>
  <c r="B29" i="1"/>
  <c r="Z28" i="1"/>
  <c r="AI28" i="1" s="1"/>
  <c r="AR28" i="1" s="1"/>
  <c r="Y28" i="1"/>
  <c r="AH28" i="1" s="1"/>
  <c r="AQ28" i="1" s="1"/>
  <c r="X28" i="1"/>
  <c r="AG28" i="1" s="1"/>
  <c r="AP28" i="1" s="1"/>
  <c r="W28" i="1"/>
  <c r="AF28" i="1" s="1"/>
  <c r="AO28" i="1" s="1"/>
  <c r="V28" i="1"/>
  <c r="AE28" i="1" s="1"/>
  <c r="AN28" i="1" s="1"/>
  <c r="U28" i="1"/>
  <c r="AD28" i="1" s="1"/>
  <c r="AM28" i="1" s="1"/>
  <c r="T28" i="1"/>
  <c r="AC28" i="1" s="1"/>
  <c r="AL28" i="1" s="1"/>
  <c r="S28" i="1"/>
  <c r="AB28" i="1" s="1"/>
  <c r="AK28" i="1" s="1"/>
  <c r="Q28" i="1"/>
  <c r="P28" i="1"/>
  <c r="O28" i="1"/>
  <c r="N28" i="1"/>
  <c r="M28" i="1"/>
  <c r="L28" i="1"/>
  <c r="K28" i="1"/>
  <c r="J28" i="1"/>
  <c r="H28" i="1"/>
  <c r="G28" i="1"/>
  <c r="F28" i="1"/>
  <c r="E28" i="1"/>
  <c r="D28" i="1"/>
  <c r="C28" i="1"/>
  <c r="B28" i="1"/>
  <c r="Z27" i="1"/>
  <c r="AI27" i="1" s="1"/>
  <c r="AR27" i="1" s="1"/>
  <c r="Y27" i="1"/>
  <c r="AH27" i="1" s="1"/>
  <c r="AQ27" i="1" s="1"/>
  <c r="X27" i="1"/>
  <c r="AG27" i="1" s="1"/>
  <c r="AP27" i="1" s="1"/>
  <c r="W27" i="1"/>
  <c r="AF27" i="1" s="1"/>
  <c r="AO27" i="1" s="1"/>
  <c r="V27" i="1"/>
  <c r="AE27" i="1" s="1"/>
  <c r="AN27" i="1" s="1"/>
  <c r="U27" i="1"/>
  <c r="AD27" i="1" s="1"/>
  <c r="AM27" i="1" s="1"/>
  <c r="T27" i="1"/>
  <c r="AC27" i="1" s="1"/>
  <c r="AL27" i="1" s="1"/>
  <c r="S27" i="1"/>
  <c r="AB27" i="1" s="1"/>
  <c r="AK27" i="1" s="1"/>
  <c r="Q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Z26" i="1"/>
  <c r="AI26" i="1" s="1"/>
  <c r="AR26" i="1" s="1"/>
  <c r="Y26" i="1"/>
  <c r="AH26" i="1" s="1"/>
  <c r="AQ26" i="1" s="1"/>
  <c r="X26" i="1"/>
  <c r="AG26" i="1" s="1"/>
  <c r="AP26" i="1" s="1"/>
  <c r="W26" i="1"/>
  <c r="AF26" i="1" s="1"/>
  <c r="AO26" i="1" s="1"/>
  <c r="V26" i="1"/>
  <c r="AE26" i="1" s="1"/>
  <c r="AN26" i="1" s="1"/>
  <c r="U26" i="1"/>
  <c r="AD26" i="1" s="1"/>
  <c r="AM26" i="1" s="1"/>
  <c r="T26" i="1"/>
  <c r="AC26" i="1" s="1"/>
  <c r="AL26" i="1" s="1"/>
  <c r="S26" i="1"/>
  <c r="AB26" i="1" s="1"/>
  <c r="AK26" i="1" s="1"/>
  <c r="Q26" i="1"/>
  <c r="P26" i="1"/>
  <c r="O26" i="1"/>
  <c r="N26" i="1"/>
  <c r="M26" i="1"/>
  <c r="L26" i="1"/>
  <c r="K26" i="1"/>
  <c r="J26" i="1"/>
  <c r="H26" i="1"/>
  <c r="G26" i="1"/>
  <c r="F26" i="1"/>
  <c r="E26" i="1"/>
  <c r="D26" i="1"/>
  <c r="C26" i="1"/>
  <c r="B26" i="1"/>
  <c r="Z25" i="1"/>
  <c r="AI25" i="1" s="1"/>
  <c r="AR25" i="1" s="1"/>
  <c r="Y25" i="1"/>
  <c r="AH25" i="1" s="1"/>
  <c r="AQ25" i="1" s="1"/>
  <c r="X25" i="1"/>
  <c r="AG25" i="1" s="1"/>
  <c r="AP25" i="1" s="1"/>
  <c r="W25" i="1"/>
  <c r="AF25" i="1" s="1"/>
  <c r="AO25" i="1" s="1"/>
  <c r="V25" i="1"/>
  <c r="AE25" i="1" s="1"/>
  <c r="AN25" i="1" s="1"/>
  <c r="U25" i="1"/>
  <c r="AD25" i="1" s="1"/>
  <c r="AM25" i="1" s="1"/>
  <c r="T25" i="1"/>
  <c r="AC25" i="1" s="1"/>
  <c r="AL25" i="1" s="1"/>
  <c r="S25" i="1"/>
  <c r="AB25" i="1" s="1"/>
  <c r="AK25" i="1" s="1"/>
  <c r="Q25" i="1"/>
  <c r="P25" i="1"/>
  <c r="O25" i="1"/>
  <c r="N25" i="1"/>
  <c r="M25" i="1"/>
  <c r="L25" i="1"/>
  <c r="K25" i="1"/>
  <c r="J25" i="1"/>
  <c r="H25" i="1"/>
  <c r="G25" i="1"/>
  <c r="F25" i="1"/>
  <c r="E25" i="1"/>
  <c r="D25" i="1"/>
  <c r="C25" i="1"/>
  <c r="B25" i="1"/>
  <c r="Z24" i="1"/>
  <c r="AI24" i="1" s="1"/>
  <c r="AR24" i="1" s="1"/>
  <c r="Y24" i="1"/>
  <c r="AH24" i="1" s="1"/>
  <c r="AQ24" i="1" s="1"/>
  <c r="X24" i="1"/>
  <c r="AG24" i="1" s="1"/>
  <c r="AP24" i="1" s="1"/>
  <c r="W24" i="1"/>
  <c r="AF24" i="1" s="1"/>
  <c r="AO24" i="1" s="1"/>
  <c r="V24" i="1"/>
  <c r="AE24" i="1" s="1"/>
  <c r="AN24" i="1" s="1"/>
  <c r="U24" i="1"/>
  <c r="AD24" i="1" s="1"/>
  <c r="AM24" i="1" s="1"/>
  <c r="T24" i="1"/>
  <c r="AC24" i="1" s="1"/>
  <c r="AL24" i="1" s="1"/>
  <c r="S24" i="1"/>
  <c r="AB24" i="1" s="1"/>
  <c r="AK24" i="1" s="1"/>
  <c r="Q24" i="1"/>
  <c r="P24" i="1"/>
  <c r="O24" i="1"/>
  <c r="N24" i="1"/>
  <c r="M24" i="1"/>
  <c r="L24" i="1"/>
  <c r="K24" i="1"/>
  <c r="J24" i="1"/>
  <c r="H24" i="1"/>
  <c r="G24" i="1"/>
  <c r="F24" i="1"/>
  <c r="E24" i="1"/>
  <c r="D24" i="1"/>
  <c r="C24" i="1"/>
  <c r="B24" i="1"/>
  <c r="Z23" i="1"/>
  <c r="AI23" i="1" s="1"/>
  <c r="AR23" i="1" s="1"/>
  <c r="Y23" i="1"/>
  <c r="AH23" i="1" s="1"/>
  <c r="AQ23" i="1" s="1"/>
  <c r="X23" i="1"/>
  <c r="AG23" i="1" s="1"/>
  <c r="AP23" i="1" s="1"/>
  <c r="W23" i="1"/>
  <c r="AF23" i="1" s="1"/>
  <c r="AO23" i="1" s="1"/>
  <c r="V23" i="1"/>
  <c r="AE23" i="1" s="1"/>
  <c r="AN23" i="1" s="1"/>
  <c r="U23" i="1"/>
  <c r="AD23" i="1" s="1"/>
  <c r="AM23" i="1" s="1"/>
  <c r="T23" i="1"/>
  <c r="AC23" i="1" s="1"/>
  <c r="AL23" i="1" s="1"/>
  <c r="S23" i="1"/>
  <c r="AB23" i="1" s="1"/>
  <c r="AK23" i="1" s="1"/>
  <c r="Q23" i="1"/>
  <c r="P23" i="1"/>
  <c r="O23" i="1"/>
  <c r="N23" i="1"/>
  <c r="M23" i="1"/>
  <c r="L23" i="1"/>
  <c r="K23" i="1"/>
  <c r="J23" i="1"/>
  <c r="H23" i="1"/>
  <c r="G23" i="1"/>
  <c r="F23" i="1"/>
  <c r="E23" i="1"/>
  <c r="D23" i="1"/>
  <c r="C23" i="1"/>
  <c r="B23" i="1"/>
  <c r="Z22" i="1"/>
  <c r="AI22" i="1" s="1"/>
  <c r="AR22" i="1" s="1"/>
  <c r="Y22" i="1"/>
  <c r="AH22" i="1" s="1"/>
  <c r="AQ22" i="1" s="1"/>
  <c r="X22" i="1"/>
  <c r="AG22" i="1" s="1"/>
  <c r="AP22" i="1" s="1"/>
  <c r="W22" i="1"/>
  <c r="AF22" i="1" s="1"/>
  <c r="AO22" i="1" s="1"/>
  <c r="V22" i="1"/>
  <c r="AE22" i="1" s="1"/>
  <c r="AN22" i="1" s="1"/>
  <c r="U22" i="1"/>
  <c r="AD22" i="1" s="1"/>
  <c r="AM22" i="1" s="1"/>
  <c r="T22" i="1"/>
  <c r="AC22" i="1" s="1"/>
  <c r="AL22" i="1" s="1"/>
  <c r="S22" i="1"/>
  <c r="AB22" i="1" s="1"/>
  <c r="AK22" i="1" s="1"/>
  <c r="Q22" i="1"/>
  <c r="P22" i="1"/>
  <c r="O22" i="1"/>
  <c r="N22" i="1"/>
  <c r="M22" i="1"/>
  <c r="L22" i="1"/>
  <c r="K22" i="1"/>
  <c r="J22" i="1"/>
  <c r="H22" i="1"/>
  <c r="G22" i="1"/>
  <c r="F22" i="1"/>
  <c r="E22" i="1"/>
  <c r="D22" i="1"/>
  <c r="C22" i="1"/>
  <c r="B22" i="1"/>
  <c r="Z21" i="1"/>
  <c r="AI21" i="1" s="1"/>
  <c r="AR21" i="1" s="1"/>
  <c r="Y21" i="1"/>
  <c r="AH21" i="1" s="1"/>
  <c r="AQ21" i="1" s="1"/>
  <c r="X21" i="1"/>
  <c r="AG21" i="1" s="1"/>
  <c r="AP21" i="1" s="1"/>
  <c r="W21" i="1"/>
  <c r="AF21" i="1" s="1"/>
  <c r="AO21" i="1" s="1"/>
  <c r="V21" i="1"/>
  <c r="AE21" i="1" s="1"/>
  <c r="AN21" i="1" s="1"/>
  <c r="U21" i="1"/>
  <c r="AD21" i="1" s="1"/>
  <c r="AM21" i="1" s="1"/>
  <c r="T21" i="1"/>
  <c r="AC21" i="1" s="1"/>
  <c r="AL21" i="1" s="1"/>
  <c r="S21" i="1"/>
  <c r="AB21" i="1" s="1"/>
  <c r="AK21" i="1" s="1"/>
  <c r="Q21" i="1"/>
  <c r="P21" i="1"/>
  <c r="O21" i="1"/>
  <c r="N21" i="1"/>
  <c r="M21" i="1"/>
  <c r="L21" i="1"/>
  <c r="K21" i="1"/>
  <c r="J21" i="1"/>
  <c r="H21" i="1"/>
  <c r="G21" i="1"/>
  <c r="F21" i="1"/>
  <c r="E21" i="1"/>
  <c r="D21" i="1"/>
  <c r="C21" i="1"/>
  <c r="B21" i="1"/>
  <c r="Z20" i="1"/>
  <c r="AI20" i="1" s="1"/>
  <c r="AR20" i="1" s="1"/>
  <c r="Y20" i="1"/>
  <c r="AH20" i="1" s="1"/>
  <c r="AQ20" i="1" s="1"/>
  <c r="X20" i="1"/>
  <c r="AG20" i="1" s="1"/>
  <c r="AP20" i="1" s="1"/>
  <c r="W20" i="1"/>
  <c r="AF20" i="1" s="1"/>
  <c r="AO20" i="1" s="1"/>
  <c r="V20" i="1"/>
  <c r="AE20" i="1" s="1"/>
  <c r="AN20" i="1" s="1"/>
  <c r="U20" i="1"/>
  <c r="AD20" i="1" s="1"/>
  <c r="AM20" i="1" s="1"/>
  <c r="T20" i="1"/>
  <c r="AC20" i="1" s="1"/>
  <c r="AL20" i="1" s="1"/>
  <c r="S20" i="1"/>
  <c r="AB20" i="1" s="1"/>
  <c r="AK20" i="1" s="1"/>
  <c r="Q20" i="1"/>
  <c r="P20" i="1"/>
  <c r="O20" i="1"/>
  <c r="N20" i="1"/>
  <c r="M20" i="1"/>
  <c r="L20" i="1"/>
  <c r="K20" i="1"/>
  <c r="J20" i="1"/>
  <c r="H20" i="1"/>
  <c r="G20" i="1"/>
  <c r="F20" i="1"/>
  <c r="E20" i="1"/>
  <c r="D20" i="1"/>
  <c r="C20" i="1"/>
  <c r="B20" i="1"/>
  <c r="Z19" i="1"/>
  <c r="AI19" i="1" s="1"/>
  <c r="AR19" i="1" s="1"/>
  <c r="Y19" i="1"/>
  <c r="AH19" i="1" s="1"/>
  <c r="AQ19" i="1" s="1"/>
  <c r="X19" i="1"/>
  <c r="AG19" i="1" s="1"/>
  <c r="AP19" i="1" s="1"/>
  <c r="W19" i="1"/>
  <c r="AF19" i="1" s="1"/>
  <c r="AO19" i="1" s="1"/>
  <c r="V19" i="1"/>
  <c r="AE19" i="1" s="1"/>
  <c r="AN19" i="1" s="1"/>
  <c r="U19" i="1"/>
  <c r="AD19" i="1" s="1"/>
  <c r="AM19" i="1" s="1"/>
  <c r="T19" i="1"/>
  <c r="AC19" i="1" s="1"/>
  <c r="AL19" i="1" s="1"/>
  <c r="S19" i="1"/>
  <c r="AB19" i="1" s="1"/>
  <c r="AK19" i="1" s="1"/>
  <c r="Q19" i="1"/>
  <c r="P19" i="1"/>
  <c r="O19" i="1"/>
  <c r="N19" i="1"/>
  <c r="M19" i="1"/>
  <c r="L19" i="1"/>
  <c r="K19" i="1"/>
  <c r="J19" i="1"/>
  <c r="H19" i="1"/>
  <c r="G19" i="1"/>
  <c r="F19" i="1"/>
  <c r="E19" i="1"/>
  <c r="D19" i="1"/>
  <c r="C19" i="1"/>
  <c r="B19" i="1"/>
  <c r="Z18" i="1"/>
  <c r="AI18" i="1" s="1"/>
  <c r="AR18" i="1" s="1"/>
  <c r="Y18" i="1"/>
  <c r="AH18" i="1" s="1"/>
  <c r="AQ18" i="1" s="1"/>
  <c r="X18" i="1"/>
  <c r="AG18" i="1" s="1"/>
  <c r="AP18" i="1" s="1"/>
  <c r="W18" i="1"/>
  <c r="AF18" i="1" s="1"/>
  <c r="AO18" i="1" s="1"/>
  <c r="V18" i="1"/>
  <c r="AE18" i="1" s="1"/>
  <c r="AN18" i="1" s="1"/>
  <c r="U18" i="1"/>
  <c r="AD18" i="1" s="1"/>
  <c r="AM18" i="1" s="1"/>
  <c r="T18" i="1"/>
  <c r="AC18" i="1" s="1"/>
  <c r="AL18" i="1" s="1"/>
  <c r="S18" i="1"/>
  <c r="AB18" i="1" s="1"/>
  <c r="AK18" i="1" s="1"/>
  <c r="Q18" i="1"/>
  <c r="P18" i="1"/>
  <c r="O18" i="1"/>
  <c r="N18" i="1"/>
  <c r="M18" i="1"/>
  <c r="L18" i="1"/>
  <c r="K18" i="1"/>
  <c r="J18" i="1"/>
  <c r="H18" i="1"/>
  <c r="G18" i="1"/>
  <c r="F18" i="1"/>
  <c r="E18" i="1"/>
  <c r="D18" i="1"/>
  <c r="C18" i="1"/>
  <c r="B18" i="1"/>
  <c r="Z17" i="1"/>
  <c r="AI17" i="1" s="1"/>
  <c r="AR17" i="1" s="1"/>
  <c r="Y17" i="1"/>
  <c r="AH17" i="1" s="1"/>
  <c r="AQ17" i="1" s="1"/>
  <c r="X17" i="1"/>
  <c r="AG17" i="1" s="1"/>
  <c r="AP17" i="1" s="1"/>
  <c r="W17" i="1"/>
  <c r="AF17" i="1" s="1"/>
  <c r="AO17" i="1" s="1"/>
  <c r="V17" i="1"/>
  <c r="AE17" i="1" s="1"/>
  <c r="AN17" i="1" s="1"/>
  <c r="U17" i="1"/>
  <c r="AD17" i="1" s="1"/>
  <c r="AM17" i="1" s="1"/>
  <c r="T17" i="1"/>
  <c r="AC17" i="1" s="1"/>
  <c r="AL17" i="1" s="1"/>
  <c r="S17" i="1"/>
  <c r="AB17" i="1" s="1"/>
  <c r="AK17" i="1" s="1"/>
  <c r="Q17" i="1"/>
  <c r="P17" i="1"/>
  <c r="O17" i="1"/>
  <c r="N17" i="1"/>
  <c r="M17" i="1"/>
  <c r="L17" i="1"/>
  <c r="K17" i="1"/>
  <c r="J17" i="1"/>
  <c r="H17" i="1"/>
  <c r="G17" i="1"/>
  <c r="F17" i="1"/>
  <c r="E17" i="1"/>
  <c r="D17" i="1"/>
  <c r="C17" i="1"/>
  <c r="B17" i="1"/>
  <c r="Z16" i="1"/>
  <c r="AI16" i="1" s="1"/>
  <c r="AR16" i="1" s="1"/>
  <c r="Y16" i="1"/>
  <c r="AH16" i="1" s="1"/>
  <c r="AQ16" i="1" s="1"/>
  <c r="X16" i="1"/>
  <c r="AG16" i="1" s="1"/>
  <c r="AP16" i="1" s="1"/>
  <c r="W16" i="1"/>
  <c r="AF16" i="1" s="1"/>
  <c r="AO16" i="1" s="1"/>
  <c r="V16" i="1"/>
  <c r="AE16" i="1" s="1"/>
  <c r="AN16" i="1" s="1"/>
  <c r="U16" i="1"/>
  <c r="AD16" i="1" s="1"/>
  <c r="AM16" i="1" s="1"/>
  <c r="T16" i="1"/>
  <c r="AC16" i="1" s="1"/>
  <c r="AL16" i="1" s="1"/>
  <c r="S16" i="1"/>
  <c r="AB16" i="1" s="1"/>
  <c r="AK16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  <c r="B16" i="1"/>
  <c r="Z15" i="1"/>
  <c r="AI15" i="1" s="1"/>
  <c r="AR15" i="1" s="1"/>
  <c r="Y15" i="1"/>
  <c r="AH15" i="1" s="1"/>
  <c r="AQ15" i="1" s="1"/>
  <c r="X15" i="1"/>
  <c r="AG15" i="1" s="1"/>
  <c r="AP15" i="1" s="1"/>
  <c r="W15" i="1"/>
  <c r="AF15" i="1" s="1"/>
  <c r="AO15" i="1" s="1"/>
  <c r="V15" i="1"/>
  <c r="AE15" i="1" s="1"/>
  <c r="AN15" i="1" s="1"/>
  <c r="U15" i="1"/>
  <c r="AD15" i="1" s="1"/>
  <c r="AM15" i="1" s="1"/>
  <c r="T15" i="1"/>
  <c r="AC15" i="1" s="1"/>
  <c r="AL15" i="1" s="1"/>
  <c r="S15" i="1"/>
  <c r="AB15" i="1" s="1"/>
  <c r="AK15" i="1" s="1"/>
  <c r="Q15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B15" i="1"/>
  <c r="Z14" i="1"/>
  <c r="AI14" i="1" s="1"/>
  <c r="AR14" i="1" s="1"/>
  <c r="Y14" i="1"/>
  <c r="AH14" i="1" s="1"/>
  <c r="AQ14" i="1" s="1"/>
  <c r="X14" i="1"/>
  <c r="AG14" i="1" s="1"/>
  <c r="AP14" i="1" s="1"/>
  <c r="W14" i="1"/>
  <c r="AF14" i="1" s="1"/>
  <c r="AO14" i="1" s="1"/>
  <c r="V14" i="1"/>
  <c r="AE14" i="1" s="1"/>
  <c r="AN14" i="1" s="1"/>
  <c r="U14" i="1"/>
  <c r="AD14" i="1" s="1"/>
  <c r="AM14" i="1" s="1"/>
  <c r="T14" i="1"/>
  <c r="AC14" i="1" s="1"/>
  <c r="AL14" i="1" s="1"/>
  <c r="S14" i="1"/>
  <c r="AB14" i="1" s="1"/>
  <c r="AK14" i="1" s="1"/>
  <c r="Q14" i="1"/>
  <c r="P14" i="1"/>
  <c r="O14" i="1"/>
  <c r="N14" i="1"/>
  <c r="M14" i="1"/>
  <c r="L14" i="1"/>
  <c r="K14" i="1"/>
  <c r="J14" i="1"/>
  <c r="H14" i="1"/>
  <c r="G14" i="1"/>
  <c r="F14" i="1"/>
  <c r="E14" i="1"/>
  <c r="D14" i="1"/>
  <c r="C14" i="1"/>
  <c r="B14" i="1"/>
  <c r="Z13" i="1"/>
  <c r="AI13" i="1" s="1"/>
  <c r="AR13" i="1" s="1"/>
  <c r="Y13" i="1"/>
  <c r="AH13" i="1" s="1"/>
  <c r="AQ13" i="1" s="1"/>
  <c r="X13" i="1"/>
  <c r="AG13" i="1" s="1"/>
  <c r="AP13" i="1" s="1"/>
  <c r="W13" i="1"/>
  <c r="AF13" i="1" s="1"/>
  <c r="AO13" i="1" s="1"/>
  <c r="V13" i="1"/>
  <c r="AE13" i="1" s="1"/>
  <c r="AN13" i="1" s="1"/>
  <c r="U13" i="1"/>
  <c r="AD13" i="1" s="1"/>
  <c r="AM13" i="1" s="1"/>
  <c r="T13" i="1"/>
  <c r="AC13" i="1" s="1"/>
  <c r="AL13" i="1" s="1"/>
  <c r="S13" i="1"/>
  <c r="AB13" i="1" s="1"/>
  <c r="AK13" i="1" s="1"/>
  <c r="Q13" i="1"/>
  <c r="P13" i="1"/>
  <c r="O13" i="1"/>
  <c r="N13" i="1"/>
  <c r="M13" i="1"/>
  <c r="L13" i="1"/>
  <c r="K13" i="1"/>
  <c r="J13" i="1"/>
  <c r="H13" i="1"/>
  <c r="G13" i="1"/>
  <c r="F13" i="1"/>
  <c r="E13" i="1"/>
  <c r="D13" i="1"/>
  <c r="C13" i="1"/>
  <c r="B13" i="1"/>
  <c r="Z12" i="1"/>
  <c r="AI12" i="1" s="1"/>
  <c r="AR12" i="1" s="1"/>
  <c r="Y12" i="1"/>
  <c r="AH12" i="1" s="1"/>
  <c r="AQ12" i="1" s="1"/>
  <c r="X12" i="1"/>
  <c r="AG12" i="1" s="1"/>
  <c r="AP12" i="1" s="1"/>
  <c r="W12" i="1"/>
  <c r="AF12" i="1" s="1"/>
  <c r="AO12" i="1" s="1"/>
  <c r="V12" i="1"/>
  <c r="AE12" i="1" s="1"/>
  <c r="AN12" i="1" s="1"/>
  <c r="U12" i="1"/>
  <c r="AD12" i="1" s="1"/>
  <c r="AM12" i="1" s="1"/>
  <c r="T12" i="1"/>
  <c r="AC12" i="1" s="1"/>
  <c r="AL12" i="1" s="1"/>
  <c r="S12" i="1"/>
  <c r="AB12" i="1" s="1"/>
  <c r="AK12" i="1" s="1"/>
  <c r="Q12" i="1"/>
  <c r="P12" i="1"/>
  <c r="O12" i="1"/>
  <c r="N12" i="1"/>
  <c r="M12" i="1"/>
  <c r="L12" i="1"/>
  <c r="K12" i="1"/>
  <c r="J12" i="1"/>
  <c r="H12" i="1"/>
  <c r="G12" i="1"/>
  <c r="F12" i="1"/>
  <c r="E12" i="1"/>
  <c r="D12" i="1"/>
  <c r="C12" i="1"/>
  <c r="B12" i="1"/>
  <c r="Z11" i="1"/>
  <c r="AI11" i="1" s="1"/>
  <c r="AR11" i="1" s="1"/>
  <c r="Y11" i="1"/>
  <c r="AH11" i="1" s="1"/>
  <c r="AQ11" i="1" s="1"/>
  <c r="X11" i="1"/>
  <c r="AG11" i="1" s="1"/>
  <c r="AP11" i="1" s="1"/>
  <c r="W11" i="1"/>
  <c r="AF11" i="1" s="1"/>
  <c r="AO11" i="1" s="1"/>
  <c r="V11" i="1"/>
  <c r="AE11" i="1" s="1"/>
  <c r="AN11" i="1" s="1"/>
  <c r="U11" i="1"/>
  <c r="AD11" i="1" s="1"/>
  <c r="AM11" i="1" s="1"/>
  <c r="T11" i="1"/>
  <c r="AC11" i="1" s="1"/>
  <c r="AL11" i="1" s="1"/>
  <c r="S11" i="1"/>
  <c r="AB11" i="1" s="1"/>
  <c r="AK11" i="1" s="1"/>
  <c r="Q11" i="1"/>
  <c r="P11" i="1"/>
  <c r="O11" i="1"/>
  <c r="N11" i="1"/>
  <c r="M11" i="1"/>
  <c r="L11" i="1"/>
  <c r="K11" i="1"/>
  <c r="J11" i="1"/>
  <c r="H11" i="1"/>
  <c r="G11" i="1"/>
  <c r="F11" i="1"/>
  <c r="E11" i="1"/>
  <c r="D11" i="1"/>
  <c r="C11" i="1"/>
  <c r="B11" i="1"/>
  <c r="Z10" i="1"/>
  <c r="AI10" i="1" s="1"/>
  <c r="AR10" i="1" s="1"/>
  <c r="Y10" i="1"/>
  <c r="AH10" i="1" s="1"/>
  <c r="AQ10" i="1" s="1"/>
  <c r="X10" i="1"/>
  <c r="AG10" i="1" s="1"/>
  <c r="AP10" i="1" s="1"/>
  <c r="W10" i="1"/>
  <c r="AF10" i="1" s="1"/>
  <c r="AO10" i="1" s="1"/>
  <c r="V10" i="1"/>
  <c r="AE10" i="1" s="1"/>
  <c r="AN10" i="1" s="1"/>
  <c r="U10" i="1"/>
  <c r="AD10" i="1" s="1"/>
  <c r="AM10" i="1" s="1"/>
  <c r="T10" i="1"/>
  <c r="AC10" i="1" s="1"/>
  <c r="AL10" i="1" s="1"/>
  <c r="S10" i="1"/>
  <c r="AB10" i="1" s="1"/>
  <c r="AK10" i="1" s="1"/>
  <c r="Q10" i="1"/>
  <c r="P10" i="1"/>
  <c r="O10" i="1"/>
  <c r="N10" i="1"/>
  <c r="M10" i="1"/>
  <c r="L10" i="1"/>
  <c r="K10" i="1"/>
  <c r="J10" i="1"/>
  <c r="H10" i="1"/>
  <c r="G10" i="1"/>
  <c r="F10" i="1"/>
  <c r="E10" i="1"/>
  <c r="D10" i="1"/>
  <c r="C10" i="1"/>
  <c r="B10" i="1"/>
  <c r="Z9" i="1"/>
  <c r="AI9" i="1" s="1"/>
  <c r="AR9" i="1" s="1"/>
  <c r="Y9" i="1"/>
  <c r="AH9" i="1" s="1"/>
  <c r="AQ9" i="1" s="1"/>
  <c r="X9" i="1"/>
  <c r="AG9" i="1" s="1"/>
  <c r="AP9" i="1" s="1"/>
  <c r="W9" i="1"/>
  <c r="AF9" i="1" s="1"/>
  <c r="AO9" i="1" s="1"/>
  <c r="V9" i="1"/>
  <c r="AE9" i="1" s="1"/>
  <c r="AN9" i="1" s="1"/>
  <c r="U9" i="1"/>
  <c r="AD9" i="1" s="1"/>
  <c r="AM9" i="1" s="1"/>
  <c r="T9" i="1"/>
  <c r="AC9" i="1" s="1"/>
  <c r="AL9" i="1" s="1"/>
  <c r="S9" i="1"/>
  <c r="AB9" i="1" s="1"/>
  <c r="AK9" i="1" s="1"/>
  <c r="Q9" i="1"/>
  <c r="P9" i="1"/>
  <c r="O9" i="1"/>
  <c r="N9" i="1"/>
  <c r="M9" i="1"/>
  <c r="L9" i="1"/>
  <c r="K9" i="1"/>
  <c r="J9" i="1"/>
  <c r="H9" i="1"/>
  <c r="G9" i="1"/>
  <c r="F9" i="1"/>
  <c r="E9" i="1"/>
  <c r="D9" i="1"/>
  <c r="C9" i="1"/>
  <c r="B9" i="1"/>
  <c r="AI73" i="1" l="1"/>
  <c r="AR73" i="1" s="1"/>
  <c r="AL67" i="1"/>
  <c r="AN67" i="1"/>
  <c r="AP67" i="1"/>
  <c r="AR67" i="1"/>
  <c r="AL68" i="1"/>
  <c r="AN68" i="1"/>
  <c r="AP68" i="1"/>
  <c r="AR68" i="1"/>
  <c r="AL69" i="1"/>
  <c r="AN69" i="1"/>
  <c r="AP69" i="1"/>
  <c r="AR69" i="1"/>
  <c r="AM73" i="1"/>
  <c r="AQ73" i="1"/>
</calcChain>
</file>

<file path=xl/sharedStrings.xml><?xml version="1.0" encoding="utf-8"?>
<sst xmlns="http://schemas.openxmlformats.org/spreadsheetml/2006/main" count="427" uniqueCount="46">
  <si>
    <t>Table 9.1</t>
  </si>
  <si>
    <t>Table 9.3</t>
  </si>
  <si>
    <t>Table 9.3.1</t>
  </si>
  <si>
    <t>Table 9.3.2</t>
  </si>
  <si>
    <t>QUARTERLY INDICES ON GROSS REVENUE</t>
  </si>
  <si>
    <t>Table 9.2</t>
  </si>
  <si>
    <t>QUARTERLY INDICES ON COMPENSATION</t>
  </si>
  <si>
    <t>QUARTERLY INDICES ON COMPENSATION PER EMPLOYEE</t>
  </si>
  <si>
    <t>QUARTERLY CPI</t>
  </si>
  <si>
    <t>PRIVATE SERVICES</t>
  </si>
  <si>
    <t>QUARTERLY INDICES ON EMPLOYMENT</t>
  </si>
  <si>
    <t>1978=100</t>
  </si>
  <si>
    <t>AT CURRENT PRICES</t>
  </si>
  <si>
    <t>AT CONSTANT PRICES</t>
  </si>
  <si>
    <t>(1978=100)</t>
  </si>
  <si>
    <t>YEAR/</t>
  </si>
  <si>
    <t xml:space="preserve"> MEDICAL &amp;</t>
  </si>
  <si>
    <t xml:space="preserve">  HOTELS &amp;</t>
  </si>
  <si>
    <t xml:space="preserve">   OTHER</t>
  </si>
  <si>
    <t>Total</t>
  </si>
  <si>
    <t>QUARTERLY</t>
  </si>
  <si>
    <t>QUARTER</t>
  </si>
  <si>
    <t xml:space="preserve">  TOTAL</t>
  </si>
  <si>
    <t xml:space="preserve">  HEALTH</t>
  </si>
  <si>
    <t xml:space="preserve"> BUSINESS</t>
  </si>
  <si>
    <t>RECREATIONAL</t>
  </si>
  <si>
    <t xml:space="preserve"> PERSONAL</t>
  </si>
  <si>
    <t>RESTAURANTS</t>
  </si>
  <si>
    <t xml:space="preserve"> SERVICES</t>
  </si>
  <si>
    <t>EDUCATIONAL</t>
  </si>
  <si>
    <t xml:space="preserve">   CPI</t>
  </si>
  <si>
    <t xml:space="preserve"> </t>
  </si>
  <si>
    <t xml:space="preserve">                  </t>
  </si>
  <si>
    <t xml:space="preserve">    Q1</t>
  </si>
  <si>
    <t xml:space="preserve">    Q2</t>
  </si>
  <si>
    <t xml:space="preserve">    Q3</t>
  </si>
  <si>
    <t xml:space="preserve">    Q4</t>
  </si>
  <si>
    <t>1998, Ave.</t>
  </si>
  <si>
    <t>1999, Ave.</t>
  </si>
  <si>
    <t>2000, Ave.</t>
  </si>
  <si>
    <t>2000</t>
  </si>
  <si>
    <t>2001, Ave.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</si>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</sst>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_(* #,##0.0_);_(* \(#,##0.0\);_(* &quot;-&quot;??_);_(@_)"/>
    <numFmt numFmtId="167" formatCode="0.0_)"/>
  </numFmts>
  <fonts count="8" x14ac:knownFonts="1">
    <font>
      <sz val="11"/>
      <color theme="1"/>
      <name val="Calibri"/>
      <family val="2"/>
      <scheme val="minor"/>
    </font>
    <font>
      <sz val="12"/>
      <name val="Tms Rmn"/>
    </font>
    <font>
      <b/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4" fontId="1" fillId="0" borderId="0"/>
  </cellStyleXfs>
  <cellXfs count="70">
    <xf numFmtId="0" fontId="0" fillId="0" borderId="0" xfId="0"/>
    <xf numFmtId="164" fontId="2" fillId="2" borderId="0" xfId="2" applyFont="1" applyFill="1" applyAlignment="1">
      <alignment horizontal="left"/>
    </xf>
    <xf numFmtId="164" fontId="2" fillId="2" borderId="0" xfId="2" applyFont="1" applyFill="1"/>
    <xf numFmtId="164" fontId="3" fillId="2" borderId="0" xfId="2" quotePrefix="1" applyFont="1" applyFill="1" applyAlignment="1">
      <alignment horizontal="left"/>
    </xf>
    <xf numFmtId="164" fontId="3" fillId="2" borderId="0" xfId="2" applyFont="1" applyFill="1"/>
    <xf numFmtId="164" fontId="4" fillId="2" borderId="0" xfId="2" applyFont="1" applyFill="1" applyBorder="1"/>
    <xf numFmtId="164" fontId="2" fillId="2" borderId="0" xfId="2" applyFont="1" applyFill="1" applyAlignment="1" applyProtection="1">
      <alignment horizontal="left"/>
    </xf>
    <xf numFmtId="164" fontId="1" fillId="2" borderId="0" xfId="2" applyFont="1" applyFill="1" applyBorder="1"/>
    <xf numFmtId="164" fontId="2" fillId="2" borderId="0" xfId="2" applyFont="1" applyFill="1" applyBorder="1" applyAlignment="1" applyProtection="1">
      <alignment horizontal="left"/>
    </xf>
    <xf numFmtId="164" fontId="2" fillId="2" borderId="0" xfId="2" applyFont="1" applyFill="1" applyBorder="1"/>
    <xf numFmtId="164" fontId="5" fillId="2" borderId="1" xfId="2" applyFont="1" applyFill="1" applyBorder="1" applyAlignment="1" applyProtection="1">
      <alignment horizontal="center"/>
    </xf>
    <xf numFmtId="164" fontId="5" fillId="2" borderId="2" xfId="2" applyFont="1" applyFill="1" applyBorder="1" applyAlignment="1">
      <alignment horizontal="center"/>
    </xf>
    <xf numFmtId="164" fontId="5" fillId="2" borderId="2" xfId="2" applyFont="1" applyFill="1" applyBorder="1" applyAlignment="1" applyProtection="1">
      <alignment horizontal="center"/>
    </xf>
    <xf numFmtId="164" fontId="5" fillId="2" borderId="3" xfId="2" applyFont="1" applyFill="1" applyBorder="1" applyAlignment="1" applyProtection="1">
      <alignment horizontal="center"/>
    </xf>
    <xf numFmtId="164" fontId="5" fillId="2" borderId="4" xfId="2" applyFont="1" applyFill="1" applyBorder="1" applyAlignment="1" applyProtection="1">
      <alignment horizontal="center"/>
    </xf>
    <xf numFmtId="164" fontId="5" fillId="2" borderId="0" xfId="2" applyFont="1" applyFill="1" applyBorder="1" applyAlignment="1" applyProtection="1">
      <alignment horizontal="center"/>
    </xf>
    <xf numFmtId="164" fontId="5" fillId="2" borderId="0" xfId="2" applyFont="1" applyFill="1" applyBorder="1" applyAlignment="1">
      <alignment horizontal="center"/>
    </xf>
    <xf numFmtId="164" fontId="6" fillId="2" borderId="0" xfId="2" applyFont="1" applyFill="1" applyBorder="1" applyAlignment="1">
      <alignment horizontal="center"/>
    </xf>
    <xf numFmtId="164" fontId="1" fillId="2" borderId="0" xfId="2" applyFont="1" applyFill="1" applyBorder="1" applyAlignment="1">
      <alignment horizontal="center"/>
    </xf>
    <xf numFmtId="164" fontId="5" fillId="2" borderId="5" xfId="2" applyFont="1" applyFill="1" applyBorder="1" applyAlignment="1" applyProtection="1">
      <alignment horizontal="center"/>
    </xf>
    <xf numFmtId="164" fontId="5" fillId="2" borderId="6" xfId="2" applyFont="1" applyFill="1" applyBorder="1" applyAlignment="1" applyProtection="1">
      <alignment horizontal="center"/>
    </xf>
    <xf numFmtId="164" fontId="5" fillId="2" borderId="7" xfId="2" applyFont="1" applyFill="1" applyBorder="1" applyAlignment="1" applyProtection="1">
      <alignment horizontal="center"/>
    </xf>
    <xf numFmtId="164" fontId="5" fillId="2" borderId="8" xfId="2" applyFont="1" applyFill="1" applyBorder="1" applyAlignment="1" applyProtection="1">
      <alignment horizontal="center"/>
    </xf>
    <xf numFmtId="164" fontId="5" fillId="2" borderId="0" xfId="2" applyFont="1" applyFill="1" applyAlignment="1">
      <alignment horizontal="center"/>
    </xf>
    <xf numFmtId="164" fontId="6" fillId="2" borderId="9" xfId="2" applyFont="1" applyFill="1" applyBorder="1" applyAlignment="1">
      <alignment horizontal="center"/>
    </xf>
    <xf numFmtId="164" fontId="6" fillId="2" borderId="10" xfId="2" applyFont="1" applyFill="1" applyBorder="1" applyAlignment="1">
      <alignment horizontal="center"/>
    </xf>
    <xf numFmtId="164" fontId="6" fillId="2" borderId="0" xfId="2" applyFont="1" applyFill="1"/>
    <xf numFmtId="164" fontId="6" fillId="2" borderId="0" xfId="2" applyFont="1" applyFill="1" applyBorder="1"/>
    <xf numFmtId="164" fontId="5" fillId="2" borderId="11" xfId="2" applyFont="1" applyFill="1" applyBorder="1" applyAlignment="1" applyProtection="1">
      <alignment horizontal="center"/>
    </xf>
    <xf numFmtId="165" fontId="5" fillId="2" borderId="12" xfId="2" applyNumberFormat="1" applyFont="1" applyFill="1" applyBorder="1" applyAlignment="1" applyProtection="1">
      <alignment horizontal="center"/>
    </xf>
    <xf numFmtId="165" fontId="5" fillId="2" borderId="13" xfId="2" applyNumberFormat="1" applyFont="1" applyFill="1" applyBorder="1" applyAlignment="1" applyProtection="1">
      <alignment horizontal="center"/>
    </xf>
    <xf numFmtId="166" fontId="5" fillId="2" borderId="12" xfId="2" applyNumberFormat="1" applyFont="1" applyFill="1" applyBorder="1" applyAlignment="1" applyProtection="1">
      <alignment horizontal="center"/>
    </xf>
    <xf numFmtId="166" fontId="5" fillId="2" borderId="13" xfId="2" applyNumberFormat="1" applyFont="1" applyFill="1" applyBorder="1" applyAlignment="1" applyProtection="1">
      <alignment horizontal="center"/>
    </xf>
    <xf numFmtId="166" fontId="5" fillId="2" borderId="12" xfId="1" applyNumberFormat="1" applyFont="1" applyFill="1" applyBorder="1" applyAlignment="1" applyProtection="1">
      <alignment horizontal="center"/>
    </xf>
    <xf numFmtId="166" fontId="5" fillId="2" borderId="13" xfId="1" applyNumberFormat="1" applyFont="1" applyFill="1" applyBorder="1" applyAlignment="1" applyProtection="1">
      <alignment horizontal="center"/>
    </xf>
    <xf numFmtId="166" fontId="5" fillId="2" borderId="0" xfId="1" applyNumberFormat="1" applyFont="1" applyFill="1" applyBorder="1" applyAlignment="1" applyProtection="1">
      <alignment horizontal="center"/>
    </xf>
    <xf numFmtId="164" fontId="5" fillId="2" borderId="14" xfId="2" applyFont="1" applyFill="1" applyBorder="1" applyAlignment="1" applyProtection="1">
      <alignment horizontal="center"/>
    </xf>
    <xf numFmtId="164" fontId="6" fillId="2" borderId="9" xfId="2" applyFont="1" applyFill="1" applyBorder="1" applyAlignment="1" applyProtection="1">
      <alignment horizontal="center"/>
    </xf>
    <xf numFmtId="165" fontId="6" fillId="2" borderId="0" xfId="2" applyNumberFormat="1" applyFont="1" applyFill="1" applyBorder="1" applyAlignment="1" applyProtection="1">
      <alignment horizontal="center"/>
    </xf>
    <xf numFmtId="165" fontId="6" fillId="2" borderId="10" xfId="2" applyNumberFormat="1" applyFont="1" applyFill="1" applyBorder="1" applyAlignment="1" applyProtection="1">
      <alignment horizontal="center"/>
    </xf>
    <xf numFmtId="166" fontId="6" fillId="2" borderId="0" xfId="2" applyNumberFormat="1" applyFont="1" applyFill="1" applyBorder="1" applyAlignment="1" applyProtection="1">
      <alignment horizontal="center"/>
    </xf>
    <xf numFmtId="166" fontId="6" fillId="2" borderId="10" xfId="2" applyNumberFormat="1" applyFont="1" applyFill="1" applyBorder="1" applyAlignment="1" applyProtection="1">
      <alignment horizontal="center"/>
    </xf>
    <xf numFmtId="166" fontId="6" fillId="2" borderId="0" xfId="1" applyNumberFormat="1" applyFont="1" applyFill="1" applyBorder="1" applyAlignment="1" applyProtection="1">
      <alignment horizontal="center"/>
    </xf>
    <xf numFmtId="166" fontId="6" fillId="2" borderId="10" xfId="1" applyNumberFormat="1" applyFont="1" applyFill="1" applyBorder="1" applyAlignment="1" applyProtection="1">
      <alignment horizontal="center"/>
    </xf>
    <xf numFmtId="164" fontId="5" fillId="2" borderId="11" xfId="2" quotePrefix="1" applyFont="1" applyFill="1" applyBorder="1" applyAlignment="1" applyProtection="1">
      <alignment horizontal="center"/>
    </xf>
    <xf numFmtId="166" fontId="5" fillId="2" borderId="11" xfId="1" applyNumberFormat="1" applyFont="1" applyFill="1" applyBorder="1" applyAlignment="1" applyProtection="1">
      <alignment horizontal="center"/>
    </xf>
    <xf numFmtId="166" fontId="6" fillId="2" borderId="9" xfId="1" applyNumberFormat="1" applyFont="1" applyFill="1" applyBorder="1" applyAlignment="1" applyProtection="1">
      <alignment horizontal="center"/>
    </xf>
    <xf numFmtId="166" fontId="5" fillId="2" borderId="15" xfId="1" applyNumberFormat="1" applyFont="1" applyFill="1" applyBorder="1" applyAlignment="1" applyProtection="1">
      <alignment horizontal="center"/>
    </xf>
    <xf numFmtId="166" fontId="5" fillId="2" borderId="16" xfId="1" applyNumberFormat="1" applyFont="1" applyFill="1" applyBorder="1" applyAlignment="1" applyProtection="1">
      <alignment horizontal="center"/>
    </xf>
    <xf numFmtId="166" fontId="5" fillId="2" borderId="15" xfId="2" applyNumberFormat="1" applyFont="1" applyFill="1" applyBorder="1" applyAlignment="1" applyProtection="1">
      <alignment horizontal="center"/>
    </xf>
    <xf numFmtId="166" fontId="5" fillId="2" borderId="16" xfId="2" applyNumberFormat="1" applyFont="1" applyFill="1" applyBorder="1" applyAlignment="1" applyProtection="1">
      <alignment horizontal="center"/>
    </xf>
    <xf numFmtId="166" fontId="6" fillId="2" borderId="0" xfId="1" applyNumberFormat="1" applyFont="1" applyFill="1"/>
    <xf numFmtId="164" fontId="6" fillId="2" borderId="9" xfId="2" quotePrefix="1" applyFont="1" applyFill="1" applyBorder="1" applyAlignment="1" applyProtection="1">
      <alignment horizontal="center"/>
    </xf>
    <xf numFmtId="166" fontId="6" fillId="2" borderId="17" xfId="1" applyNumberFormat="1" applyFont="1" applyFill="1" applyBorder="1" applyAlignment="1" applyProtection="1">
      <alignment horizontal="center"/>
    </xf>
    <xf numFmtId="164" fontId="6" fillId="2" borderId="18" xfId="2" applyFont="1" applyFill="1" applyBorder="1" applyAlignment="1" applyProtection="1">
      <alignment horizontal="center"/>
    </xf>
    <xf numFmtId="166" fontId="6" fillId="2" borderId="19" xfId="1" applyNumberFormat="1" applyFont="1" applyFill="1" applyBorder="1" applyAlignment="1" applyProtection="1">
      <alignment horizontal="center"/>
    </xf>
    <xf numFmtId="166" fontId="6" fillId="2" borderId="17" xfId="2" applyNumberFormat="1" applyFont="1" applyFill="1" applyBorder="1" applyAlignment="1" applyProtection="1">
      <alignment horizontal="center"/>
    </xf>
    <xf numFmtId="166" fontId="6" fillId="2" borderId="19" xfId="2" applyNumberFormat="1" applyFont="1" applyFill="1" applyBorder="1" applyAlignment="1" applyProtection="1">
      <alignment horizontal="center"/>
    </xf>
    <xf numFmtId="164" fontId="5" fillId="2" borderId="9" xfId="2" applyFont="1" applyFill="1" applyBorder="1" applyAlignment="1" applyProtection="1">
      <alignment horizontal="center"/>
    </xf>
    <xf numFmtId="166" fontId="5" fillId="2" borderId="10" xfId="1" applyNumberFormat="1" applyFont="1" applyFill="1" applyBorder="1" applyAlignment="1" applyProtection="1">
      <alignment horizontal="center"/>
    </xf>
    <xf numFmtId="166" fontId="5" fillId="2" borderId="0" xfId="2" applyNumberFormat="1" applyFont="1" applyFill="1" applyBorder="1" applyAlignment="1" applyProtection="1">
      <alignment horizontal="center"/>
    </xf>
    <xf numFmtId="166" fontId="5" fillId="2" borderId="10" xfId="2" applyNumberFormat="1" applyFont="1" applyFill="1" applyBorder="1" applyAlignment="1" applyProtection="1">
      <alignment horizontal="center"/>
    </xf>
    <xf numFmtId="166" fontId="6" fillId="2" borderId="15" xfId="1" applyNumberFormat="1" applyFont="1" applyFill="1" applyBorder="1" applyAlignment="1" applyProtection="1">
      <alignment horizontal="center"/>
    </xf>
    <xf numFmtId="166" fontId="6" fillId="2" borderId="16" xfId="1" applyNumberFormat="1" applyFont="1" applyFill="1" applyBorder="1" applyAlignment="1" applyProtection="1">
      <alignment horizontal="center"/>
    </xf>
    <xf numFmtId="166" fontId="6" fillId="2" borderId="15" xfId="2" applyNumberFormat="1" applyFont="1" applyFill="1" applyBorder="1" applyAlignment="1" applyProtection="1">
      <alignment horizontal="center"/>
    </xf>
    <xf numFmtId="166" fontId="6" fillId="2" borderId="16" xfId="2" applyNumberFormat="1" applyFont="1" applyFill="1" applyBorder="1" applyAlignment="1" applyProtection="1">
      <alignment horizontal="center"/>
    </xf>
    <xf numFmtId="164" fontId="1" fillId="2" borderId="0" xfId="2" applyFill="1" applyAlignment="1">
      <alignment horizontal="center"/>
    </xf>
    <xf numFmtId="43" fontId="1" fillId="2" borderId="0" xfId="1" applyFont="1" applyFill="1"/>
    <xf numFmtId="164" fontId="1" fillId="2" borderId="0" xfId="2" applyFill="1"/>
    <xf numFmtId="2" fontId="1" fillId="2" borderId="0" xfId="2" applyNumberFormat="1" applyFill="1"/>
  </cellXfs>
  <cellStyles count="3">
    <cellStyle name="Comma" xfId="1" builtinId="3"/>
    <cellStyle name="Normal" xfId="0" builtinId="0"/>
    <cellStyle name="Normal_PRSERV_Q2_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PRSERV_Q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4%202009\Raw%20data\CPI-78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1%202010\Raw%20data\CPI-78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4%202010\Raw%20data\CPI-78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Raw%20data\CPI-78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2_11/QEI%20Q2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85">
          <cell r="B85">
            <v>4037.3864264156864</v>
          </cell>
        </row>
      </sheetData>
      <sheetData sheetId="1"/>
      <sheetData sheetId="2">
        <row r="9">
          <cell r="B9">
            <v>15003</v>
          </cell>
          <cell r="C9">
            <v>2940</v>
          </cell>
          <cell r="D9">
            <v>1829</v>
          </cell>
          <cell r="E9">
            <v>1287</v>
          </cell>
          <cell r="F9">
            <v>1627</v>
          </cell>
          <cell r="G9">
            <v>5513</v>
          </cell>
          <cell r="H9">
            <v>1807</v>
          </cell>
          <cell r="T9">
            <v>198810.5</v>
          </cell>
          <cell r="U9">
            <v>16120.25</v>
          </cell>
          <cell r="V9">
            <v>33324</v>
          </cell>
          <cell r="W9">
            <v>17859.75</v>
          </cell>
          <cell r="X9">
            <v>16796</v>
          </cell>
          <cell r="Y9">
            <v>42005</v>
          </cell>
          <cell r="Z9">
            <v>43859.25</v>
          </cell>
          <cell r="AA9">
            <v>28846.25</v>
          </cell>
          <cell r="AN9">
            <v>4238000</v>
          </cell>
          <cell r="AO9">
            <v>470000</v>
          </cell>
          <cell r="AP9">
            <v>867000</v>
          </cell>
          <cell r="AQ9">
            <v>554000</v>
          </cell>
          <cell r="AR9">
            <v>390000</v>
          </cell>
          <cell r="AS9">
            <v>493000</v>
          </cell>
          <cell r="AT9">
            <v>916000</v>
          </cell>
          <cell r="AU9">
            <v>548000</v>
          </cell>
        </row>
        <row r="118">
          <cell r="B118">
            <v>209631.56224894756</v>
          </cell>
          <cell r="C118">
            <v>49859.87429702314</v>
          </cell>
          <cell r="D118">
            <v>24671.823893878929</v>
          </cell>
          <cell r="E118">
            <v>9025.3805615764522</v>
          </cell>
          <cell r="F118">
            <v>17245.781820228676</v>
          </cell>
          <cell r="G118">
            <v>96719.724285240271</v>
          </cell>
          <cell r="H118">
            <v>12108.977391000099</v>
          </cell>
          <cell r="T118">
            <v>239241.78417833161</v>
          </cell>
          <cell r="U118">
            <v>19539.05571977434</v>
          </cell>
          <cell r="V118">
            <v>70100.076986881351</v>
          </cell>
          <cell r="W118">
            <v>16083.426108812751</v>
          </cell>
          <cell r="X118">
            <v>17574.415614456542</v>
          </cell>
          <cell r="Y118">
            <v>42261.591924155131</v>
          </cell>
          <cell r="Z118">
            <v>42247.609210543567</v>
          </cell>
          <cell r="AA118">
            <v>31435.608613707933</v>
          </cell>
          <cell r="AN118">
            <v>129255394.36108905</v>
          </cell>
          <cell r="AO118">
            <v>5962603.9653895674</v>
          </cell>
          <cell r="AP118">
            <v>80565919.610849619</v>
          </cell>
          <cell r="AQ118">
            <v>7157505.2268031463</v>
          </cell>
          <cell r="AR118">
            <v>8316412.6330778245</v>
          </cell>
          <cell r="AS118">
            <v>8449971.6309189182</v>
          </cell>
          <cell r="AT118">
            <v>14721085.811790552</v>
          </cell>
          <cell r="AU118">
            <v>4081895.48225943</v>
          </cell>
        </row>
        <row r="119">
          <cell r="B119">
            <v>49824.074631814547</v>
          </cell>
          <cell r="C119">
            <v>11687.094228768548</v>
          </cell>
          <cell r="D119">
            <v>5869.171827795838</v>
          </cell>
          <cell r="E119">
            <v>2083.808339838452</v>
          </cell>
          <cell r="F119">
            <v>4135.6833232931103</v>
          </cell>
          <cell r="G119">
            <v>23202.414285556159</v>
          </cell>
          <cell r="H119">
            <v>2845.9026265624448</v>
          </cell>
          <cell r="T119">
            <v>237411.8353275985</v>
          </cell>
          <cell r="U119">
            <v>19574.705852218511</v>
          </cell>
          <cell r="V119">
            <v>69181.416643813413</v>
          </cell>
          <cell r="W119">
            <v>16364.370257702059</v>
          </cell>
          <cell r="X119">
            <v>17365.587079081764</v>
          </cell>
          <cell r="Y119">
            <v>42160.509057340409</v>
          </cell>
          <cell r="Z119">
            <v>41721.273668183334</v>
          </cell>
          <cell r="AA119">
            <v>31043.972769258995</v>
          </cell>
          <cell r="AN119">
            <v>30529668.073952693</v>
          </cell>
          <cell r="AO119">
            <v>1451783.1884343007</v>
          </cell>
          <cell r="AP119">
            <v>19121394.748621136</v>
          </cell>
          <cell r="AQ119">
            <v>1736590.0896263961</v>
          </cell>
          <cell r="AR119">
            <v>1914903.8790100678</v>
          </cell>
          <cell r="AS119">
            <v>1974133.2547331974</v>
          </cell>
          <cell r="AT119">
            <v>3405280.078957655</v>
          </cell>
          <cell r="AU119">
            <v>925582.8345699429</v>
          </cell>
        </row>
        <row r="120">
          <cell r="B120">
            <v>51404.381942469874</v>
          </cell>
          <cell r="C120">
            <v>12208.338631371626</v>
          </cell>
          <cell r="D120">
            <v>5914.9513680526461</v>
          </cell>
          <cell r="E120">
            <v>2179.6635234710207</v>
          </cell>
          <cell r="F120">
            <v>4470.673672479852</v>
          </cell>
          <cell r="G120">
            <v>23666.462571267282</v>
          </cell>
          <cell r="H120">
            <v>2964.2921758274429</v>
          </cell>
          <cell r="T120">
            <v>236809.17254071025</v>
          </cell>
          <cell r="U120">
            <v>18646.864794823352</v>
          </cell>
          <cell r="V120">
            <v>69693.359126977637</v>
          </cell>
          <cell r="W120">
            <v>16326.732206109345</v>
          </cell>
          <cell r="X120">
            <v>17256.18388048355</v>
          </cell>
          <cell r="Y120">
            <v>42295.422686323902</v>
          </cell>
          <cell r="Z120">
            <v>41621.142611379699</v>
          </cell>
          <cell r="AA120">
            <v>30969.467234612774</v>
          </cell>
          <cell r="AN120">
            <v>31599886.374607556</v>
          </cell>
          <cell r="AO120">
            <v>1417521.1051872512</v>
          </cell>
          <cell r="AP120">
            <v>19608990.314710975</v>
          </cell>
          <cell r="AQ120">
            <v>1780352.1598849811</v>
          </cell>
          <cell r="AR120">
            <v>2037840.7080425143</v>
          </cell>
          <cell r="AS120">
            <v>2082315.7570925765</v>
          </cell>
          <cell r="AT120">
            <v>3680086.1813295376</v>
          </cell>
          <cell r="AU120">
            <v>992780.14835972071</v>
          </cell>
        </row>
        <row r="121">
          <cell r="B121">
            <v>52678.626334122178</v>
          </cell>
          <cell r="C121">
            <v>12778.468045456681</v>
          </cell>
          <cell r="D121">
            <v>6386.3729920864425</v>
          </cell>
          <cell r="E121">
            <v>2304.5582433659101</v>
          </cell>
          <cell r="F121">
            <v>4295.8703318858898</v>
          </cell>
          <cell r="G121">
            <v>23761.128421552352</v>
          </cell>
          <cell r="H121">
            <v>3152.2282997749026</v>
          </cell>
          <cell r="T121">
            <v>240130.75860879236</v>
          </cell>
          <cell r="U121">
            <v>19963.333449337879</v>
          </cell>
          <cell r="V121">
            <v>70487.863421025191</v>
          </cell>
          <cell r="W121">
            <v>16058.973797929153</v>
          </cell>
          <cell r="X121">
            <v>17770.418160121961</v>
          </cell>
          <cell r="Y121">
            <v>42388.472616233812</v>
          </cell>
          <cell r="Z121">
            <v>42120.596322716257</v>
          </cell>
          <cell r="AA121">
            <v>31341.100841428128</v>
          </cell>
          <cell r="AN121">
            <v>32500799.488281231</v>
          </cell>
          <cell r="AO121">
            <v>1438075.1612124664</v>
          </cell>
          <cell r="AP121">
            <v>20136472.154176697</v>
          </cell>
          <cell r="AQ121">
            <v>1822012.4004262898</v>
          </cell>
          <cell r="AR121">
            <v>2133823.0053913165</v>
          </cell>
          <cell r="AS121">
            <v>2229535.4811190218</v>
          </cell>
          <cell r="AT121">
            <v>3738967.5602308102</v>
          </cell>
          <cell r="AU121">
            <v>1001913.7257246303</v>
          </cell>
        </row>
        <row r="122">
          <cell r="B122">
            <v>55724.479340540973</v>
          </cell>
          <cell r="C122">
            <v>13185.973391426294</v>
          </cell>
          <cell r="D122">
            <v>6501.3277059439988</v>
          </cell>
          <cell r="E122">
            <v>2457.35045490107</v>
          </cell>
          <cell r="F122">
            <v>4343.5544925698232</v>
          </cell>
          <cell r="G122">
            <v>26089.719006864485</v>
          </cell>
          <cell r="H122">
            <v>3146.5542888353075</v>
          </cell>
          <cell r="T122">
            <v>242615.37023622537</v>
          </cell>
          <cell r="U122">
            <v>19971.318782717612</v>
          </cell>
          <cell r="V122">
            <v>71037.668755709194</v>
          </cell>
          <cell r="W122">
            <v>15583.628173510451</v>
          </cell>
          <cell r="X122">
            <v>17905.473338138887</v>
          </cell>
          <cell r="Y122">
            <v>42201.963336722387</v>
          </cell>
          <cell r="Z122">
            <v>43527.424239894986</v>
          </cell>
          <cell r="AA122">
            <v>32387.893609531831</v>
          </cell>
          <cell r="AN122">
            <v>34625040.42424757</v>
          </cell>
          <cell r="AO122">
            <v>1655224.5105555488</v>
          </cell>
          <cell r="AP122">
            <v>21699062.393340807</v>
          </cell>
          <cell r="AQ122">
            <v>1818550.5768654798</v>
          </cell>
          <cell r="AR122">
            <v>2229845.0406339257</v>
          </cell>
          <cell r="AS122">
            <v>2163987.1379741225</v>
          </cell>
          <cell r="AT122">
            <v>3896751.9912725505</v>
          </cell>
          <cell r="AU122">
            <v>1161618.7736051364</v>
          </cell>
        </row>
        <row r="123">
          <cell r="B123">
            <v>237198.80335302255</v>
          </cell>
          <cell r="C123">
            <v>58486.867469669451</v>
          </cell>
          <cell r="D123">
            <v>27781.717893679033</v>
          </cell>
          <cell r="E123">
            <v>10526.010034871189</v>
          </cell>
          <cell r="F123">
            <v>20111.129836836379</v>
          </cell>
          <cell r="G123">
            <v>106830.71443113673</v>
          </cell>
          <cell r="H123">
            <v>13462.36368682978</v>
          </cell>
          <cell r="T123">
            <v>244220.5720693527</v>
          </cell>
          <cell r="U123">
            <v>19788.547255812642</v>
          </cell>
          <cell r="V123">
            <v>71793.911368911053</v>
          </cell>
          <cell r="W123">
            <v>15110.474313009356</v>
          </cell>
          <cell r="X123">
            <v>17878.225742555402</v>
          </cell>
          <cell r="Y123">
            <v>44439.822023571782</v>
          </cell>
          <cell r="Z123">
            <v>42793.310069918618</v>
          </cell>
          <cell r="AA123">
            <v>32416.281295573819</v>
          </cell>
          <cell r="AN123">
            <v>138672317.40596426</v>
          </cell>
          <cell r="AO123">
            <v>6119924.6958610732</v>
          </cell>
          <cell r="AP123">
            <v>90410909.531676248</v>
          </cell>
          <cell r="AQ123">
            <v>7252105.8340738295</v>
          </cell>
          <cell r="AR123">
            <v>9403556.961242713</v>
          </cell>
          <cell r="AS123">
            <v>8519072.5753485784</v>
          </cell>
          <cell r="AT123">
            <v>12240067.941637982</v>
          </cell>
          <cell r="AU123">
            <v>4726679.8661238309</v>
          </cell>
        </row>
        <row r="124">
          <cell r="B124">
            <v>55548.868092718381</v>
          </cell>
          <cell r="C124">
            <v>13112.131940434307</v>
          </cell>
          <cell r="D124">
            <v>6360.248894725014</v>
          </cell>
          <cell r="E124">
            <v>2377.7323001622754</v>
          </cell>
          <cell r="F124">
            <v>4700.5946718590631</v>
          </cell>
          <cell r="G124">
            <v>25948.834524227419</v>
          </cell>
          <cell r="H124">
            <v>3049.3257613102965</v>
          </cell>
          <cell r="T124">
            <v>248903.42725844157</v>
          </cell>
          <cell r="U124">
            <v>19945.35606830008</v>
          </cell>
          <cell r="V124">
            <v>71186.847860096183</v>
          </cell>
          <cell r="W124">
            <v>15242.346716510572</v>
          </cell>
          <cell r="X124">
            <v>18018.277820169162</v>
          </cell>
          <cell r="Y124">
            <v>49405.838478300902</v>
          </cell>
          <cell r="Z124">
            <v>42461.002346017558</v>
          </cell>
          <cell r="AA124">
            <v>32643.757969047132</v>
          </cell>
          <cell r="AN124">
            <v>34471353.96104984</v>
          </cell>
          <cell r="AO124">
            <v>1538200.1376592715</v>
          </cell>
          <cell r="AP124">
            <v>21544999.050348088</v>
          </cell>
          <cell r="AQ124">
            <v>1772541.2472707832</v>
          </cell>
          <cell r="AR124">
            <v>2231182.947658306</v>
          </cell>
          <cell r="AS124">
            <v>2076994.8550275627</v>
          </cell>
          <cell r="AT124">
            <v>4161731.1266790843</v>
          </cell>
          <cell r="AU124">
            <v>1145704.596406746</v>
          </cell>
        </row>
        <row r="125">
          <cell r="B125">
            <v>58648.398880163775</v>
          </cell>
          <cell r="C125">
            <v>13939.507465875711</v>
          </cell>
          <cell r="D125">
            <v>6937.1234694765726</v>
          </cell>
          <cell r="E125">
            <v>2640.9472657902393</v>
          </cell>
          <cell r="F125">
            <v>5165.4834849059243</v>
          </cell>
          <cell r="G125">
            <v>26690.971191620323</v>
          </cell>
          <cell r="H125">
            <v>3274.3660024949968</v>
          </cell>
          <cell r="T125">
            <v>241261.70637079893</v>
          </cell>
          <cell r="U125">
            <v>18658.880601894725</v>
          </cell>
          <cell r="V125">
            <v>72361.430849787765</v>
          </cell>
          <cell r="W125">
            <v>15076.205137300607</v>
          </cell>
          <cell r="X125">
            <v>17838.09504196747</v>
          </cell>
          <cell r="Y125">
            <v>43398.088519339508</v>
          </cell>
          <cell r="Z125">
            <v>41441.938289713136</v>
          </cell>
          <cell r="AA125">
            <v>32487.067930795703</v>
          </cell>
          <cell r="AN125">
            <v>35256368.526641369</v>
          </cell>
          <cell r="AO125">
            <v>1475749.2120703051</v>
          </cell>
          <cell r="AP125">
            <v>22426189.511507325</v>
          </cell>
          <cell r="AQ125">
            <v>1780517.6828835015</v>
          </cell>
          <cell r="AR125">
            <v>2398744.7870274447</v>
          </cell>
          <cell r="AS125">
            <v>2157166.8564316267</v>
          </cell>
          <cell r="AT125">
            <v>3889137.7378816041</v>
          </cell>
          <cell r="AU125">
            <v>1128862.7388395667</v>
          </cell>
        </row>
        <row r="126">
          <cell r="B126">
            <v>59262.261030140413</v>
          </cell>
          <cell r="C126">
            <v>15988.615063359441</v>
          </cell>
          <cell r="D126">
            <v>7005.1072794774436</v>
          </cell>
          <cell r="E126">
            <v>2695.878968918676</v>
          </cell>
          <cell r="F126">
            <v>5057.5248800713907</v>
          </cell>
          <cell r="G126">
            <v>25070.829240288971</v>
          </cell>
          <cell r="H126">
            <v>3444.3055980244872</v>
          </cell>
          <cell r="T126">
            <v>243659.26957317023</v>
          </cell>
          <cell r="U126">
            <v>20244.885453055776</v>
          </cell>
          <cell r="V126">
            <v>71507.565965760266</v>
          </cell>
          <cell r="W126">
            <v>15122.94137322624</v>
          </cell>
          <cell r="X126">
            <v>17888.041708084977</v>
          </cell>
          <cell r="Y126">
            <v>43975.28309664673</v>
          </cell>
          <cell r="Z126">
            <v>42647.898693943782</v>
          </cell>
          <cell r="AA126">
            <v>32272.653282452451</v>
          </cell>
          <cell r="AN126">
            <v>34581713.643273048</v>
          </cell>
          <cell r="AO126">
            <v>1458778.0961314966</v>
          </cell>
          <cell r="AP126">
            <v>21707093.744820841</v>
          </cell>
          <cell r="AQ126">
            <v>1802774.1539195452</v>
          </cell>
          <cell r="AR126">
            <v>2426570.2265569633</v>
          </cell>
          <cell r="AS126">
            <v>2241943.5138893896</v>
          </cell>
          <cell r="AT126">
            <v>3794242.777077293</v>
          </cell>
          <cell r="AU126">
            <v>1150311.1308775183</v>
          </cell>
        </row>
        <row r="127">
          <cell r="B127">
            <v>63739.275349999996</v>
          </cell>
          <cell r="C127">
            <v>15446.612999999998</v>
          </cell>
          <cell r="D127">
            <v>7479.2382500000012</v>
          </cell>
          <cell r="E127">
            <v>2811.4514999999997</v>
          </cell>
          <cell r="F127">
            <v>5187.5267999999996</v>
          </cell>
          <cell r="G127">
            <v>29120.079475000002</v>
          </cell>
          <cell r="H127">
            <v>3694.3663249999991</v>
          </cell>
          <cell r="T127">
            <v>243057.88507500003</v>
          </cell>
          <cell r="U127">
            <v>20305.066899999998</v>
          </cell>
          <cell r="V127">
            <v>72119.800799999997</v>
          </cell>
          <cell r="W127">
            <v>15000.404025000002</v>
          </cell>
          <cell r="X127">
            <v>17768.488400000002</v>
          </cell>
          <cell r="Y127">
            <v>40980.078000000001</v>
          </cell>
          <cell r="Z127">
            <v>44622.400950000003</v>
          </cell>
          <cell r="AA127">
            <v>32261.646000000001</v>
          </cell>
          <cell r="AN127">
            <v>34362881.274999999</v>
          </cell>
          <cell r="AO127">
            <v>1647197.25</v>
          </cell>
          <cell r="AP127">
            <v>24732627.224999998</v>
          </cell>
          <cell r="AQ127">
            <v>1896272.7500000002</v>
          </cell>
          <cell r="AR127">
            <v>2347059</v>
          </cell>
          <cell r="AS127">
            <v>2042967.3499999996</v>
          </cell>
          <cell r="AT127">
            <v>394956.3</v>
          </cell>
          <cell r="AU127">
            <v>1301801.3999999999</v>
          </cell>
        </row>
        <row r="128">
          <cell r="B128">
            <v>267943.879176035</v>
          </cell>
          <cell r="C128">
            <v>64507.994748749996</v>
          </cell>
          <cell r="D128">
            <v>31599.787504775002</v>
          </cell>
          <cell r="E128">
            <v>11521.7046945</v>
          </cell>
          <cell r="F128">
            <v>22658.573156299997</v>
          </cell>
          <cell r="G128">
            <v>122311.27628833501</v>
          </cell>
          <cell r="H128">
            <v>15344.542783375</v>
          </cell>
          <cell r="T128">
            <v>247294.50154484814</v>
          </cell>
          <cell r="U128">
            <v>20158.359809401249</v>
          </cell>
          <cell r="V128">
            <v>73835.986799999999</v>
          </cell>
          <cell r="W128">
            <v>14499.491616750001</v>
          </cell>
          <cell r="X128">
            <v>17817.437906579999</v>
          </cell>
          <cell r="Y128">
            <v>44661.949090812501</v>
          </cell>
          <cell r="Z128">
            <v>43060.660885648125</v>
          </cell>
          <cell r="AA128">
            <v>33260.615435656247</v>
          </cell>
          <cell r="AN128">
            <v>150971554.90287</v>
          </cell>
          <cell r="AO128">
            <v>6639146.54605</v>
          </cell>
          <cell r="AP128">
            <v>94283310.401820004</v>
          </cell>
          <cell r="AQ128">
            <v>7770074.1650200002</v>
          </cell>
          <cell r="AR128">
            <v>9278755.1376000009</v>
          </cell>
          <cell r="AS128">
            <v>9989185.6016799994</v>
          </cell>
          <cell r="AT128">
            <v>17638783.395</v>
          </cell>
          <cell r="AU128">
            <v>5372299.6557</v>
          </cell>
        </row>
        <row r="129">
          <cell r="B129">
            <v>62058.457249999999</v>
          </cell>
          <cell r="C129">
            <v>14660.383500000002</v>
          </cell>
          <cell r="D129">
            <v>7292.2687249999999</v>
          </cell>
          <cell r="E129">
            <v>2605.370625</v>
          </cell>
          <cell r="F129">
            <v>5371.1744250000002</v>
          </cell>
          <cell r="G129">
            <v>28491.046174999999</v>
          </cell>
          <cell r="H129">
            <v>3638.2138</v>
          </cell>
          <cell r="T129">
            <v>246828.67204999996</v>
          </cell>
          <cell r="U129">
            <v>20382.444100000001</v>
          </cell>
          <cell r="V129">
            <v>70943.463599999988</v>
          </cell>
          <cell r="W129">
            <v>14553.910275</v>
          </cell>
          <cell r="X129">
            <v>17671.071599999999</v>
          </cell>
          <cell r="Y129">
            <v>45735.044000000002</v>
          </cell>
          <cell r="Z129">
            <v>44482.051350000002</v>
          </cell>
          <cell r="AA129">
            <v>33060.687124999997</v>
          </cell>
          <cell r="AN129">
            <v>35561498.350000001</v>
          </cell>
          <cell r="AO129">
            <v>1617387.5</v>
          </cell>
          <cell r="AP129">
            <v>22516575.225000005</v>
          </cell>
          <cell r="AQ129">
            <v>1813782.1500000001</v>
          </cell>
          <cell r="AR129">
            <v>1958853</v>
          </cell>
          <cell r="AS129">
            <v>2175152.9750000001</v>
          </cell>
          <cell r="AT129">
            <v>4187837.4999999995</v>
          </cell>
          <cell r="AU129">
            <v>1291910</v>
          </cell>
        </row>
        <row r="130">
          <cell r="B130">
            <v>66521.34782499999</v>
          </cell>
          <cell r="C130">
            <v>15059.047500000001</v>
          </cell>
          <cell r="D130">
            <v>7989.3463499999998</v>
          </cell>
          <cell r="E130">
            <v>2842.8864749999998</v>
          </cell>
          <cell r="F130">
            <v>5865.8230999999996</v>
          </cell>
          <cell r="G130">
            <v>31061.068949999997</v>
          </cell>
          <cell r="H130">
            <v>3703.1754500000006</v>
          </cell>
          <cell r="T130">
            <v>245363.64372500003</v>
          </cell>
          <cell r="U130">
            <v>18847.796300000002</v>
          </cell>
          <cell r="V130">
            <v>72762.953999999983</v>
          </cell>
          <cell r="W130">
            <v>14591.415750000002</v>
          </cell>
          <cell r="X130">
            <v>17847.429599999999</v>
          </cell>
          <cell r="Y130">
            <v>44924.347500000003</v>
          </cell>
          <cell r="Z130">
            <v>42933.819824999999</v>
          </cell>
          <cell r="AA130">
            <v>33455.880750000004</v>
          </cell>
          <cell r="AN130">
            <v>36931119.875</v>
          </cell>
          <cell r="AO130">
            <v>1465836</v>
          </cell>
          <cell r="AP130">
            <v>22971468.449999999</v>
          </cell>
          <cell r="AQ130">
            <v>1899776.7999999998</v>
          </cell>
          <cell r="AR130">
            <v>2234290.4999999995</v>
          </cell>
          <cell r="AS130">
            <v>2397520.625</v>
          </cell>
          <cell r="AT130">
            <v>4662440</v>
          </cell>
          <cell r="AU130">
            <v>1299787.5</v>
          </cell>
        </row>
        <row r="131">
          <cell r="B131">
            <v>67165.835600000006</v>
          </cell>
          <cell r="C131">
            <v>17158.354499999998</v>
          </cell>
          <cell r="D131">
            <v>7963.9689750000007</v>
          </cell>
          <cell r="E131">
            <v>3006.6572249999999</v>
          </cell>
          <cell r="F131">
            <v>5723.37925</v>
          </cell>
          <cell r="G131">
            <v>29511.502475000001</v>
          </cell>
          <cell r="H131">
            <v>3801.9731749999996</v>
          </cell>
          <cell r="T131">
            <v>249567.69135000001</v>
          </cell>
          <cell r="U131">
            <v>20612.963675000003</v>
          </cell>
          <cell r="V131">
            <v>75818.764800000004</v>
          </cell>
          <cell r="W131">
            <v>14484.257250000001</v>
          </cell>
          <cell r="X131">
            <v>17867.584800000001</v>
          </cell>
          <cell r="Y131">
            <v>44798.332500000004</v>
          </cell>
          <cell r="Z131">
            <v>42714.523574999999</v>
          </cell>
          <cell r="AA131">
            <v>33271.264749999995</v>
          </cell>
          <cell r="AN131">
            <v>37065902.600000001</v>
          </cell>
          <cell r="AO131">
            <v>1695395.7500000002</v>
          </cell>
          <cell r="AP131">
            <v>22635462.600000001</v>
          </cell>
          <cell r="AQ131">
            <v>1921244.3</v>
          </cell>
          <cell r="AR131">
            <v>2415738</v>
          </cell>
          <cell r="AS131">
            <v>2688895.95</v>
          </cell>
          <cell r="AT131">
            <v>4301765</v>
          </cell>
          <cell r="AU131">
            <v>1407400.9999999998</v>
          </cell>
        </row>
        <row r="132">
          <cell r="B132">
            <v>72198.238501035012</v>
          </cell>
          <cell r="C132">
            <v>17630.209248749998</v>
          </cell>
          <cell r="D132">
            <v>8354.2034547750009</v>
          </cell>
          <cell r="E132">
            <v>3066.7903695</v>
          </cell>
          <cell r="F132">
            <v>5698.1963813000002</v>
          </cell>
          <cell r="G132">
            <v>33247.658688335003</v>
          </cell>
          <cell r="H132">
            <v>4201.1803583749997</v>
          </cell>
          <cell r="T132">
            <v>247417.99905439251</v>
          </cell>
          <cell r="U132">
            <v>20790.235162605</v>
          </cell>
          <cell r="V132">
            <v>75818.764800000004</v>
          </cell>
          <cell r="W132">
            <v>14368.383192000001</v>
          </cell>
          <cell r="X132">
            <v>17883.665626319998</v>
          </cell>
          <cell r="Y132">
            <v>43190.072363250001</v>
          </cell>
          <cell r="Z132">
            <v>42112.248792592502</v>
          </cell>
          <cell r="AA132">
            <v>33254.629117624994</v>
          </cell>
          <cell r="AN132">
            <v>41413034.077869996</v>
          </cell>
          <cell r="AO132">
            <v>1860527.2960500002</v>
          </cell>
          <cell r="AP132">
            <v>26159804.126820002</v>
          </cell>
          <cell r="AQ132">
            <v>2135270.9150199997</v>
          </cell>
          <cell r="AR132">
            <v>2669873.6376</v>
          </cell>
          <cell r="AS132">
            <v>2727616.05168</v>
          </cell>
          <cell r="AT132">
            <v>4486740.8949999996</v>
          </cell>
          <cell r="AU132">
            <v>1373201.1556999998</v>
          </cell>
        </row>
        <row r="133">
          <cell r="B133">
            <v>302349.14734999998</v>
          </cell>
          <cell r="C133">
            <v>78523.79849999999</v>
          </cell>
          <cell r="D133">
            <v>36159.284274999998</v>
          </cell>
          <cell r="E133">
            <v>12469.8717</v>
          </cell>
          <cell r="F133">
            <v>24762.167175000002</v>
          </cell>
          <cell r="G133">
            <v>133956.94137499999</v>
          </cell>
          <cell r="H133">
            <v>16477.084325</v>
          </cell>
          <cell r="T133">
            <v>255663.45574999996</v>
          </cell>
          <cell r="U133">
            <v>20195.449199999999</v>
          </cell>
          <cell r="V133">
            <v>76204.490099999995</v>
          </cell>
          <cell r="W133">
            <v>14736.972712499999</v>
          </cell>
          <cell r="X133">
            <v>19212.104599999999</v>
          </cell>
          <cell r="Y133">
            <v>48292.098375000001</v>
          </cell>
          <cell r="Z133">
            <v>43564.296543750002</v>
          </cell>
          <cell r="AA133">
            <v>33458.044218750001</v>
          </cell>
          <cell r="AN133">
            <v>170486869.44615</v>
          </cell>
          <cell r="AO133">
            <v>7676369</v>
          </cell>
          <cell r="AP133">
            <v>108543458.10000001</v>
          </cell>
          <cell r="AQ133">
            <v>8593772.6500000004</v>
          </cell>
          <cell r="AR133">
            <v>10392339.75</v>
          </cell>
          <cell r="AS133">
            <v>10545533.040150002</v>
          </cell>
          <cell r="AT133">
            <v>18968321.899999999</v>
          </cell>
          <cell r="AU133">
            <v>5767075.0059999991</v>
          </cell>
        </row>
        <row r="134">
          <cell r="B134">
            <v>71219.794024999996</v>
          </cell>
          <cell r="C134">
            <v>17053.911</v>
          </cell>
          <cell r="D134">
            <v>8683.5890249999993</v>
          </cell>
          <cell r="E134">
            <v>3010.0034249999999</v>
          </cell>
          <cell r="F134">
            <v>5820.9179000000004</v>
          </cell>
          <cell r="G134">
            <v>32665.627599999996</v>
          </cell>
          <cell r="H134">
            <v>3985.7450749999998</v>
          </cell>
          <cell r="T134">
            <v>256388.931725</v>
          </cell>
          <cell r="U134">
            <v>20421.132699999998</v>
          </cell>
          <cell r="V134">
            <v>75422.209199999998</v>
          </cell>
          <cell r="W134">
            <v>14684.286449999998</v>
          </cell>
          <cell r="X134">
            <v>18961.004400000002</v>
          </cell>
          <cell r="Y134">
            <v>47608.467000000004</v>
          </cell>
          <cell r="Z134">
            <v>45951.336224999999</v>
          </cell>
          <cell r="AA134">
            <v>33340.495749999995</v>
          </cell>
          <cell r="AN134">
            <v>41043146.725000001</v>
          </cell>
          <cell r="AO134">
            <v>1832024.75</v>
          </cell>
          <cell r="AP134">
            <v>26068219.050000001</v>
          </cell>
          <cell r="AQ134">
            <v>2124299.15</v>
          </cell>
          <cell r="AR134">
            <v>2513394</v>
          </cell>
          <cell r="AS134">
            <v>2570538.9750000001</v>
          </cell>
          <cell r="AT134">
            <v>4610182.2</v>
          </cell>
          <cell r="AU134">
            <v>1324488.5999999999</v>
          </cell>
        </row>
        <row r="135">
          <cell r="B135">
            <v>71884.278825000001</v>
          </cell>
          <cell r="C135">
            <v>17655.949499999999</v>
          </cell>
          <cell r="D135">
            <v>9371.338749999999</v>
          </cell>
          <cell r="E135">
            <v>3070.814175</v>
          </cell>
          <cell r="F135">
            <v>6104.3819750000011</v>
          </cell>
          <cell r="G135">
            <v>31515.891449999996</v>
          </cell>
          <cell r="H135">
            <v>4165.9029750000009</v>
          </cell>
          <cell r="T135">
            <v>253806.76242499999</v>
          </cell>
          <cell r="U135">
            <v>18946.129825</v>
          </cell>
          <cell r="V135">
            <v>76205.323199999999</v>
          </cell>
          <cell r="W135">
            <v>14839.666274999998</v>
          </cell>
          <cell r="X135">
            <v>19137.362400000002</v>
          </cell>
          <cell r="Y135">
            <v>47889.900499999996</v>
          </cell>
          <cell r="Z135">
            <v>43407.499724999994</v>
          </cell>
          <cell r="AA135">
            <v>33380.880499999999</v>
          </cell>
          <cell r="AN135">
            <v>41877424.074999996</v>
          </cell>
          <cell r="AO135">
            <v>1717709.0000000002</v>
          </cell>
          <cell r="AP135">
            <v>27084884.925000001</v>
          </cell>
          <cell r="AQ135">
            <v>2172303.25</v>
          </cell>
          <cell r="AR135">
            <v>2451812.9999999995</v>
          </cell>
          <cell r="AS135">
            <v>2424524.7000000002</v>
          </cell>
          <cell r="AT135">
            <v>4623555.8</v>
          </cell>
          <cell r="AU135">
            <v>1402633.4</v>
          </cell>
        </row>
        <row r="136">
          <cell r="B136">
            <v>78349.836150000003</v>
          </cell>
          <cell r="C136">
            <v>22129.012499999997</v>
          </cell>
          <cell r="D136">
            <v>9207.4603500000012</v>
          </cell>
          <cell r="E136">
            <v>3210.1640999999995</v>
          </cell>
          <cell r="F136">
            <v>5939.4855250000001</v>
          </cell>
          <cell r="G136">
            <v>33706.619825000002</v>
          </cell>
          <cell r="H136">
            <v>4157.0938500000002</v>
          </cell>
          <cell r="T136">
            <v>256089.64787499997</v>
          </cell>
          <cell r="U136">
            <v>20616.187725</v>
          </cell>
          <cell r="V136">
            <v>76618.540799999988</v>
          </cell>
          <cell r="W136">
            <v>14671.784625</v>
          </cell>
          <cell r="X136">
            <v>19170.954399999999</v>
          </cell>
          <cell r="Y136">
            <v>49431.484000000004</v>
          </cell>
          <cell r="Z136">
            <v>42407.508824999997</v>
          </cell>
          <cell r="AA136">
            <v>33173.1875</v>
          </cell>
          <cell r="AN136">
            <v>41358802.271150008</v>
          </cell>
          <cell r="AO136">
            <v>1978817.5</v>
          </cell>
          <cell r="AP136">
            <v>26207047.425000001</v>
          </cell>
          <cell r="AQ136">
            <v>2158494.7999999998</v>
          </cell>
          <cell r="AR136">
            <v>2499558.7500000005</v>
          </cell>
          <cell r="AS136">
            <v>2605151.7901500002</v>
          </cell>
          <cell r="AT136">
            <v>4380861.5999999996</v>
          </cell>
          <cell r="AU136">
            <v>1528870.406</v>
          </cell>
        </row>
        <row r="137">
          <cell r="B137">
            <v>80895.23835</v>
          </cell>
          <cell r="C137">
            <v>21684.925500000001</v>
          </cell>
          <cell r="D137">
            <v>8896.8961500000005</v>
          </cell>
          <cell r="E137">
            <v>3178.8900000000003</v>
          </cell>
          <cell r="F137">
            <v>6897.3817750000007</v>
          </cell>
          <cell r="G137">
            <v>36068.802499999998</v>
          </cell>
          <cell r="H137">
            <v>4168.3424249999998</v>
          </cell>
          <cell r="T137">
            <v>256368.48097500001</v>
          </cell>
          <cell r="U137">
            <v>20798.346550000002</v>
          </cell>
          <cell r="V137">
            <v>76571.887199999997</v>
          </cell>
          <cell r="W137">
            <v>14752.153499999997</v>
          </cell>
          <cell r="X137">
            <v>19579.097199999997</v>
          </cell>
          <cell r="Y137">
            <v>48238.542000000001</v>
          </cell>
          <cell r="Z137">
            <v>42490.841399999998</v>
          </cell>
          <cell r="AA137">
            <v>33937.613125000003</v>
          </cell>
          <cell r="AN137">
            <v>46207496.375</v>
          </cell>
          <cell r="AO137">
            <v>2147817.75</v>
          </cell>
          <cell r="AP137">
            <v>29183306.699999999</v>
          </cell>
          <cell r="AQ137">
            <v>2138675.4500000002</v>
          </cell>
          <cell r="AR137">
            <v>2927574</v>
          </cell>
          <cell r="AS137">
            <v>2945317.5750000007</v>
          </cell>
          <cell r="AT137">
            <v>5353722.3</v>
          </cell>
          <cell r="AU137">
            <v>1511082.6</v>
          </cell>
        </row>
        <row r="138">
          <cell r="T138">
            <v>258581.65845196892</v>
          </cell>
          <cell r="U138">
            <v>20577.16926468151</v>
          </cell>
          <cell r="V138">
            <v>79678.83923479481</v>
          </cell>
          <cell r="W138">
            <v>14638.726911527319</v>
          </cell>
          <cell r="X138">
            <v>19345.244474084611</v>
          </cell>
          <cell r="Y138">
            <v>48983.146151456909</v>
          </cell>
          <cell r="Z138">
            <v>42128.760328931174</v>
          </cell>
          <cell r="AA138">
            <v>33229.772086492594</v>
          </cell>
          <cell r="AN138">
            <v>189468790.25126556</v>
          </cell>
          <cell r="AO138">
            <v>8696865.5343400016</v>
          </cell>
          <cell r="AP138">
            <v>121490010.71707094</v>
          </cell>
          <cell r="AQ138">
            <v>7982168.1860689186</v>
          </cell>
          <cell r="AR138">
            <v>11615788.161310978</v>
          </cell>
          <cell r="AS138">
            <v>11532786.983798385</v>
          </cell>
          <cell r="AT138">
            <v>21925360.789155699</v>
          </cell>
          <cell r="AU138">
            <v>6225809.8795206174</v>
          </cell>
        </row>
        <row r="139">
          <cell r="B139">
            <v>78841.114750000008</v>
          </cell>
        </row>
        <row r="140">
          <cell r="B140">
            <v>78470.301600000006</v>
          </cell>
        </row>
        <row r="141">
          <cell r="B141">
            <v>78524.815989871684</v>
          </cell>
        </row>
        <row r="142">
          <cell r="B142">
            <v>79983.327225862507</v>
          </cell>
        </row>
        <row r="144">
          <cell r="B144">
            <v>81110.778312546812</v>
          </cell>
        </row>
        <row r="145">
          <cell r="B145">
            <v>86508.610576472609</v>
          </cell>
        </row>
        <row r="146">
          <cell r="B146">
            <v>86063.395909503</v>
          </cell>
        </row>
        <row r="147">
          <cell r="B147">
            <v>86227.661206645178</v>
          </cell>
        </row>
        <row r="149">
          <cell r="B149">
            <v>83168.468433370625</v>
          </cell>
        </row>
        <row r="150">
          <cell r="B150">
            <v>82189.651391451407</v>
          </cell>
        </row>
        <row r="151">
          <cell r="B151">
            <v>87849.482927551711</v>
          </cell>
        </row>
        <row r="152">
          <cell r="B152">
            <v>94350.592058661234</v>
          </cell>
        </row>
        <row r="175">
          <cell r="B175">
            <v>134044.32611966177</v>
          </cell>
          <cell r="C175">
            <v>33620.576439300676</v>
          </cell>
          <cell r="D175">
            <v>16581.458247276594</v>
          </cell>
          <cell r="E175">
            <v>4859.9750908575752</v>
          </cell>
          <cell r="F175">
            <v>13106.154061041649</v>
          </cell>
          <cell r="G175">
            <v>61131.427727400114</v>
          </cell>
          <cell r="H175">
            <v>4744.7345537851588</v>
          </cell>
          <cell r="T175">
            <v>298188.39408294507</v>
          </cell>
          <cell r="U175">
            <v>16847.147731864286</v>
          </cell>
          <cell r="V175">
            <v>96540.295301987324</v>
          </cell>
          <cell r="W175">
            <v>16289.109704848053</v>
          </cell>
          <cell r="X175">
            <v>21608.343162501176</v>
          </cell>
          <cell r="Y175">
            <v>69888.66527902431</v>
          </cell>
          <cell r="Z175">
            <v>41866.918024031795</v>
          </cell>
          <cell r="AA175">
            <v>35147.914878688083</v>
          </cell>
          <cell r="AN175">
            <v>73119950.416394502</v>
          </cell>
          <cell r="AO175">
            <v>2707140.7043066435</v>
          </cell>
          <cell r="AP175">
            <v>49662410.605029017</v>
          </cell>
          <cell r="AQ175">
            <v>3703454.6733114826</v>
          </cell>
          <cell r="AR175">
            <v>4035279.9847395169</v>
          </cell>
          <cell r="AS175">
            <v>2659707.7250585919</v>
          </cell>
          <cell r="AT175">
            <v>9232805.351367129</v>
          </cell>
          <cell r="AU175">
            <v>1119151.3725821194</v>
          </cell>
        </row>
        <row r="176">
          <cell r="B176">
            <v>138700.31613595947</v>
          </cell>
          <cell r="C176">
            <v>35933.633305150761</v>
          </cell>
          <cell r="D176">
            <v>17781.656971595017</v>
          </cell>
          <cell r="E176">
            <v>4832.4182417471557</v>
          </cell>
          <cell r="F176">
            <v>13001.461172321218</v>
          </cell>
          <cell r="G176">
            <v>62368.578592416641</v>
          </cell>
          <cell r="H176">
            <v>4782.5678527286791</v>
          </cell>
          <cell r="T176">
            <v>298876.75798297487</v>
          </cell>
          <cell r="U176">
            <v>18334.82902972788</v>
          </cell>
          <cell r="V176">
            <v>97440.945274678888</v>
          </cell>
          <cell r="W176">
            <v>16656.084047814358</v>
          </cell>
          <cell r="X176">
            <v>21743.461045757911</v>
          </cell>
          <cell r="Y176">
            <v>68448.443326419685</v>
          </cell>
          <cell r="Z176">
            <v>41431.591064553395</v>
          </cell>
          <cell r="AA176">
            <v>34821.404194022674</v>
          </cell>
          <cell r="AN176">
            <v>75051099.042988762</v>
          </cell>
          <cell r="AO176">
            <v>3103563.1285415548</v>
          </cell>
          <cell r="AP176">
            <v>50850593.098082818</v>
          </cell>
          <cell r="AQ176">
            <v>3749666.7493136884</v>
          </cell>
          <cell r="AR176">
            <v>4196119.2129278835</v>
          </cell>
          <cell r="AS176">
            <v>2758167.6099055223</v>
          </cell>
          <cell r="AT176">
            <v>9273837.8716351651</v>
          </cell>
          <cell r="AU176">
            <v>1119151.3725821194</v>
          </cell>
        </row>
        <row r="177">
          <cell r="B177">
            <v>140503.54583491408</v>
          </cell>
          <cell r="C177">
            <v>35324.661170012645</v>
          </cell>
          <cell r="D177">
            <v>18673.062272949275</v>
          </cell>
          <cell r="E177">
            <v>4971.7895061659929</v>
          </cell>
          <cell r="F177">
            <v>14585.053561939911</v>
          </cell>
          <cell r="G177">
            <v>62327.72654501065</v>
          </cell>
          <cell r="H177">
            <v>4621.2527788355947</v>
          </cell>
          <cell r="T177">
            <v>303066.15113338642</v>
          </cell>
          <cell r="U177">
            <v>18266.0734208664</v>
          </cell>
          <cell r="V177">
            <v>98892.523084524859</v>
          </cell>
          <cell r="W177">
            <v>16737.977787744552</v>
          </cell>
          <cell r="X177">
            <v>21218.388872309657</v>
          </cell>
          <cell r="Y177">
            <v>71771.388781660207</v>
          </cell>
          <cell r="Z177">
            <v>41358.394992258138</v>
          </cell>
          <cell r="AA177">
            <v>34821.404194022674</v>
          </cell>
          <cell r="AN177">
            <v>79238112.630196437</v>
          </cell>
          <cell r="AO177">
            <v>3280251.0760849039</v>
          </cell>
          <cell r="AP177">
            <v>53595576.771234691</v>
          </cell>
          <cell r="AQ177">
            <v>4079590.4347756817</v>
          </cell>
          <cell r="AR177">
            <v>4586738.368434675</v>
          </cell>
          <cell r="AS177">
            <v>2774583.4203513726</v>
          </cell>
          <cell r="AT177">
            <v>9790196.3598230239</v>
          </cell>
          <cell r="AU177">
            <v>1131176.1994920913</v>
          </cell>
        </row>
        <row r="179">
          <cell r="B179">
            <v>135579.53399124695</v>
          </cell>
          <cell r="C179">
            <v>36316.220054169557</v>
          </cell>
          <cell r="D179">
            <v>16799.440798433669</v>
          </cell>
          <cell r="E179">
            <v>5125.3927282889254</v>
          </cell>
          <cell r="F179">
            <v>13981.697967247739</v>
          </cell>
          <cell r="G179">
            <v>58735.529664271453</v>
          </cell>
          <cell r="H179">
            <v>4621.2527788355947</v>
          </cell>
          <cell r="T179">
            <v>300719.1801706769</v>
          </cell>
          <cell r="U179">
            <v>18383.824670673708</v>
          </cell>
          <cell r="V179">
            <v>98805.054343474578</v>
          </cell>
          <cell r="W179">
            <v>16239.128455761776</v>
          </cell>
          <cell r="X179">
            <v>21527.331521986009</v>
          </cell>
          <cell r="Y179">
            <v>70814.812059364471</v>
          </cell>
          <cell r="Z179">
            <v>40519.978775467207</v>
          </cell>
          <cell r="AA179">
            <v>34429.05034394918</v>
          </cell>
          <cell r="AN179">
            <v>76331157.451980561</v>
          </cell>
          <cell r="AO179">
            <v>3152410.8983640061</v>
          </cell>
          <cell r="AP179">
            <v>52495948.780136518</v>
          </cell>
          <cell r="AQ179">
            <v>3838246.7896149401</v>
          </cell>
          <cell r="AR179">
            <v>3997376.4580443818</v>
          </cell>
          <cell r="AS179">
            <v>2786570.8298165966</v>
          </cell>
          <cell r="AT179">
            <v>8961083.8744650725</v>
          </cell>
          <cell r="AU179">
            <v>1099519.8215390411</v>
          </cell>
        </row>
        <row r="180">
          <cell r="B180">
            <v>134309.23601991142</v>
          </cell>
          <cell r="C180">
            <v>37156.960647943815</v>
          </cell>
          <cell r="D180">
            <v>16325.736296282135</v>
          </cell>
          <cell r="E180">
            <v>5246.0082659137533</v>
          </cell>
          <cell r="F180">
            <v>13923.295210603932</v>
          </cell>
          <cell r="G180">
            <v>57035.982820332196</v>
          </cell>
          <cell r="H180">
            <v>4621.2527788355947</v>
          </cell>
          <cell r="T180">
            <v>280600.58269086241</v>
          </cell>
          <cell r="U180">
            <v>16974.152327132</v>
          </cell>
          <cell r="V180">
            <v>92901.477586021792</v>
          </cell>
          <cell r="W180">
            <v>15350.108989072032</v>
          </cell>
          <cell r="X180">
            <v>21463.187704665641</v>
          </cell>
          <cell r="Y180">
            <v>60173.114229541388</v>
          </cell>
          <cell r="Z180">
            <v>40353.968318667583</v>
          </cell>
          <cell r="AA180">
            <v>33384.573535761956</v>
          </cell>
          <cell r="AN180">
            <v>75541866.701437116</v>
          </cell>
          <cell r="AO180">
            <v>2886912.1836122512</v>
          </cell>
          <cell r="AP180">
            <v>53677885.443795167</v>
          </cell>
          <cell r="AQ180">
            <v>3048215.187070217</v>
          </cell>
          <cell r="AR180">
            <v>3787477.1218171655</v>
          </cell>
          <cell r="AS180">
            <v>2143480.3491683416</v>
          </cell>
          <cell r="AT180">
            <v>8878466.3291350398</v>
          </cell>
          <cell r="AU180">
            <v>1119430.086838936</v>
          </cell>
        </row>
        <row r="181">
          <cell r="B181">
            <v>138211.02384103427</v>
          </cell>
          <cell r="C181">
            <v>38719.335179143396</v>
          </cell>
          <cell r="D181">
            <v>17670.962914889398</v>
          </cell>
          <cell r="E181">
            <v>5383.0666602264819</v>
          </cell>
          <cell r="F181">
            <v>14658.890447330221</v>
          </cell>
          <cell r="G181">
            <v>57157.515860609165</v>
          </cell>
          <cell r="H181">
            <v>4621.2527788355947</v>
          </cell>
          <cell r="T181">
            <v>282571.54789771786</v>
          </cell>
          <cell r="U181">
            <v>18358.382248524449</v>
          </cell>
          <cell r="V181">
            <v>93120.198970694953</v>
          </cell>
          <cell r="W181">
            <v>15705.403874116964</v>
          </cell>
          <cell r="X181">
            <v>21126.168098590468</v>
          </cell>
          <cell r="Y181">
            <v>61361.63510879306</v>
          </cell>
          <cell r="Z181">
            <v>39476.50173500683</v>
          </cell>
          <cell r="AA181">
            <v>33423.257861991115</v>
          </cell>
          <cell r="AN181">
            <v>75974600.502368614</v>
          </cell>
          <cell r="AO181">
            <v>3198448.2258182778</v>
          </cell>
          <cell r="AP181">
            <v>54040837.101096973</v>
          </cell>
          <cell r="AQ181">
            <v>3082242.6325432458</v>
          </cell>
          <cell r="AR181">
            <v>3716350.3027479048</v>
          </cell>
          <cell r="AS181">
            <v>2195089.096334104</v>
          </cell>
          <cell r="AT181">
            <v>8634849.1360097844</v>
          </cell>
          <cell r="AU181">
            <v>1106784.0078183308</v>
          </cell>
        </row>
        <row r="182">
          <cell r="B182">
            <v>145218.33008884301</v>
          </cell>
          <cell r="C182">
            <v>38047.812783304813</v>
          </cell>
          <cell r="D182">
            <v>18096.80627877856</v>
          </cell>
          <cell r="E182">
            <v>5298.5447270004506</v>
          </cell>
          <cell r="F182">
            <v>14938.159959594894</v>
          </cell>
          <cell r="G182">
            <v>64215.753561328682</v>
          </cell>
          <cell r="H182">
            <v>4621.2527788355947</v>
          </cell>
          <cell r="T182">
            <v>283542.79333656118</v>
          </cell>
          <cell r="U182">
            <v>18271.778602638908</v>
          </cell>
          <cell r="V182">
            <v>93497.544832872241</v>
          </cell>
          <cell r="W182">
            <v>16024.613678669597</v>
          </cell>
          <cell r="X182">
            <v>21258.056775709931</v>
          </cell>
          <cell r="Y182">
            <v>61344.675010642481</v>
          </cell>
          <cell r="Z182">
            <v>39684.182247807737</v>
          </cell>
          <cell r="AA182">
            <v>33461.942188220273</v>
          </cell>
          <cell r="AN182">
            <v>79445462.849809453</v>
          </cell>
          <cell r="AO182">
            <v>3415515.8559478973</v>
          </cell>
          <cell r="AP182">
            <v>55492654.167150795</v>
          </cell>
          <cell r="AQ182">
            <v>3241821.0117669087</v>
          </cell>
          <cell r="AR182">
            <v>4121474.304159123</v>
          </cell>
          <cell r="AS182">
            <v>2285495.2084405217</v>
          </cell>
          <cell r="AT182">
            <v>9768212.7801013384</v>
          </cell>
          <cell r="AU182">
            <v>1120289.5222428592</v>
          </cell>
        </row>
        <row r="184">
          <cell r="B184">
            <v>145144.12115490995</v>
          </cell>
          <cell r="C184">
            <v>38891.528587596382</v>
          </cell>
          <cell r="D184">
            <v>16908.250832093781</v>
          </cell>
          <cell r="E184">
            <v>5683.9292950963727</v>
          </cell>
          <cell r="F184">
            <v>14603.955244063085</v>
          </cell>
          <cell r="G184">
            <v>64435.204417224726</v>
          </cell>
          <cell r="H184">
            <v>4621.2527788355947</v>
          </cell>
          <cell r="T184">
            <v>282358.96637475683</v>
          </cell>
          <cell r="U184">
            <v>17198.949185691272</v>
          </cell>
          <cell r="V184">
            <v>100010.51291701591</v>
          </cell>
          <cell r="W184">
            <v>15887.150586555097</v>
          </cell>
          <cell r="X184">
            <v>19571.70168645211</v>
          </cell>
          <cell r="Y184">
            <v>59685.721751116129</v>
          </cell>
          <cell r="Z184">
            <v>36481.53737896926</v>
          </cell>
          <cell r="AA184">
            <v>33523.39286895706</v>
          </cell>
          <cell r="AN184">
            <v>79606575.73228623</v>
          </cell>
          <cell r="AO184">
            <v>3451850.4262928823</v>
          </cell>
          <cell r="AP184">
            <v>55860696.825591743</v>
          </cell>
          <cell r="AQ184">
            <v>3187768.2973031923</v>
          </cell>
          <cell r="AR184">
            <v>4125412.236570043</v>
          </cell>
          <cell r="AS184">
            <v>2232620.8253649748</v>
          </cell>
          <cell r="AT184">
            <v>9630527.863711847</v>
          </cell>
          <cell r="AU184">
            <v>1117699.2574515464</v>
          </cell>
        </row>
        <row r="185">
          <cell r="B185">
            <v>139543.66825999989</v>
          </cell>
          <cell r="C185">
            <v>36161.539791953393</v>
          </cell>
          <cell r="D185">
            <v>18204.580748854838</v>
          </cell>
          <cell r="E185">
            <v>5447.1133623257556</v>
          </cell>
          <cell r="F185">
            <v>12448.918814956702</v>
          </cell>
          <cell r="G185">
            <v>62660.262763073624</v>
          </cell>
          <cell r="H185">
            <v>4621.2527788355947</v>
          </cell>
          <cell r="T185">
            <v>278940.32091486047</v>
          </cell>
          <cell r="U185">
            <v>15657.30477173058</v>
          </cell>
          <cell r="V185">
            <v>100544.94805379333</v>
          </cell>
          <cell r="W185">
            <v>15539.975150110802</v>
          </cell>
          <cell r="X185">
            <v>20047.234946578603</v>
          </cell>
          <cell r="Y185">
            <v>59033.494612705887</v>
          </cell>
          <cell r="Z185">
            <v>36458.539291644622</v>
          </cell>
          <cell r="AA185">
            <v>31658.824088296642</v>
          </cell>
          <cell r="AN185">
            <v>80403295.270664498</v>
          </cell>
          <cell r="AO185">
            <v>3142055.8084005532</v>
          </cell>
          <cell r="AP185">
            <v>56911257.63423039</v>
          </cell>
          <cell r="AQ185">
            <v>3196612.7910550404</v>
          </cell>
          <cell r="AR185">
            <v>3785509.1799631137</v>
          </cell>
          <cell r="AS185">
            <v>2023553.9891086109</v>
          </cell>
          <cell r="AT185">
            <v>10109118.139908243</v>
          </cell>
          <cell r="AU185">
            <v>1235187.727998557</v>
          </cell>
        </row>
        <row r="186">
          <cell r="B186">
            <v>145222.98467362949</v>
          </cell>
          <cell r="C186">
            <v>42140.894645109387</v>
          </cell>
          <cell r="D186">
            <v>19404.999176072193</v>
          </cell>
          <cell r="E186">
            <v>5471.9638091140368</v>
          </cell>
          <cell r="F186">
            <v>12640.599440851251</v>
          </cell>
          <cell r="G186">
            <v>60943.274823647014</v>
          </cell>
          <cell r="H186">
            <v>4621.2527788355947</v>
          </cell>
          <cell r="T186">
            <v>279275.56912498717</v>
          </cell>
          <cell r="U186">
            <v>16965.516803433558</v>
          </cell>
          <cell r="V186">
            <v>100652.80463422717</v>
          </cell>
          <cell r="W186">
            <v>15849.369749066738</v>
          </cell>
          <cell r="X186">
            <v>19964.589756187546</v>
          </cell>
          <cell r="Y186">
            <v>59853.63207606662</v>
          </cell>
          <cell r="Z186">
            <v>36467.317078882283</v>
          </cell>
          <cell r="AA186">
            <v>29522.339027123246</v>
          </cell>
          <cell r="AN186">
            <v>81106579.851405263</v>
          </cell>
          <cell r="AO186">
            <v>3603807.3383788047</v>
          </cell>
          <cell r="AP186">
            <v>57442959.264212318</v>
          </cell>
          <cell r="AQ186">
            <v>3144161.5374334394</v>
          </cell>
          <cell r="AR186">
            <v>3809484.4415112305</v>
          </cell>
          <cell r="AS186">
            <v>2109985.9467422068</v>
          </cell>
          <cell r="AT186">
            <v>9869420.6033107098</v>
          </cell>
          <cell r="AU186">
            <v>1126760.7198165583</v>
          </cell>
        </row>
        <row r="187">
          <cell r="B187">
            <v>153742.53913154264</v>
          </cell>
          <cell r="C187">
            <v>39434.961821255332</v>
          </cell>
          <cell r="D187">
            <v>21088.170523298591</v>
          </cell>
          <cell r="E187">
            <v>7068.2368075189315</v>
          </cell>
          <cell r="F187">
            <v>13626.271024681957</v>
          </cell>
          <cell r="G187">
            <v>67903.646175952221</v>
          </cell>
          <cell r="H187">
            <v>4621.2527788355947</v>
          </cell>
          <cell r="T187">
            <v>280060.22934902285</v>
          </cell>
          <cell r="U187">
            <v>16874.470411223807</v>
          </cell>
          <cell r="V187">
            <v>101395.79536449716</v>
          </cell>
          <cell r="W187">
            <v>16113.119234481543</v>
          </cell>
          <cell r="X187">
            <v>20089.704320187881</v>
          </cell>
          <cell r="Y187">
            <v>58545.355965114344</v>
          </cell>
          <cell r="Z187">
            <v>37014.457648299365</v>
          </cell>
          <cell r="AA187">
            <v>30027.326405218773</v>
          </cell>
          <cell r="AN187">
            <v>85354568.477971628</v>
          </cell>
          <cell r="AO187">
            <v>3999711.6261711372</v>
          </cell>
          <cell r="AP187">
            <v>60030167.775978863</v>
          </cell>
          <cell r="AQ187">
            <v>3374292.7062917007</v>
          </cell>
          <cell r="AR187">
            <v>4047490.8078567246</v>
          </cell>
          <cell r="AS187">
            <v>2215631.3275676263</v>
          </cell>
          <cell r="AT187">
            <v>10550747.569924444</v>
          </cell>
          <cell r="AU187">
            <v>1136526.6641811384</v>
          </cell>
        </row>
        <row r="189">
          <cell r="B189">
            <v>150957.20421714132</v>
          </cell>
          <cell r="C189">
            <v>40792.394713003909</v>
          </cell>
          <cell r="D189">
            <v>20807.641107697127</v>
          </cell>
          <cell r="E189">
            <v>5873.214447097077</v>
          </cell>
          <cell r="F189">
            <v>12725.127274169341</v>
          </cell>
          <cell r="G189">
            <v>66137.57389633829</v>
          </cell>
          <cell r="H189">
            <v>4621.2527788355947</v>
          </cell>
          <cell r="T189">
            <v>282593.64220089791</v>
          </cell>
          <cell r="U189">
            <v>17038.554547317704</v>
          </cell>
          <cell r="V189">
            <v>102008.42860360161</v>
          </cell>
          <cell r="W189">
            <v>16581.242503271314</v>
          </cell>
          <cell r="X189">
            <v>19956.811659310726</v>
          </cell>
          <cell r="Y189">
            <v>60087.696956047555</v>
          </cell>
          <cell r="Z189">
            <v>37649.960861353706</v>
          </cell>
          <cell r="AA189">
            <v>29270.947069995287</v>
          </cell>
          <cell r="AN189">
            <v>84727181.558482736</v>
          </cell>
          <cell r="AO189">
            <v>3750290.3933549165</v>
          </cell>
          <cell r="AP189">
            <v>59127622.890220776</v>
          </cell>
          <cell r="AQ189">
            <v>3429674.4222432044</v>
          </cell>
          <cell r="AR189">
            <v>3891206.9195447341</v>
          </cell>
          <cell r="AS189">
            <v>2245080.7668577735</v>
          </cell>
          <cell r="AT189">
            <v>11191737.388800262</v>
          </cell>
          <cell r="AU189">
            <v>1091568.7774610594</v>
          </cell>
        </row>
        <row r="190">
          <cell r="B190">
            <v>151432.27138878635</v>
          </cell>
          <cell r="C190">
            <v>39274.575236925491</v>
          </cell>
          <cell r="D190">
            <v>21490.482240677979</v>
          </cell>
          <cell r="E190">
            <v>6175.9488401686194</v>
          </cell>
          <cell r="F190">
            <v>13244.728211803036</v>
          </cell>
          <cell r="G190">
            <v>66622.15887340004</v>
          </cell>
          <cell r="H190">
            <v>4624.3779858111766</v>
          </cell>
          <cell r="T190">
            <v>282572.5338319061</v>
          </cell>
          <cell r="U190">
            <v>15789.341991202053</v>
          </cell>
          <cell r="V190">
            <v>99071.135573966429</v>
          </cell>
          <cell r="W190">
            <v>16856.271147480482</v>
          </cell>
          <cell r="X190">
            <v>20797.14697955575</v>
          </cell>
          <cell r="Y190">
            <v>63075.767624910739</v>
          </cell>
          <cell r="Z190">
            <v>38096.970054367797</v>
          </cell>
          <cell r="AA190">
            <v>28885.900460422872</v>
          </cell>
          <cell r="AN190">
            <v>86804213.851507142</v>
          </cell>
          <cell r="AO190">
            <v>3422878.3475410431</v>
          </cell>
          <cell r="AP190">
            <v>61076427.603829533</v>
          </cell>
          <cell r="AQ190">
            <v>3598538.1499139047</v>
          </cell>
          <cell r="AR190">
            <v>3881333.0084824692</v>
          </cell>
          <cell r="AS190">
            <v>2402142.1082111364</v>
          </cell>
          <cell r="AT190">
            <v>11332588.596182024</v>
          </cell>
          <cell r="AU190">
            <v>1090306.0373470469</v>
          </cell>
          <cell r="BF190">
            <v>1988.2535460626118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72">
          <cell r="E172">
            <v>1562.2220434761632</v>
          </cell>
        </row>
        <row r="183">
          <cell r="E183">
            <v>1769.545655995724</v>
          </cell>
        </row>
        <row r="184">
          <cell r="E184">
            <v>1844.2483598012695</v>
          </cell>
        </row>
        <row r="185">
          <cell r="E185">
            <v>1800.9220441761845</v>
          </cell>
        </row>
        <row r="187">
          <cell r="E187">
            <v>1813.5876702900798</v>
          </cell>
        </row>
        <row r="188">
          <cell r="E188">
            <v>1825.7520543171097</v>
          </cell>
        </row>
        <row r="189">
          <cell r="E189">
            <v>1850.3971353288421</v>
          </cell>
        </row>
        <row r="190">
          <cell r="E190">
            <v>1854.1138345105019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2">
          <cell r="E192">
            <v>1890.9898907419281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2">
          <cell r="E192">
            <v>1890.9898907419281</v>
          </cell>
        </row>
        <row r="193">
          <cell r="E193">
            <v>1902.223344550287</v>
          </cell>
        </row>
        <row r="194">
          <cell r="E194">
            <v>1918.8022630730861</v>
          </cell>
        </row>
        <row r="195">
          <cell r="E195">
            <v>1907.3056248448197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8">
          <cell r="E198">
            <v>1967.6257525754409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V150"/>
  <sheetViews>
    <sheetView showGridLines="0" tabSelected="1" topLeftCell="P1" zoomScaleNormal="100" zoomScaleSheetLayoutView="120" workbookViewId="0">
      <pane ySplit="8" topLeftCell="A9" activePane="bottomLeft" state="frozen"/>
      <selection pane="bottomLeft" activeCell="V92" sqref="V92"/>
    </sheetView>
  </sheetViews>
  <sheetFormatPr defaultColWidth="11" defaultRowHeight="15.75" x14ac:dyDescent="0.25"/>
  <cols>
    <col min="1" max="1" width="12" style="66" customWidth="1"/>
    <col min="2" max="2" width="13.7109375" style="68" customWidth="1"/>
    <col min="3" max="3" width="13.85546875" style="68" customWidth="1"/>
    <col min="4" max="4" width="14" style="68" customWidth="1"/>
    <col min="5" max="5" width="14.42578125" style="68" customWidth="1"/>
    <col min="6" max="6" width="13.85546875" style="68" customWidth="1"/>
    <col min="7" max="8" width="14.42578125" style="68" customWidth="1"/>
    <col min="9" max="9" width="14.42578125" style="66" customWidth="1"/>
    <col min="10" max="10" width="13.7109375" style="68" customWidth="1"/>
    <col min="11" max="11" width="13.5703125" style="68" customWidth="1"/>
    <col min="12" max="12" width="14.42578125" style="68" customWidth="1"/>
    <col min="13" max="13" width="13.28515625" style="68" customWidth="1"/>
    <col min="14" max="14" width="14.42578125" style="68" customWidth="1"/>
    <col min="15" max="15" width="13" style="68" customWidth="1"/>
    <col min="16" max="17" width="14.42578125" style="68" customWidth="1"/>
    <col min="18" max="18" width="14.42578125" style="66" customWidth="1"/>
    <col min="19" max="26" width="14.42578125" style="68" customWidth="1"/>
    <col min="27" max="27" width="10.28515625" style="66" customWidth="1"/>
    <col min="28" max="28" width="13.7109375" style="68" customWidth="1"/>
    <col min="29" max="35" width="14.42578125" style="68" customWidth="1"/>
    <col min="36" max="36" width="14.42578125" style="66" customWidth="1"/>
    <col min="37" max="37" width="13" style="68" customWidth="1"/>
    <col min="38" max="39" width="13.7109375" style="68" customWidth="1"/>
    <col min="40" max="40" width="13.5703125" style="68" customWidth="1"/>
    <col min="41" max="41" width="14.42578125" style="68" customWidth="1"/>
    <col min="42" max="42" width="13.42578125" style="68" customWidth="1"/>
    <col min="43" max="45" width="14.42578125" style="68" customWidth="1"/>
    <col min="46" max="46" width="11" style="68" customWidth="1"/>
    <col min="47" max="16384" width="11" style="7"/>
  </cols>
  <sheetData>
    <row r="1" spans="1:47" s="5" customFormat="1" ht="13.5" x14ac:dyDescent="0.25">
      <c r="A1" s="1" t="s">
        <v>0</v>
      </c>
      <c r="B1" s="2"/>
      <c r="C1" s="2"/>
      <c r="D1" s="2"/>
      <c r="E1" s="2"/>
      <c r="F1" s="2"/>
      <c r="G1" s="3"/>
      <c r="H1" s="2"/>
      <c r="I1" s="1"/>
      <c r="J1" s="2"/>
      <c r="K1" s="2"/>
      <c r="L1" s="2"/>
      <c r="M1" s="2"/>
      <c r="N1" s="2"/>
      <c r="O1" s="2"/>
      <c r="P1" s="4"/>
      <c r="Q1" s="2"/>
      <c r="R1" s="1" t="s">
        <v>1</v>
      </c>
      <c r="S1" s="2"/>
      <c r="T1" s="2"/>
      <c r="U1" s="2"/>
      <c r="V1" s="2"/>
      <c r="W1" s="2"/>
      <c r="X1" s="2"/>
      <c r="Y1" s="4"/>
      <c r="Z1" s="2"/>
      <c r="AA1" s="1" t="s">
        <v>2</v>
      </c>
      <c r="AB1" s="2"/>
      <c r="AC1" s="2"/>
      <c r="AD1" s="2"/>
      <c r="AE1" s="2"/>
      <c r="AF1" s="2"/>
      <c r="AG1" s="2"/>
      <c r="AH1" s="4"/>
      <c r="AI1" s="2"/>
      <c r="AJ1" s="1" t="s">
        <v>3</v>
      </c>
      <c r="AK1" s="2"/>
      <c r="AL1" s="2"/>
      <c r="AM1" s="2"/>
      <c r="AN1" s="2"/>
      <c r="AO1" s="2"/>
      <c r="AP1" s="2"/>
      <c r="AQ1" s="2"/>
      <c r="AR1" s="4"/>
      <c r="AS1" s="4"/>
      <c r="AT1" s="2"/>
    </row>
    <row r="2" spans="1:47" x14ac:dyDescent="0.25">
      <c r="A2" s="6" t="s">
        <v>4</v>
      </c>
      <c r="B2" s="2"/>
      <c r="C2" s="2"/>
      <c r="D2" s="2"/>
      <c r="E2" s="2"/>
      <c r="F2" s="2"/>
      <c r="G2" s="2"/>
      <c r="H2" s="2"/>
      <c r="I2" s="1" t="s">
        <v>5</v>
      </c>
      <c r="J2" s="2"/>
      <c r="K2" s="2"/>
      <c r="L2" s="2"/>
      <c r="M2" s="2"/>
      <c r="N2" s="2"/>
      <c r="O2" s="2"/>
      <c r="P2" s="2"/>
      <c r="Q2" s="2"/>
      <c r="R2" s="6" t="s">
        <v>6</v>
      </c>
      <c r="S2" s="2"/>
      <c r="T2" s="2"/>
      <c r="U2" s="2"/>
      <c r="V2" s="2"/>
      <c r="W2" s="2"/>
      <c r="X2" s="2"/>
      <c r="Y2" s="2"/>
      <c r="Z2" s="2"/>
      <c r="AA2" s="6" t="s">
        <v>7</v>
      </c>
      <c r="AB2" s="2"/>
      <c r="AC2" s="2"/>
      <c r="AD2" s="2"/>
      <c r="AE2" s="2"/>
      <c r="AF2" s="2"/>
      <c r="AG2" s="2"/>
      <c r="AH2" s="2"/>
      <c r="AI2" s="2"/>
      <c r="AJ2" s="6" t="s">
        <v>7</v>
      </c>
      <c r="AK2" s="2"/>
      <c r="AL2" s="2"/>
      <c r="AM2" s="2"/>
      <c r="AN2" s="2"/>
      <c r="AO2" s="2"/>
      <c r="AP2" s="2"/>
      <c r="AQ2" s="2"/>
      <c r="AR2" s="2"/>
      <c r="AS2" s="2"/>
      <c r="AT2" s="2" t="s">
        <v>8</v>
      </c>
      <c r="AU2" s="5"/>
    </row>
    <row r="3" spans="1:47" x14ac:dyDescent="0.25">
      <c r="A3" s="6" t="s">
        <v>9</v>
      </c>
      <c r="B3" s="2"/>
      <c r="C3" s="2"/>
      <c r="D3" s="2"/>
      <c r="E3" s="2"/>
      <c r="F3" s="2"/>
      <c r="G3" s="2"/>
      <c r="H3" s="2"/>
      <c r="I3" s="6" t="s">
        <v>10</v>
      </c>
      <c r="J3" s="2"/>
      <c r="K3" s="2"/>
      <c r="L3" s="2"/>
      <c r="M3" s="2"/>
      <c r="N3" s="2"/>
      <c r="O3" s="2"/>
      <c r="P3" s="2"/>
      <c r="Q3" s="2"/>
      <c r="R3" s="6" t="s">
        <v>9</v>
      </c>
      <c r="S3" s="2"/>
      <c r="T3" s="2"/>
      <c r="U3" s="2"/>
      <c r="V3" s="2"/>
      <c r="W3" s="2"/>
      <c r="X3" s="2"/>
      <c r="Y3" s="2"/>
      <c r="Z3" s="2"/>
      <c r="AA3" s="6" t="s">
        <v>9</v>
      </c>
      <c r="AB3" s="2"/>
      <c r="AC3" s="2"/>
      <c r="AD3" s="2"/>
      <c r="AE3" s="2"/>
      <c r="AF3" s="2"/>
      <c r="AG3" s="2"/>
      <c r="AH3" s="2"/>
      <c r="AI3" s="2"/>
      <c r="AJ3" s="6" t="s">
        <v>9</v>
      </c>
      <c r="AK3" s="2"/>
      <c r="AL3" s="2"/>
      <c r="AM3" s="2"/>
      <c r="AN3" s="2"/>
      <c r="AO3" s="2"/>
      <c r="AP3" s="2"/>
      <c r="AQ3" s="2"/>
      <c r="AR3" s="2"/>
      <c r="AS3" s="2"/>
      <c r="AT3" s="2" t="s">
        <v>11</v>
      </c>
      <c r="AU3" s="5"/>
    </row>
    <row r="4" spans="1:47" x14ac:dyDescent="0.25">
      <c r="A4" s="6" t="s">
        <v>12</v>
      </c>
      <c r="B4" s="2"/>
      <c r="C4" s="2"/>
      <c r="D4" s="2"/>
      <c r="E4" s="2"/>
      <c r="F4" s="2"/>
      <c r="G4" s="2"/>
      <c r="H4" s="2"/>
      <c r="I4" s="6" t="s">
        <v>9</v>
      </c>
      <c r="J4" s="2"/>
      <c r="K4" s="2"/>
      <c r="L4" s="2"/>
      <c r="M4" s="2"/>
      <c r="N4" s="2"/>
      <c r="O4" s="2"/>
      <c r="P4" s="2"/>
      <c r="Q4" s="2"/>
      <c r="R4" s="6" t="s">
        <v>12</v>
      </c>
      <c r="S4" s="2"/>
      <c r="T4" s="2"/>
      <c r="U4" s="2"/>
      <c r="V4" s="2"/>
      <c r="W4" s="2"/>
      <c r="X4" s="2"/>
      <c r="Y4" s="2"/>
      <c r="Z4" s="2"/>
      <c r="AA4" s="6" t="s">
        <v>12</v>
      </c>
      <c r="AB4" s="2"/>
      <c r="AC4" s="2"/>
      <c r="AD4" s="2"/>
      <c r="AE4" s="2"/>
      <c r="AF4" s="2"/>
      <c r="AG4" s="2"/>
      <c r="AH4" s="2"/>
      <c r="AI4" s="2"/>
      <c r="AJ4" s="6" t="s">
        <v>13</v>
      </c>
      <c r="AK4" s="2"/>
      <c r="AL4" s="2"/>
      <c r="AM4" s="2"/>
      <c r="AN4" s="2"/>
      <c r="AO4" s="2"/>
      <c r="AP4" s="2"/>
      <c r="AQ4" s="2"/>
      <c r="AR4" s="2"/>
      <c r="AS4" s="2"/>
      <c r="AT4" s="2"/>
      <c r="AU4" s="5"/>
    </row>
    <row r="5" spans="1:47" ht="16.5" thickBot="1" x14ac:dyDescent="0.3">
      <c r="A5" s="8" t="s">
        <v>14</v>
      </c>
      <c r="B5" s="9"/>
      <c r="C5" s="9"/>
      <c r="D5" s="9"/>
      <c r="E5" s="9"/>
      <c r="F5" s="9"/>
      <c r="G5" s="9"/>
      <c r="H5" s="9"/>
      <c r="I5" s="8" t="s">
        <v>14</v>
      </c>
      <c r="J5" s="9"/>
      <c r="K5" s="9"/>
      <c r="L5" s="9"/>
      <c r="M5" s="9"/>
      <c r="N5" s="9"/>
      <c r="O5" s="9"/>
      <c r="P5" s="9"/>
      <c r="Q5" s="9"/>
      <c r="R5" s="8" t="s">
        <v>14</v>
      </c>
      <c r="S5" s="9"/>
      <c r="T5" s="9"/>
      <c r="U5" s="9"/>
      <c r="V5" s="9"/>
      <c r="W5" s="9"/>
      <c r="X5" s="9"/>
      <c r="Y5" s="9"/>
      <c r="Z5" s="9"/>
      <c r="AA5" s="8" t="s">
        <v>14</v>
      </c>
      <c r="AB5" s="9"/>
      <c r="AC5" s="9"/>
      <c r="AD5" s="9"/>
      <c r="AE5" s="9"/>
      <c r="AF5" s="9"/>
      <c r="AG5" s="9"/>
      <c r="AH5" s="9"/>
      <c r="AI5" s="9"/>
      <c r="AJ5" s="8" t="s">
        <v>14</v>
      </c>
      <c r="AK5" s="9"/>
      <c r="AL5" s="9"/>
      <c r="AM5" s="9"/>
      <c r="AN5" s="9"/>
      <c r="AO5" s="9"/>
      <c r="AP5" s="9"/>
      <c r="AQ5" s="9"/>
      <c r="AR5" s="9"/>
      <c r="AS5" s="9"/>
      <c r="AT5" s="9"/>
      <c r="AU5" s="5"/>
    </row>
    <row r="6" spans="1:47" s="18" customFormat="1" x14ac:dyDescent="0.25">
      <c r="A6" s="10" t="s">
        <v>15</v>
      </c>
      <c r="B6" s="11"/>
      <c r="C6" s="12" t="s">
        <v>16</v>
      </c>
      <c r="D6" s="11"/>
      <c r="E6" s="11"/>
      <c r="F6" s="11"/>
      <c r="G6" s="12" t="s">
        <v>17</v>
      </c>
      <c r="H6" s="13" t="s">
        <v>18</v>
      </c>
      <c r="I6" s="10" t="s">
        <v>15</v>
      </c>
      <c r="J6" s="11"/>
      <c r="K6" s="11"/>
      <c r="L6" s="12" t="s">
        <v>16</v>
      </c>
      <c r="M6" s="11"/>
      <c r="N6" s="11"/>
      <c r="O6" s="11"/>
      <c r="P6" s="12" t="s">
        <v>17</v>
      </c>
      <c r="Q6" s="13" t="s">
        <v>18</v>
      </c>
      <c r="R6" s="10" t="s">
        <v>15</v>
      </c>
      <c r="S6" s="11"/>
      <c r="T6" s="11"/>
      <c r="U6" s="12" t="s">
        <v>16</v>
      </c>
      <c r="V6" s="11"/>
      <c r="W6" s="11"/>
      <c r="X6" s="11"/>
      <c r="Y6" s="12" t="s">
        <v>17</v>
      </c>
      <c r="Z6" s="13" t="s">
        <v>18</v>
      </c>
      <c r="AA6" s="10" t="s">
        <v>15</v>
      </c>
      <c r="AB6" s="11"/>
      <c r="AC6" s="11"/>
      <c r="AD6" s="12" t="s">
        <v>16</v>
      </c>
      <c r="AE6" s="11"/>
      <c r="AF6" s="11"/>
      <c r="AG6" s="11"/>
      <c r="AH6" s="12" t="s">
        <v>17</v>
      </c>
      <c r="AI6" s="13" t="s">
        <v>18</v>
      </c>
      <c r="AJ6" s="10" t="s">
        <v>15</v>
      </c>
      <c r="AK6" s="14" t="s">
        <v>19</v>
      </c>
      <c r="AL6" s="12"/>
      <c r="AM6" s="11" t="s">
        <v>16</v>
      </c>
      <c r="AN6" s="12"/>
      <c r="AO6" s="11"/>
      <c r="AP6" s="11"/>
      <c r="AQ6" s="11" t="s">
        <v>17</v>
      </c>
      <c r="AR6" s="13" t="s">
        <v>18</v>
      </c>
      <c r="AS6" s="15"/>
      <c r="AT6" s="16" t="s">
        <v>15</v>
      </c>
      <c r="AU6" s="17" t="s">
        <v>20</v>
      </c>
    </row>
    <row r="7" spans="1:47" s="18" customFormat="1" ht="16.5" thickBot="1" x14ac:dyDescent="0.3">
      <c r="A7" s="19" t="s">
        <v>21</v>
      </c>
      <c r="B7" s="20" t="s">
        <v>22</v>
      </c>
      <c r="C7" s="20" t="s">
        <v>23</v>
      </c>
      <c r="D7" s="20" t="s">
        <v>24</v>
      </c>
      <c r="E7" s="20" t="s">
        <v>25</v>
      </c>
      <c r="F7" s="20" t="s">
        <v>26</v>
      </c>
      <c r="G7" s="20" t="s">
        <v>27</v>
      </c>
      <c r="H7" s="21" t="s">
        <v>28</v>
      </c>
      <c r="I7" s="19" t="s">
        <v>21</v>
      </c>
      <c r="J7" s="20" t="s">
        <v>22</v>
      </c>
      <c r="K7" s="20" t="s">
        <v>29</v>
      </c>
      <c r="L7" s="20" t="s">
        <v>23</v>
      </c>
      <c r="M7" s="20" t="s">
        <v>24</v>
      </c>
      <c r="N7" s="20" t="s">
        <v>25</v>
      </c>
      <c r="O7" s="20" t="s">
        <v>26</v>
      </c>
      <c r="P7" s="20" t="s">
        <v>27</v>
      </c>
      <c r="Q7" s="21" t="s">
        <v>28</v>
      </c>
      <c r="R7" s="19" t="s">
        <v>21</v>
      </c>
      <c r="S7" s="20" t="s">
        <v>22</v>
      </c>
      <c r="T7" s="20" t="s">
        <v>29</v>
      </c>
      <c r="U7" s="20" t="s">
        <v>23</v>
      </c>
      <c r="V7" s="20" t="s">
        <v>24</v>
      </c>
      <c r="W7" s="20" t="s">
        <v>25</v>
      </c>
      <c r="X7" s="20" t="s">
        <v>26</v>
      </c>
      <c r="Y7" s="20" t="s">
        <v>27</v>
      </c>
      <c r="Z7" s="21" t="s">
        <v>28</v>
      </c>
      <c r="AA7" s="19" t="s">
        <v>21</v>
      </c>
      <c r="AB7" s="20" t="s">
        <v>22</v>
      </c>
      <c r="AC7" s="20" t="s">
        <v>29</v>
      </c>
      <c r="AD7" s="20" t="s">
        <v>23</v>
      </c>
      <c r="AE7" s="20" t="s">
        <v>24</v>
      </c>
      <c r="AF7" s="20" t="s">
        <v>25</v>
      </c>
      <c r="AG7" s="20" t="s">
        <v>26</v>
      </c>
      <c r="AH7" s="20" t="s">
        <v>27</v>
      </c>
      <c r="AI7" s="21" t="s">
        <v>28</v>
      </c>
      <c r="AJ7" s="19" t="s">
        <v>21</v>
      </c>
      <c r="AK7" s="22" t="s">
        <v>22</v>
      </c>
      <c r="AL7" s="20" t="s">
        <v>29</v>
      </c>
      <c r="AM7" s="20" t="s">
        <v>23</v>
      </c>
      <c r="AN7" s="20" t="s">
        <v>24</v>
      </c>
      <c r="AO7" s="20" t="s">
        <v>25</v>
      </c>
      <c r="AP7" s="20" t="s">
        <v>26</v>
      </c>
      <c r="AQ7" s="20" t="s">
        <v>27</v>
      </c>
      <c r="AR7" s="21" t="s">
        <v>28</v>
      </c>
      <c r="AS7" s="15"/>
      <c r="AT7" s="23" t="s">
        <v>21</v>
      </c>
      <c r="AU7" s="17" t="s">
        <v>30</v>
      </c>
    </row>
    <row r="8" spans="1:47" ht="6" hidden="1" customHeight="1" thickTop="1" thickBot="1" x14ac:dyDescent="0.3">
      <c r="A8" s="24" t="s">
        <v>31</v>
      </c>
      <c r="B8" s="17"/>
      <c r="C8" s="17"/>
      <c r="D8" s="17"/>
      <c r="E8" s="17"/>
      <c r="F8" s="17"/>
      <c r="G8" s="17"/>
      <c r="H8" s="25"/>
      <c r="I8" s="24"/>
      <c r="J8" s="17"/>
      <c r="K8" s="17"/>
      <c r="L8" s="17"/>
      <c r="M8" s="17"/>
      <c r="N8" s="17"/>
      <c r="O8" s="17"/>
      <c r="P8" s="17"/>
      <c r="Q8" s="25"/>
      <c r="R8" s="24"/>
      <c r="S8" s="17"/>
      <c r="T8" s="17"/>
      <c r="U8" s="17"/>
      <c r="V8" s="17"/>
      <c r="W8" s="17"/>
      <c r="X8" s="17"/>
      <c r="Y8" s="17"/>
      <c r="Z8" s="25"/>
      <c r="AA8" s="24"/>
      <c r="AB8" s="17"/>
      <c r="AC8" s="17"/>
      <c r="AD8" s="17"/>
      <c r="AE8" s="17"/>
      <c r="AF8" s="17"/>
      <c r="AG8" s="17"/>
      <c r="AH8" s="17"/>
      <c r="AI8" s="25"/>
      <c r="AJ8" s="24"/>
      <c r="AK8" s="17"/>
      <c r="AL8" s="17"/>
      <c r="AM8" s="17"/>
      <c r="AN8" s="17"/>
      <c r="AO8" s="17"/>
      <c r="AP8" s="17"/>
      <c r="AQ8" s="17"/>
      <c r="AR8" s="25"/>
      <c r="AS8" s="17"/>
      <c r="AT8" s="26" t="s">
        <v>32</v>
      </c>
      <c r="AU8" s="27"/>
    </row>
    <row r="9" spans="1:47" ht="16.5" hidden="1" thickTop="1" x14ac:dyDescent="0.25">
      <c r="A9" s="28">
        <v>1997</v>
      </c>
      <c r="B9" s="29">
        <f>([1]GRq2q!B118/[1]GRq2q!B$9)*100</f>
        <v>1397.2642954672237</v>
      </c>
      <c r="C9" s="29">
        <f>([1]GRq2q!C118/[1]GRq2q!C$9)*100</f>
        <v>1695.914091735481</v>
      </c>
      <c r="D9" s="29">
        <f>([1]GRq2q!D118/[1]GRq2q!D$9)*100</f>
        <v>1348.9242150835937</v>
      </c>
      <c r="E9" s="29">
        <f>([1]GRq2q!E118/[1]GRq2q!E$9)*100</f>
        <v>701.27277090726125</v>
      </c>
      <c r="F9" s="29">
        <f>([1]GRq2q!F118/[1]GRq2q!F$9)*100</f>
        <v>1059.9742974940798</v>
      </c>
      <c r="G9" s="29">
        <f>([1]GRq2q!G118/[1]GRq2q!G$9)*100</f>
        <v>1754.3936928213363</v>
      </c>
      <c r="H9" s="30">
        <f>([1]GRq2q!H118/[1]GRq2q!H$9)*100</f>
        <v>670.11496353071936</v>
      </c>
      <c r="I9" s="28">
        <v>1997</v>
      </c>
      <c r="J9" s="29">
        <f>([1]GRq2q!T118/[1]GRq2q!T$9)*100</f>
        <v>120.33659398187299</v>
      </c>
      <c r="K9" s="29">
        <f>([1]GRq2q!U118/[1]GRq2q!U$9)*100</f>
        <v>121.20814329662592</v>
      </c>
      <c r="L9" s="29">
        <f>([1]GRq2q!V118/[1]GRq2q!V$9)*100</f>
        <v>210.35913151746897</v>
      </c>
      <c r="M9" s="29">
        <f>([1]GRq2q!W118/[1]GRq2q!W$9)*100</f>
        <v>90.054038319756728</v>
      </c>
      <c r="N9" s="29">
        <f>([1]GRq2q!X118/[1]GRq2q!X$9)*100</f>
        <v>104.634529735988</v>
      </c>
      <c r="O9" s="29">
        <f>([1]GRq2q!Y118/[1]GRq2q!Y$9)*100</f>
        <v>100.61086043127038</v>
      </c>
      <c r="P9" s="29">
        <f>([1]GRq2q!Z118/[1]GRq2q!Z$9)*100</f>
        <v>96.325425561411933</v>
      </c>
      <c r="Q9" s="30">
        <f>([1]GRq2q!AA118/[1]GRq2q!AA$9)*100</f>
        <v>108.97641327280994</v>
      </c>
      <c r="R9" s="28">
        <v>1997</v>
      </c>
      <c r="S9" s="29">
        <f>([1]GRq2q!AN118/[1]GRq2q!AN$9)*100</f>
        <v>3049.9149212149377</v>
      </c>
      <c r="T9" s="29">
        <f>([1]GRq2q!AO118/[1]GRq2q!AO$9)*100</f>
        <v>1268.6391415722485</v>
      </c>
      <c r="U9" s="29">
        <f>([1]GRq2q!AP118/[1]GRq2q!AP$9)*100</f>
        <v>9292.4936114013399</v>
      </c>
      <c r="V9" s="29">
        <f>([1]GRq2q!AQ118/[1]GRq2q!AQ$9)*100</f>
        <v>1291.9684524915426</v>
      </c>
      <c r="W9" s="29">
        <f>([1]GRq2q!AR118/[1]GRq2q!AR$9)*100</f>
        <v>2132.4134956609805</v>
      </c>
      <c r="X9" s="29">
        <f>([1]GRq2q!AS118/[1]GRq2q!AS$9)*100</f>
        <v>1713.9901888273666</v>
      </c>
      <c r="Y9" s="29">
        <f>([1]GRq2q!AT118/[1]GRq2q!AT$9)*100</f>
        <v>1607.1054379684008</v>
      </c>
      <c r="Z9" s="30">
        <f>([1]GRq2q!AU118/[1]GRq2q!AU$9)*100</f>
        <v>744.87143836850919</v>
      </c>
      <c r="AA9" s="28">
        <v>1997</v>
      </c>
      <c r="AB9" s="31">
        <f t="shared" ref="AB9:AI29" si="0">(S9/J9)*100</f>
        <v>2534.4866597058285</v>
      </c>
      <c r="AC9" s="31">
        <f t="shared" si="0"/>
        <v>1046.6616409324733</v>
      </c>
      <c r="AD9" s="31">
        <f t="shared" si="0"/>
        <v>4417.4424682056924</v>
      </c>
      <c r="AE9" s="31">
        <f t="shared" si="0"/>
        <v>1434.6590964684156</v>
      </c>
      <c r="AF9" s="31">
        <f t="shared" si="0"/>
        <v>2037.9634725185356</v>
      </c>
      <c r="AG9" s="31">
        <f t="shared" si="0"/>
        <v>1703.5836702720908</v>
      </c>
      <c r="AH9" s="31">
        <f t="shared" si="0"/>
        <v>1668.4124971176966</v>
      </c>
      <c r="AI9" s="32">
        <f t="shared" si="0"/>
        <v>683.51619951356724</v>
      </c>
      <c r="AJ9" s="28">
        <v>1997</v>
      </c>
      <c r="AK9" s="33">
        <f t="shared" ref="AK9:AR33" si="1">(AB9/$AU9)*100</f>
        <v>264.20167410672667</v>
      </c>
      <c r="AL9" s="33">
        <f t="shared" si="1"/>
        <v>109.10681131371555</v>
      </c>
      <c r="AM9" s="33">
        <f t="shared" si="1"/>
        <v>460.48602816696473</v>
      </c>
      <c r="AN9" s="33">
        <f t="shared" si="1"/>
        <v>149.55270472932509</v>
      </c>
      <c r="AO9" s="33">
        <f t="shared" si="1"/>
        <v>212.44276790561196</v>
      </c>
      <c r="AP9" s="33">
        <f t="shared" si="1"/>
        <v>177.58612220078086</v>
      </c>
      <c r="AQ9" s="33">
        <f t="shared" si="1"/>
        <v>173.91978495962647</v>
      </c>
      <c r="AR9" s="34">
        <f t="shared" si="1"/>
        <v>71.251558377313387</v>
      </c>
      <c r="AS9" s="35"/>
      <c r="AT9" s="36">
        <v>1997</v>
      </c>
      <c r="AU9" s="27">
        <v>959.3</v>
      </c>
    </row>
    <row r="10" spans="1:47" ht="16.5" hidden="1" thickTop="1" x14ac:dyDescent="0.25">
      <c r="A10" s="37" t="s">
        <v>33</v>
      </c>
      <c r="B10" s="38">
        <f>([1]GRq2q!B119/([1]GRq2q!B$9/4))*100</f>
        <v>1328.3763149187375</v>
      </c>
      <c r="C10" s="38">
        <f>([1]GRq2q!C119/([1]GRq2q!C$9/4))*100</f>
        <v>1590.0808474515031</v>
      </c>
      <c r="D10" s="38">
        <f>([1]GRq2q!D119/([1]GRq2q!D$9/4))*100</f>
        <v>1283.5804981510855</v>
      </c>
      <c r="E10" s="38">
        <f>([1]GRq2q!E119/([1]GRq2q!E$9/4))*100</f>
        <v>647.64827967007056</v>
      </c>
      <c r="F10" s="38">
        <f>([1]GRq2q!F119/([1]GRq2q!F$9/4))*100</f>
        <v>1016.7629559417603</v>
      </c>
      <c r="G10" s="38">
        <f>([1]GRq2q!G119/([1]GRq2q!G$9/4))*100</f>
        <v>1683.4692026523605</v>
      </c>
      <c r="H10" s="39">
        <f>([1]GRq2q!H119/([1]GRq2q!H$9/4))*100</f>
        <v>629.97291124791252</v>
      </c>
      <c r="I10" s="37" t="s">
        <v>33</v>
      </c>
      <c r="J10" s="38">
        <f>([1]GRq2q!T119/[1]GRq2q!T$9)*100</f>
        <v>119.41614518730073</v>
      </c>
      <c r="K10" s="38">
        <f>([1]GRq2q!U119/[1]GRq2q!U$9)*100</f>
        <v>121.42929453462887</v>
      </c>
      <c r="L10" s="38">
        <f>([1]GRq2q!V119/[1]GRq2q!V$9)*100</f>
        <v>207.60237859744751</v>
      </c>
      <c r="M10" s="38">
        <f>([1]GRq2q!W119/[1]GRq2q!W$9)*100</f>
        <v>91.627095887132015</v>
      </c>
      <c r="N10" s="38">
        <f>([1]GRq2q!X119/[1]GRq2q!X$9)*100</f>
        <v>103.39120671041775</v>
      </c>
      <c r="O10" s="38">
        <f>([1]GRq2q!Y119/[1]GRq2q!Y$9)*100</f>
        <v>100.37021558705013</v>
      </c>
      <c r="P10" s="38">
        <f>([1]GRq2q!Z119/[1]GRq2q!Z$9)*100</f>
        <v>95.125369604321392</v>
      </c>
      <c r="Q10" s="39">
        <f>([1]GRq2q!AA119/[1]GRq2q!AA$9)*100</f>
        <v>107.61874687094162</v>
      </c>
      <c r="R10" s="37" t="s">
        <v>33</v>
      </c>
      <c r="S10" s="38">
        <f>([1]GRq2q!AN119/([1]GRq2q!AN$9/4))*100</f>
        <v>2881.5165713971396</v>
      </c>
      <c r="T10" s="38">
        <f>([1]GRq2q!AO119/([1]GRq2q!AO$9/4))*100</f>
        <v>1235.5601603696175</v>
      </c>
      <c r="U10" s="38">
        <f>([1]GRq2q!AP119/([1]GRq2q!AP$9/4))*100</f>
        <v>8821.8660893292436</v>
      </c>
      <c r="V10" s="38">
        <f>([1]GRq2q!AQ119/([1]GRq2q!AQ$9/4))*100</f>
        <v>1253.8556603800694</v>
      </c>
      <c r="W10" s="38">
        <f>([1]GRq2q!AR119/([1]GRq2q!AR$9/4))*100</f>
        <v>1964.0039784718645</v>
      </c>
      <c r="X10" s="38">
        <f>([1]GRq2q!AS119/([1]GRq2q!AS$9/4))*100</f>
        <v>1601.7308354833244</v>
      </c>
      <c r="Y10" s="38">
        <f>([1]GRq2q!AT119/([1]GRq2q!AT$9/4))*100</f>
        <v>1487.0218685404607</v>
      </c>
      <c r="Z10" s="39">
        <f>([1]GRq2q!AU119/([1]GRq2q!AU$9/4))*100</f>
        <v>675.60790844521387</v>
      </c>
      <c r="AA10" s="37" t="s">
        <v>33</v>
      </c>
      <c r="AB10" s="40">
        <f t="shared" si="0"/>
        <v>2413.0041770127191</v>
      </c>
      <c r="AC10" s="40">
        <f t="shared" si="0"/>
        <v>1017.5140727818887</v>
      </c>
      <c r="AD10" s="40">
        <f t="shared" si="0"/>
        <v>4249.4051122773162</v>
      </c>
      <c r="AE10" s="40">
        <f t="shared" si="0"/>
        <v>1368.4332655534477</v>
      </c>
      <c r="AF10" s="40">
        <f t="shared" si="0"/>
        <v>1899.5851203988032</v>
      </c>
      <c r="AG10" s="40">
        <f t="shared" si="0"/>
        <v>1595.8228505488848</v>
      </c>
      <c r="AH10" s="40">
        <f t="shared" si="0"/>
        <v>1563.2232229170836</v>
      </c>
      <c r="AI10" s="41">
        <f t="shared" si="0"/>
        <v>627.77901442711959</v>
      </c>
      <c r="AJ10" s="37" t="s">
        <v>33</v>
      </c>
      <c r="AK10" s="42">
        <f t="shared" si="1"/>
        <v>256.4297743902996</v>
      </c>
      <c r="AL10" s="42">
        <f t="shared" si="1"/>
        <v>108.13114482272994</v>
      </c>
      <c r="AM10" s="42">
        <f t="shared" si="1"/>
        <v>451.58396517293477</v>
      </c>
      <c r="AN10" s="42">
        <f t="shared" si="1"/>
        <v>145.42330133405395</v>
      </c>
      <c r="AO10" s="42">
        <f t="shared" si="1"/>
        <v>201.8687694366422</v>
      </c>
      <c r="AP10" s="42">
        <f t="shared" si="1"/>
        <v>169.58797561624706</v>
      </c>
      <c r="AQ10" s="42">
        <f t="shared" si="1"/>
        <v>166.12361561286755</v>
      </c>
      <c r="AR10" s="43">
        <f t="shared" si="1"/>
        <v>66.714029163349579</v>
      </c>
      <c r="AS10" s="42"/>
      <c r="AT10" s="37" t="s">
        <v>33</v>
      </c>
      <c r="AU10" s="27">
        <v>941</v>
      </c>
    </row>
    <row r="11" spans="1:47" ht="16.5" hidden="1" thickTop="1" x14ac:dyDescent="0.25">
      <c r="A11" s="37" t="s">
        <v>34</v>
      </c>
      <c r="B11" s="38">
        <f>([1]GRq2q!B120/([1]GRq2q!B$9/4))*100</f>
        <v>1370.5094165825467</v>
      </c>
      <c r="C11" s="38">
        <f>([1]GRq2q!C120/([1]GRq2q!C$9/4))*100</f>
        <v>1660.9984532478404</v>
      </c>
      <c r="D11" s="38">
        <f>([1]GRq2q!D120/([1]GRq2q!D$9/4))*100</f>
        <v>1293.5924260366639</v>
      </c>
      <c r="E11" s="38">
        <f>([1]GRq2q!E120/([1]GRq2q!E$9/4))*100</f>
        <v>677.44010053489376</v>
      </c>
      <c r="F11" s="38">
        <f>([1]GRq2q!F120/([1]GRq2q!F$9/4))*100</f>
        <v>1099.120755373043</v>
      </c>
      <c r="G11" s="38">
        <f>([1]GRq2q!G120/([1]GRq2q!G$9/4))*100</f>
        <v>1717.1385867054078</v>
      </c>
      <c r="H11" s="39">
        <f>([1]GRq2q!H120/([1]GRq2q!H$9/4))*100</f>
        <v>656.17978435582575</v>
      </c>
      <c r="I11" s="37" t="s">
        <v>34</v>
      </c>
      <c r="J11" s="38">
        <f>([1]GRq2q!T120/[1]GRq2q!T$9)*100</f>
        <v>119.11301090269892</v>
      </c>
      <c r="K11" s="38">
        <f>([1]GRq2q!U120/[1]GRq2q!U$9)*100</f>
        <v>115.67354597368747</v>
      </c>
      <c r="L11" s="38">
        <f>([1]GRq2q!V120/[1]GRq2q!V$9)*100</f>
        <v>209.13863619906863</v>
      </c>
      <c r="M11" s="38">
        <f>([1]GRq2q!W120/[1]GRq2q!W$9)*100</f>
        <v>91.41635356659161</v>
      </c>
      <c r="N11" s="38">
        <f>([1]GRq2q!X120/[1]GRq2q!X$9)*100</f>
        <v>102.73984210814211</v>
      </c>
      <c r="O11" s="38">
        <f>([1]GRq2q!Y120/[1]GRq2q!Y$9)*100</f>
        <v>100.6914002769287</v>
      </c>
      <c r="P11" s="38">
        <f>([1]GRq2q!Z120/[1]GRq2q!Z$9)*100</f>
        <v>94.89706871727104</v>
      </c>
      <c r="Q11" s="39">
        <f>([1]GRq2q!AA120/[1]GRq2q!AA$9)*100</f>
        <v>107.36046187845136</v>
      </c>
      <c r="R11" s="37" t="s">
        <v>34</v>
      </c>
      <c r="S11" s="38">
        <f>([1]GRq2q!AN120/([1]GRq2q!AN$9/4))*100</f>
        <v>2982.528209023837</v>
      </c>
      <c r="T11" s="38">
        <f>([1]GRq2q!AO120/([1]GRq2q!AO$9/4))*100</f>
        <v>1206.4009405848947</v>
      </c>
      <c r="U11" s="38">
        <f>([1]GRq2q!AP120/([1]GRq2q!AP$9/4))*100</f>
        <v>9046.8236746071398</v>
      </c>
      <c r="V11" s="38">
        <f>([1]GRq2q!AQ120/([1]GRq2q!AQ$9/4))*100</f>
        <v>1285.452823021647</v>
      </c>
      <c r="W11" s="38">
        <f>([1]GRq2q!AR120/([1]GRq2q!AR$9/4))*100</f>
        <v>2090.0930338897579</v>
      </c>
      <c r="X11" s="38">
        <f>([1]GRq2q!AS120/([1]GRq2q!AS$9/4))*100</f>
        <v>1689.5056852678106</v>
      </c>
      <c r="Y11" s="38">
        <f>([1]GRq2q!AT120/([1]GRq2q!AT$9/4))*100</f>
        <v>1607.0245333316759</v>
      </c>
      <c r="Z11" s="39">
        <f>([1]GRq2q!AU120/([1]GRq2q!AU$9/4))*100</f>
        <v>724.65704259833626</v>
      </c>
      <c r="AA11" s="37" t="s">
        <v>34</v>
      </c>
      <c r="AB11" s="40">
        <f t="shared" si="0"/>
        <v>2503.9482978565675</v>
      </c>
      <c r="AC11" s="40">
        <f t="shared" si="0"/>
        <v>1042.9359024398866</v>
      </c>
      <c r="AD11" s="40">
        <f t="shared" si="0"/>
        <v>4325.7543603736231</v>
      </c>
      <c r="AE11" s="40">
        <f t="shared" si="0"/>
        <v>1406.1519332919659</v>
      </c>
      <c r="AF11" s="40">
        <f t="shared" si="0"/>
        <v>2034.3549211315349</v>
      </c>
      <c r="AG11" s="40">
        <f t="shared" si="0"/>
        <v>1677.904647885729</v>
      </c>
      <c r="AH11" s="40">
        <f t="shared" si="0"/>
        <v>1693.4395920273578</v>
      </c>
      <c r="AI11" s="41">
        <f t="shared" si="0"/>
        <v>674.97571258473158</v>
      </c>
      <c r="AJ11" s="37" t="s">
        <v>34</v>
      </c>
      <c r="AK11" s="42">
        <f t="shared" si="1"/>
        <v>263.32404015738433</v>
      </c>
      <c r="AL11" s="42">
        <f t="shared" si="1"/>
        <v>109.67882032178848</v>
      </c>
      <c r="AM11" s="42">
        <f t="shared" si="1"/>
        <v>454.91159537003085</v>
      </c>
      <c r="AN11" s="42">
        <f t="shared" si="1"/>
        <v>147.8759000201878</v>
      </c>
      <c r="AO11" s="42">
        <f t="shared" si="1"/>
        <v>213.93994333069037</v>
      </c>
      <c r="AP11" s="42">
        <f t="shared" si="1"/>
        <v>176.45437458047419</v>
      </c>
      <c r="AQ11" s="42">
        <f t="shared" si="1"/>
        <v>178.08808413370048</v>
      </c>
      <c r="AR11" s="43">
        <f t="shared" si="1"/>
        <v>70.982828119122061</v>
      </c>
      <c r="AS11" s="42"/>
      <c r="AT11" s="37" t="s">
        <v>34</v>
      </c>
      <c r="AU11" s="27">
        <v>950.9</v>
      </c>
    </row>
    <row r="12" spans="1:47" ht="16.5" hidden="1" thickTop="1" x14ac:dyDescent="0.25">
      <c r="A12" s="37" t="s">
        <v>35</v>
      </c>
      <c r="B12" s="38">
        <f>([1]GRq2q!B121/([1]GRq2q!B$9/4))*100</f>
        <v>1404.4824724154416</v>
      </c>
      <c r="C12" s="38">
        <f>([1]GRq2q!C121/([1]GRq2q!C$9/4))*100</f>
        <v>1738.5670810145143</v>
      </c>
      <c r="D12" s="38">
        <f>([1]GRq2q!D121/([1]GRq2q!D$9/4))*100</f>
        <v>1396.6917423917862</v>
      </c>
      <c r="E12" s="38">
        <f>([1]GRq2q!E121/([1]GRq2q!E$9/4))*100</f>
        <v>716.25741829554318</v>
      </c>
      <c r="F12" s="38">
        <f>([1]GRq2q!F121/([1]GRq2q!F$9/4))*100</f>
        <v>1056.145133837957</v>
      </c>
      <c r="G12" s="38">
        <f>([1]GRq2q!G121/([1]GRq2q!G$9/4))*100</f>
        <v>1724.0071410522294</v>
      </c>
      <c r="H12" s="39">
        <f>([1]GRq2q!H121/([1]GRq2q!H$9/4))*100</f>
        <v>697.78158268398499</v>
      </c>
      <c r="I12" s="37" t="s">
        <v>35</v>
      </c>
      <c r="J12" s="38">
        <f>([1]GRq2q!T121/[1]GRq2q!T$9)*100</f>
        <v>120.78374060162433</v>
      </c>
      <c r="K12" s="38">
        <f>([1]GRq2q!U121/[1]GRq2q!U$9)*100</f>
        <v>123.84009831942977</v>
      </c>
      <c r="L12" s="38">
        <f>([1]GRq2q!V121/[1]GRq2q!V$9)*100</f>
        <v>211.52281665173805</v>
      </c>
      <c r="M12" s="38">
        <f>([1]GRq2q!W121/[1]GRq2q!W$9)*100</f>
        <v>89.917125368099519</v>
      </c>
      <c r="N12" s="38">
        <f>([1]GRq2q!X121/[1]GRq2q!X$9)*100</f>
        <v>105.80148940296476</v>
      </c>
      <c r="O12" s="38">
        <f>([1]GRq2q!Y121/[1]GRq2q!Y$9)*100</f>
        <v>100.91292135753793</v>
      </c>
      <c r="P12" s="38">
        <f>([1]GRq2q!Z121/[1]GRq2q!Z$9)*100</f>
        <v>96.035833541878304</v>
      </c>
      <c r="Q12" s="39">
        <f>([1]GRq2q!AA121/[1]GRq2q!AA$9)*100</f>
        <v>108.64878742099278</v>
      </c>
      <c r="R12" s="37" t="s">
        <v>35</v>
      </c>
      <c r="S12" s="38">
        <f>([1]GRq2q!AN121/([1]GRq2q!AN$9/4))*100</f>
        <v>3067.5601215933207</v>
      </c>
      <c r="T12" s="38">
        <f>([1]GRq2q!AO121/([1]GRq2q!AO$9/4))*100</f>
        <v>1223.8937542233757</v>
      </c>
      <c r="U12" s="38">
        <f>([1]GRq2q!AP121/([1]GRq2q!AP$9/4))*100</f>
        <v>9290.1832314540698</v>
      </c>
      <c r="V12" s="38">
        <f>([1]GRq2q!AQ121/([1]GRq2q!AQ$9/4))*100</f>
        <v>1315.5324190803537</v>
      </c>
      <c r="W12" s="38">
        <f>([1]GRq2q!AR121/([1]GRq2q!AR$9/4))*100</f>
        <v>2188.5364157859653</v>
      </c>
      <c r="X12" s="38">
        <f>([1]GRq2q!AS121/([1]GRq2q!AS$9/4))*100</f>
        <v>1808.9537372162449</v>
      </c>
      <c r="Y12" s="38">
        <f>([1]GRq2q!AT121/([1]GRq2q!AT$9/4))*100</f>
        <v>1632.7369258649828</v>
      </c>
      <c r="Z12" s="39">
        <f>([1]GRq2q!AU121/([1]GRq2q!AU$9/4))*100</f>
        <v>731.32388739024111</v>
      </c>
      <c r="AA12" s="37" t="s">
        <v>35</v>
      </c>
      <c r="AB12" s="40">
        <f t="shared" si="0"/>
        <v>2539.7128010059882</v>
      </c>
      <c r="AC12" s="40">
        <f t="shared" si="0"/>
        <v>988.28551562232894</v>
      </c>
      <c r="AD12" s="40">
        <f t="shared" si="0"/>
        <v>4392.047807660344</v>
      </c>
      <c r="AE12" s="40">
        <f t="shared" si="0"/>
        <v>1463.0499070058947</v>
      </c>
      <c r="AF12" s="40">
        <f t="shared" si="0"/>
        <v>2068.5308194958534</v>
      </c>
      <c r="AG12" s="40">
        <f t="shared" si="0"/>
        <v>1792.5888111068157</v>
      </c>
      <c r="AH12" s="40">
        <f t="shared" si="0"/>
        <v>1700.1330291499953</v>
      </c>
      <c r="AI12" s="41">
        <f t="shared" si="0"/>
        <v>673.10819085030766</v>
      </c>
      <c r="AJ12" s="37" t="s">
        <v>35</v>
      </c>
      <c r="AK12" s="42">
        <f t="shared" si="1"/>
        <v>262.7470309337873</v>
      </c>
      <c r="AL12" s="42">
        <f t="shared" si="1"/>
        <v>102.24348392533922</v>
      </c>
      <c r="AM12" s="42">
        <f t="shared" si="1"/>
        <v>454.3811098345069</v>
      </c>
      <c r="AN12" s="42">
        <f t="shared" si="1"/>
        <v>151.36042903019808</v>
      </c>
      <c r="AO12" s="42">
        <f t="shared" si="1"/>
        <v>214.00070551374441</v>
      </c>
      <c r="AP12" s="42">
        <f t="shared" si="1"/>
        <v>185.45301170151208</v>
      </c>
      <c r="AQ12" s="42">
        <f t="shared" si="1"/>
        <v>175.88796080591715</v>
      </c>
      <c r="AR12" s="43">
        <f t="shared" si="1"/>
        <v>69.636684342055418</v>
      </c>
      <c r="AS12" s="42"/>
      <c r="AT12" s="37" t="s">
        <v>35</v>
      </c>
      <c r="AU12" s="27">
        <v>966.6</v>
      </c>
    </row>
    <row r="13" spans="1:47" ht="16.5" hidden="1" thickTop="1" x14ac:dyDescent="0.25">
      <c r="A13" s="37" t="s">
        <v>36</v>
      </c>
      <c r="B13" s="38">
        <f>([1]GRq2q!B122/([1]GRq2q!B$9/4))*100</f>
        <v>1485.6889779521689</v>
      </c>
      <c r="C13" s="38">
        <f>([1]GRq2q!C122/([1]GRq2q!C$9/4))*100</f>
        <v>1794.0099852280671</v>
      </c>
      <c r="D13" s="38">
        <f>([1]GRq2q!D122/([1]GRq2q!D$9/4))*100</f>
        <v>1421.8321937548385</v>
      </c>
      <c r="E13" s="38">
        <f>([1]GRq2q!E122/([1]GRq2q!E$9/4))*100</f>
        <v>763.74528512853772</v>
      </c>
      <c r="F13" s="38">
        <f>([1]GRq2q!F122/([1]GRq2q!F$9/4))*100</f>
        <v>1067.8683448235583</v>
      </c>
      <c r="G13" s="38">
        <f>([1]GRq2q!G122/([1]GRq2q!G$9/4))*100</f>
        <v>1892.9598408753482</v>
      </c>
      <c r="H13" s="39">
        <f>([1]GRq2q!H122/([1]GRq2q!H$9/4))*100</f>
        <v>696.52557583515386</v>
      </c>
      <c r="I13" s="37" t="s">
        <v>35</v>
      </c>
      <c r="J13" s="38">
        <f>([1]GRq2q!T122/[1]GRq2q!T$9)*100</f>
        <v>122.033479235868</v>
      </c>
      <c r="K13" s="38">
        <f>([1]GRq2q!U122/[1]GRq2q!U$9)*100</f>
        <v>123.88963435875753</v>
      </c>
      <c r="L13" s="38">
        <f>([1]GRq2q!V122/[1]GRq2q!V$9)*100</f>
        <v>213.17269462162164</v>
      </c>
      <c r="M13" s="38">
        <f>([1]GRq2q!W122/[1]GRq2q!W$9)*100</f>
        <v>87.255578457203768</v>
      </c>
      <c r="N13" s="38">
        <f>([1]GRq2q!X122/[1]GRq2q!X$9)*100</f>
        <v>106.60558072242729</v>
      </c>
      <c r="O13" s="38">
        <f>([1]GRq2q!Y122/[1]GRq2q!Y$9)*100</f>
        <v>100.46890450356479</v>
      </c>
      <c r="P13" s="38">
        <f>([1]GRq2q!Z122/[1]GRq2q!Z$9)*100</f>
        <v>99.243430382177038</v>
      </c>
      <c r="Q13" s="39">
        <f>([1]GRq2q!AA122/[1]GRq2q!AA$9)*100</f>
        <v>112.27765692085394</v>
      </c>
      <c r="R13" s="37" t="s">
        <v>35</v>
      </c>
      <c r="S13" s="38">
        <f>([1]GRq2q!AN122/([1]GRq2q!AN$9/4))*100</f>
        <v>3268.0547828454528</v>
      </c>
      <c r="T13" s="38">
        <f>([1]GRq2q!AO122/([1]GRq2q!AO$9/4))*100</f>
        <v>1408.7017111111054</v>
      </c>
      <c r="U13" s="38">
        <f>([1]GRq2q!AP122/([1]GRq2q!AP$9/4))*100</f>
        <v>10011.101450214905</v>
      </c>
      <c r="V13" s="38">
        <f>([1]GRq2q!AQ122/([1]GRq2q!AQ$9/4))*100</f>
        <v>1313.0329074841009</v>
      </c>
      <c r="W13" s="38">
        <f>([1]GRq2q!AR122/([1]GRq2q!AR$9/4))*100</f>
        <v>2287.0205544963342</v>
      </c>
      <c r="X13" s="38">
        <f>([1]GRq2q!AS122/([1]GRq2q!AS$9/4))*100</f>
        <v>1755.7704973420873</v>
      </c>
      <c r="Y13" s="38">
        <f>([1]GRq2q!AT122/([1]GRq2q!AT$9/4))*100</f>
        <v>1701.6384241364851</v>
      </c>
      <c r="Z13" s="39">
        <f>([1]GRq2q!AU122/([1]GRq2q!AU$9/4))*100</f>
        <v>847.89691504024563</v>
      </c>
      <c r="AA13" s="37" t="s">
        <v>36</v>
      </c>
      <c r="AB13" s="40">
        <f t="shared" si="0"/>
        <v>2677.9985322953148</v>
      </c>
      <c r="AC13" s="40">
        <f t="shared" si="0"/>
        <v>1137.0618037597967</v>
      </c>
      <c r="AD13" s="40">
        <f t="shared" si="0"/>
        <v>4696.2400451823623</v>
      </c>
      <c r="AE13" s="40">
        <f t="shared" si="0"/>
        <v>1504.8125640793317</v>
      </c>
      <c r="AF13" s="40">
        <f t="shared" si="0"/>
        <v>2145.3103477304157</v>
      </c>
      <c r="AG13" s="40">
        <f t="shared" si="0"/>
        <v>1747.5760346125701</v>
      </c>
      <c r="AH13" s="40">
        <f t="shared" si="0"/>
        <v>1714.6106473583561</v>
      </c>
      <c r="AI13" s="41">
        <f t="shared" si="0"/>
        <v>755.17866892959808</v>
      </c>
      <c r="AJ13" s="37" t="s">
        <v>36</v>
      </c>
      <c r="AK13" s="42">
        <f t="shared" si="1"/>
        <v>273.62813245073204</v>
      </c>
      <c r="AL13" s="42">
        <f t="shared" si="1"/>
        <v>116.18083209970335</v>
      </c>
      <c r="AM13" s="42">
        <f t="shared" si="1"/>
        <v>479.84469655485464</v>
      </c>
      <c r="AN13" s="42">
        <f t="shared" si="1"/>
        <v>153.75626484922157</v>
      </c>
      <c r="AO13" s="42">
        <f t="shared" si="1"/>
        <v>219.19999465928433</v>
      </c>
      <c r="AP13" s="42">
        <f t="shared" si="1"/>
        <v>178.5609517331736</v>
      </c>
      <c r="AQ13" s="42">
        <f t="shared" si="1"/>
        <v>175.19266857651539</v>
      </c>
      <c r="AR13" s="43">
        <f t="shared" si="1"/>
        <v>77.161404815530616</v>
      </c>
      <c r="AS13" s="42"/>
      <c r="AT13" s="37" t="s">
        <v>36</v>
      </c>
      <c r="AU13" s="27">
        <v>978.7</v>
      </c>
    </row>
    <row r="14" spans="1:47" ht="16.5" hidden="1" thickTop="1" x14ac:dyDescent="0.25">
      <c r="A14" s="28" t="s">
        <v>37</v>
      </c>
      <c r="B14" s="33">
        <f>([1]GRq2q!B123/[1]GRq2q!B$9)*100</f>
        <v>1581.0091538560459</v>
      </c>
      <c r="C14" s="33">
        <f>([1]GRq2q!C123/[1]GRq2q!C$9)*100</f>
        <v>1989.3492336622262</v>
      </c>
      <c r="D14" s="33">
        <f>([1]GRq2q!D123/[1]GRq2q!D$9)*100</f>
        <v>1518.956691835923</v>
      </c>
      <c r="E14" s="33">
        <f>([1]GRq2q!E123/[1]GRq2q!E$9)*100</f>
        <v>817.87179758128912</v>
      </c>
      <c r="F14" s="33">
        <f>([1]GRq2q!F123/[1]GRq2q!F$9)*100</f>
        <v>1236.0866525406502</v>
      </c>
      <c r="G14" s="33">
        <f>([1]GRq2q!G123/[1]GRq2q!G$9)*100</f>
        <v>1937.7963800315026</v>
      </c>
      <c r="H14" s="34">
        <f>([1]GRq2q!H123/[1]GRq2q!H$9)*100</f>
        <v>745.01182550247813</v>
      </c>
      <c r="I14" s="28" t="s">
        <v>37</v>
      </c>
      <c r="J14" s="33">
        <f>([1]GRq2q!T123/[1]GRq2q!T$9)*100</f>
        <v>122.84088218145052</v>
      </c>
      <c r="K14" s="33">
        <f>([1]GRq2q!U123/[1]GRq2q!U$9)*100</f>
        <v>122.7558335373995</v>
      </c>
      <c r="L14" s="33">
        <f>([1]GRq2q!V123/[1]GRq2q!V$9)*100</f>
        <v>215.44205788294039</v>
      </c>
      <c r="M14" s="33">
        <f>([1]GRq2q!W123/[1]GRq2q!W$9)*100</f>
        <v>84.606303632522042</v>
      </c>
      <c r="N14" s="33">
        <f>([1]GRq2q!X123/[1]GRq2q!X$9)*100</f>
        <v>106.44335402807454</v>
      </c>
      <c r="O14" s="33">
        <f>([1]GRq2q!Y123/[1]GRq2q!Y$9)*100</f>
        <v>105.79650523407163</v>
      </c>
      <c r="P14" s="33">
        <f>([1]GRq2q!Z123/[1]GRq2q!Z$9)*100</f>
        <v>97.569634843091521</v>
      </c>
      <c r="Q14" s="34">
        <f>([1]GRq2q!AA123/[1]GRq2q!AA$9)*100</f>
        <v>112.37606723776511</v>
      </c>
      <c r="R14" s="28" t="s">
        <v>37</v>
      </c>
      <c r="S14" s="33">
        <f>([1]GRq2q!AN123/[1]GRq2q!AN$9)*100</f>
        <v>3272.1169751289344</v>
      </c>
      <c r="T14" s="33">
        <f>([1]GRq2q!AO123/[1]GRq2q!AO$9)*100</f>
        <v>1302.1116374172498</v>
      </c>
      <c r="U14" s="33">
        <f>([1]GRq2q!AP123/[1]GRq2q!AP$9)*100</f>
        <v>10428.017247021482</v>
      </c>
      <c r="V14" s="33">
        <f>([1]GRq2q!AQ123/[1]GRq2q!AQ$9)*100</f>
        <v>1309.0443743815576</v>
      </c>
      <c r="W14" s="33">
        <f>([1]GRq2q!AR123/[1]GRq2q!AR$9)*100</f>
        <v>2411.1684516006958</v>
      </c>
      <c r="X14" s="33">
        <f>([1]GRq2q!AS123/[1]GRq2q!AS$9)*100</f>
        <v>1728.0066075757766</v>
      </c>
      <c r="Y14" s="33">
        <f>([1]GRq2q!AT123/[1]GRq2q!AT$9)*100</f>
        <v>1336.2519586941028</v>
      </c>
      <c r="Z14" s="34">
        <f>([1]GRq2q!AU123/[1]GRq2q!AU$9)*100</f>
        <v>862.53282228537068</v>
      </c>
      <c r="AA14" s="28" t="s">
        <v>37</v>
      </c>
      <c r="AB14" s="33">
        <f t="shared" si="0"/>
        <v>2663.7035789889806</v>
      </c>
      <c r="AC14" s="31">
        <f t="shared" si="0"/>
        <v>1060.7330013530811</v>
      </c>
      <c r="AD14" s="31">
        <f t="shared" si="0"/>
        <v>4840.2885441650878</v>
      </c>
      <c r="AE14" s="31">
        <f t="shared" si="0"/>
        <v>1547.2184910325884</v>
      </c>
      <c r="AF14" s="31">
        <f t="shared" si="0"/>
        <v>2265.2127731382343</v>
      </c>
      <c r="AG14" s="31">
        <f t="shared" si="0"/>
        <v>1633.330518576784</v>
      </c>
      <c r="AH14" s="31">
        <f t="shared" si="0"/>
        <v>1369.5367014983933</v>
      </c>
      <c r="AI14" s="32">
        <f t="shared" si="0"/>
        <v>767.54138446616491</v>
      </c>
      <c r="AJ14" s="28" t="s">
        <v>37</v>
      </c>
      <c r="AK14" s="33">
        <f t="shared" si="1"/>
        <v>254.86937725047056</v>
      </c>
      <c r="AL14" s="33">
        <f t="shared" si="1"/>
        <v>101.49341000866701</v>
      </c>
      <c r="AM14" s="33">
        <f t="shared" si="1"/>
        <v>463.1301082803576</v>
      </c>
      <c r="AN14" s="33">
        <f t="shared" si="1"/>
        <v>148.04147743404747</v>
      </c>
      <c r="AO14" s="33">
        <f t="shared" si="1"/>
        <v>216.74084661052356</v>
      </c>
      <c r="AP14" s="33">
        <f t="shared" si="1"/>
        <v>156.28087727083212</v>
      </c>
      <c r="AQ14" s="33">
        <f t="shared" si="1"/>
        <v>131.04046898680954</v>
      </c>
      <c r="AR14" s="34">
        <f t="shared" si="1"/>
        <v>73.440151605421832</v>
      </c>
      <c r="AS14" s="35"/>
      <c r="AT14" s="36">
        <v>1998</v>
      </c>
      <c r="AU14" s="27">
        <v>1045.125</v>
      </c>
    </row>
    <row r="15" spans="1:47" ht="16.5" hidden="1" thickTop="1" x14ac:dyDescent="0.25">
      <c r="A15" s="37" t="s">
        <v>33</v>
      </c>
      <c r="B15" s="42">
        <f>([1]GRq2q!B124/([1]GRq2q!B$9/4))*100</f>
        <v>1481.006947749607</v>
      </c>
      <c r="C15" s="42">
        <f>([1]GRq2q!C124/([1]GRq2q!C$9/4))*100</f>
        <v>1783.9635293107899</v>
      </c>
      <c r="D15" s="42">
        <f>([1]GRq2q!D124/([1]GRq2q!D$9/4))*100</f>
        <v>1390.9784351503583</v>
      </c>
      <c r="E15" s="42">
        <f>([1]GRq2q!E124/([1]GRq2q!E$9/4))*100</f>
        <v>738.99993789037308</v>
      </c>
      <c r="F15" s="42">
        <f>([1]GRq2q!F124/([1]GRq2q!F$9/4))*100</f>
        <v>1155.6471227680549</v>
      </c>
      <c r="G15" s="42">
        <f>([1]GRq2q!G124/([1]GRq2q!G$9/4))*100</f>
        <v>1882.7378577346212</v>
      </c>
      <c r="H15" s="43">
        <f>([1]GRq2q!H124/([1]GRq2q!H$9/4))*100</f>
        <v>675.00293554184759</v>
      </c>
      <c r="I15" s="37" t="s">
        <v>33</v>
      </c>
      <c r="J15" s="42">
        <f>([1]GRq2q!T124/[1]GRq2q!T$9)*100</f>
        <v>125.19631873489658</v>
      </c>
      <c r="K15" s="42">
        <f>([1]GRq2q!U124/[1]GRq2q!U$9)*100</f>
        <v>123.72857783409114</v>
      </c>
      <c r="L15" s="42">
        <f>([1]GRq2q!V124/[1]GRq2q!V$9)*100</f>
        <v>213.62035728032703</v>
      </c>
      <c r="M15" s="42">
        <f>([1]GRq2q!W124/[1]GRq2q!W$9)*100</f>
        <v>85.344681288991012</v>
      </c>
      <c r="N15" s="42">
        <f>([1]GRq2q!X124/[1]GRq2q!X$9)*100</f>
        <v>107.27719588097857</v>
      </c>
      <c r="O15" s="42">
        <f>([1]GRq2q!Y124/[1]GRq2q!Y$9)*100</f>
        <v>117.6189465023233</v>
      </c>
      <c r="P15" s="42">
        <f>([1]GRq2q!Z124/[1]GRq2q!Z$9)*100</f>
        <v>96.811966337813701</v>
      </c>
      <c r="Q15" s="43">
        <f>([1]GRq2q!AA124/[1]GRq2q!AA$9)*100</f>
        <v>113.16465041052869</v>
      </c>
      <c r="R15" s="37" t="s">
        <v>33</v>
      </c>
      <c r="S15" s="42">
        <f>([1]GRq2q!AN124/([1]GRq2q!AN$9/4))*100</f>
        <v>3253.549217654539</v>
      </c>
      <c r="T15" s="42">
        <f>([1]GRq2q!AO124/([1]GRq2q!AO$9/4))*100</f>
        <v>1309.1065001355503</v>
      </c>
      <c r="U15" s="42">
        <f>([1]GRq2q!AP124/([1]GRq2q!AP$9/4))*100</f>
        <v>9940.0226299183796</v>
      </c>
      <c r="V15" s="42">
        <f>([1]GRq2q!AQ124/([1]GRq2q!AQ$9/4))*100</f>
        <v>1279.8131749247532</v>
      </c>
      <c r="W15" s="42">
        <f>([1]GRq2q!AR124/([1]GRq2q!AR$9/4))*100</f>
        <v>2288.3927668290321</v>
      </c>
      <c r="X15" s="42">
        <f>([1]GRq2q!AS124/([1]GRq2q!AS$9/4))*100</f>
        <v>1685.1885233489352</v>
      </c>
      <c r="Y15" s="42">
        <f>([1]GRq2q!AT124/([1]GRq2q!AT$9/4))*100</f>
        <v>1817.3498369777662</v>
      </c>
      <c r="Z15" s="43">
        <f>([1]GRq2q!AU124/([1]GRq2q!AU$9/4))*100</f>
        <v>836.2807273041941</v>
      </c>
      <c r="AA15" s="37" t="s">
        <v>33</v>
      </c>
      <c r="AB15" s="42">
        <f t="shared" si="0"/>
        <v>2598.7578952252861</v>
      </c>
      <c r="AC15" s="40">
        <f t="shared" si="0"/>
        <v>1058.0469953279055</v>
      </c>
      <c r="AD15" s="40">
        <f t="shared" si="0"/>
        <v>4653.1251779877948</v>
      </c>
      <c r="AE15" s="40">
        <f t="shared" si="0"/>
        <v>1499.5816442164648</v>
      </c>
      <c r="AF15" s="40">
        <f t="shared" si="0"/>
        <v>2133.1586345414435</v>
      </c>
      <c r="AG15" s="40">
        <f t="shared" si="0"/>
        <v>1432.7526078595238</v>
      </c>
      <c r="AH15" s="40">
        <f t="shared" si="0"/>
        <v>1877.1954601524599</v>
      </c>
      <c r="AI15" s="41">
        <f t="shared" si="0"/>
        <v>738.99466332499503</v>
      </c>
      <c r="AJ15" s="37" t="s">
        <v>33</v>
      </c>
      <c r="AK15" s="42">
        <f t="shared" si="1"/>
        <v>258.19750573524954</v>
      </c>
      <c r="AL15" s="42">
        <f t="shared" si="1"/>
        <v>105.12141036541536</v>
      </c>
      <c r="AM15" s="42">
        <f t="shared" si="1"/>
        <v>462.30751892576205</v>
      </c>
      <c r="AN15" s="42">
        <f t="shared" si="1"/>
        <v>148.98973116904767</v>
      </c>
      <c r="AO15" s="42">
        <f t="shared" si="1"/>
        <v>211.93826473337739</v>
      </c>
      <c r="AP15" s="42">
        <f t="shared" si="1"/>
        <v>142.34998587774703</v>
      </c>
      <c r="AQ15" s="42">
        <f t="shared" si="1"/>
        <v>186.50724889741281</v>
      </c>
      <c r="AR15" s="43">
        <f t="shared" si="1"/>
        <v>73.422221890213109</v>
      </c>
      <c r="AS15" s="42"/>
      <c r="AT15" s="37" t="s">
        <v>33</v>
      </c>
      <c r="AU15" s="27">
        <v>1006.5</v>
      </c>
    </row>
    <row r="16" spans="1:47" ht="16.5" hidden="1" thickTop="1" x14ac:dyDescent="0.25">
      <c r="A16" s="37" t="s">
        <v>34</v>
      </c>
      <c r="B16" s="42">
        <f>([1]GRq2q!B125/([1]GRq2q!B$9/4))*100</f>
        <v>1563.6445745561227</v>
      </c>
      <c r="C16" s="42">
        <f>([1]GRq2q!C125/([1]GRq2q!C$9/4))*100</f>
        <v>1896.5316280103007</v>
      </c>
      <c r="D16" s="42">
        <f>([1]GRq2q!D125/([1]GRq2q!D$9/4))*100</f>
        <v>1517.1401792184959</v>
      </c>
      <c r="E16" s="42">
        <f>([1]GRq2q!E125/([1]GRq2q!E$9/4))*100</f>
        <v>820.80723101483738</v>
      </c>
      <c r="F16" s="42">
        <f>([1]GRq2q!F125/([1]GRq2q!F$9/4))*100</f>
        <v>1269.9406232098154</v>
      </c>
      <c r="G16" s="42">
        <f>([1]GRq2q!G125/([1]GRq2q!G$9/4))*100</f>
        <v>1936.5841604658315</v>
      </c>
      <c r="H16" s="43">
        <f>([1]GRq2q!H125/([1]GRq2q!H$9/4))*100</f>
        <v>724.81815218483609</v>
      </c>
      <c r="I16" s="37" t="s">
        <v>34</v>
      </c>
      <c r="J16" s="42">
        <f>([1]GRq2q!T125/[1]GRq2q!T$9)*100</f>
        <v>121.35259776058052</v>
      </c>
      <c r="K16" s="42">
        <f>([1]GRq2q!U125/[1]GRq2q!U$9)*100</f>
        <v>115.74808456379229</v>
      </c>
      <c r="L16" s="42">
        <f>([1]GRq2q!V125/[1]GRq2q!V$9)*100</f>
        <v>217.14509317545242</v>
      </c>
      <c r="M16" s="42">
        <f>([1]GRq2q!W125/[1]GRq2q!W$9)*100</f>
        <v>84.414424262941012</v>
      </c>
      <c r="N16" s="42">
        <f>([1]GRq2q!X125/[1]GRq2q!X$9)*100</f>
        <v>106.2044239221688</v>
      </c>
      <c r="O16" s="42">
        <f>([1]GRq2q!Y125/[1]GRq2q!Y$9)*100</f>
        <v>103.31648260764076</v>
      </c>
      <c r="P16" s="42">
        <f>([1]GRq2q!Z125/[1]GRq2q!Z$9)*100</f>
        <v>94.488479145706179</v>
      </c>
      <c r="Q16" s="43">
        <f>([1]GRq2q!AA125/[1]GRq2q!AA$9)*100</f>
        <v>112.62146008855814</v>
      </c>
      <c r="R16" s="37" t="s">
        <v>34</v>
      </c>
      <c r="S16" s="42">
        <f>([1]GRq2q!AN125/([1]GRq2q!AN$9/4))*100</f>
        <v>3327.6421450345792</v>
      </c>
      <c r="T16" s="42">
        <f>([1]GRq2q!AO125/([1]GRq2q!AO$9/4))*100</f>
        <v>1255.9567762300469</v>
      </c>
      <c r="U16" s="42">
        <f>([1]GRq2q!AP125/([1]GRq2q!AP$9/4))*100</f>
        <v>10346.569555482041</v>
      </c>
      <c r="V16" s="42">
        <f>([1]GRq2q!AQ125/([1]GRq2q!AQ$9/4))*100</f>
        <v>1285.5723342119145</v>
      </c>
      <c r="W16" s="42">
        <f>([1]GRq2q!AR125/([1]GRq2q!AR$9/4))*100</f>
        <v>2460.2510636178922</v>
      </c>
      <c r="X16" s="42">
        <f>([1]GRq2q!AS125/([1]GRq2q!AS$9/4))*100</f>
        <v>1750.2368003502042</v>
      </c>
      <c r="Y16" s="42">
        <f>([1]GRq2q!AT125/([1]GRq2q!AT$9/4))*100</f>
        <v>1698.3134226557222</v>
      </c>
      <c r="Z16" s="43">
        <f>([1]GRq2q!AU125/([1]GRq2q!AU$9/4))*100</f>
        <v>823.9874006128224</v>
      </c>
      <c r="AA16" s="37" t="s">
        <v>34</v>
      </c>
      <c r="AB16" s="42">
        <f t="shared" si="0"/>
        <v>2742.1268324224629</v>
      </c>
      <c r="AC16" s="40">
        <f t="shared" si="0"/>
        <v>1085.0778057911195</v>
      </c>
      <c r="AD16" s="40">
        <f t="shared" si="0"/>
        <v>4764.8184926389522</v>
      </c>
      <c r="AE16" s="40">
        <f t="shared" si="0"/>
        <v>1522.9296952941452</v>
      </c>
      <c r="AF16" s="40">
        <f t="shared" si="0"/>
        <v>2316.5240888843487</v>
      </c>
      <c r="AG16" s="40">
        <f t="shared" si="0"/>
        <v>1694.0538006863637</v>
      </c>
      <c r="AH16" s="40">
        <f t="shared" si="0"/>
        <v>1797.3761859758945</v>
      </c>
      <c r="AI16" s="41">
        <f t="shared" si="0"/>
        <v>731.64332975695106</v>
      </c>
      <c r="AJ16" s="37" t="s">
        <v>34</v>
      </c>
      <c r="AK16" s="42">
        <f t="shared" si="1"/>
        <v>264.6074334094821</v>
      </c>
      <c r="AL16" s="42">
        <f t="shared" si="1"/>
        <v>104.70691940472061</v>
      </c>
      <c r="AM16" s="42">
        <f t="shared" si="1"/>
        <v>459.79142069274843</v>
      </c>
      <c r="AN16" s="42">
        <f t="shared" si="1"/>
        <v>146.95838032366547</v>
      </c>
      <c r="AO16" s="42">
        <f t="shared" si="1"/>
        <v>223.53798020692355</v>
      </c>
      <c r="AP16" s="42">
        <f t="shared" si="1"/>
        <v>163.47136936083797</v>
      </c>
      <c r="AQ16" s="42">
        <f t="shared" si="1"/>
        <v>173.44168541695402</v>
      </c>
      <c r="AR16" s="43">
        <f t="shared" si="1"/>
        <v>70.60149857733775</v>
      </c>
      <c r="AS16" s="42"/>
      <c r="AT16" s="37" t="s">
        <v>34</v>
      </c>
      <c r="AU16" s="27">
        <v>1036.3</v>
      </c>
    </row>
    <row r="17" spans="1:47" ht="16.5" hidden="1" thickTop="1" x14ac:dyDescent="0.25">
      <c r="A17" s="37" t="s">
        <v>35</v>
      </c>
      <c r="B17" s="42">
        <f>([1]GRq2q!B126/([1]GRq2q!B$9/4))*100</f>
        <v>1580.010958612022</v>
      </c>
      <c r="C17" s="42">
        <f>([1]GRq2q!C126/([1]GRq2q!C$9/4))*100</f>
        <v>2175.3217773278152</v>
      </c>
      <c r="D17" s="42">
        <f>([1]GRq2q!D126/([1]GRq2q!D$9/4))*100</f>
        <v>1532.0081529748372</v>
      </c>
      <c r="E17" s="42">
        <f>([1]GRq2q!E126/([1]GRq2q!E$9/4))*100</f>
        <v>837.88002141994605</v>
      </c>
      <c r="F17" s="42">
        <f>([1]GRq2q!F126/([1]GRq2q!F$9/4))*100</f>
        <v>1243.3988641847304</v>
      </c>
      <c r="G17" s="42">
        <f>([1]GRq2q!G126/([1]GRq2q!G$9/4))*100</f>
        <v>1819.0335019255556</v>
      </c>
      <c r="H17" s="43">
        <f>([1]GRq2q!H126/([1]GRq2q!H$9/4))*100</f>
        <v>762.43621428322911</v>
      </c>
      <c r="I17" s="37" t="s">
        <v>35</v>
      </c>
      <c r="J17" s="42">
        <f>([1]GRq2q!T126/[1]GRq2q!T$9)*100</f>
        <v>122.55855177325657</v>
      </c>
      <c r="K17" s="42">
        <f>([1]GRq2q!U126/[1]GRq2q!U$9)*100</f>
        <v>125.58667175171463</v>
      </c>
      <c r="L17" s="42">
        <f>([1]GRq2q!V126/[1]GRq2q!V$9)*100</f>
        <v>214.58278107598207</v>
      </c>
      <c r="M17" s="42">
        <f>([1]GRq2q!W126/[1]GRq2q!W$9)*100</f>
        <v>84.676108978156122</v>
      </c>
      <c r="N17" s="42">
        <f>([1]GRq2q!X126/[1]GRq2q!X$9)*100</f>
        <v>106.50179630915085</v>
      </c>
      <c r="O17" s="42">
        <f>([1]GRq2q!Y126/[1]GRq2q!Y$9)*100</f>
        <v>104.6905918263224</v>
      </c>
      <c r="P17" s="42">
        <f>([1]GRq2q!Z126/[1]GRq2q!Z$9)*100</f>
        <v>97.238093888846208</v>
      </c>
      <c r="Q17" s="43">
        <f>([1]GRq2q!AA126/[1]GRq2q!AA$9)*100</f>
        <v>111.87815845197366</v>
      </c>
      <c r="R17" s="37" t="s">
        <v>35</v>
      </c>
      <c r="S17" s="42">
        <f>([1]GRq2q!AN126/([1]GRq2q!AN$9/4))*100</f>
        <v>3263.9654217341244</v>
      </c>
      <c r="T17" s="42">
        <f>([1]GRq2q!AO126/([1]GRq2q!AO$9/4))*100</f>
        <v>1241.5132733034013</v>
      </c>
      <c r="U17" s="42">
        <f>([1]GRq2q!AP126/([1]GRq2q!AP$9/4))*100</f>
        <v>10014.806802685509</v>
      </c>
      <c r="V17" s="42">
        <f>([1]GRq2q!AQ126/([1]GRq2q!AQ$9/4))*100</f>
        <v>1301.6419883895633</v>
      </c>
      <c r="W17" s="42">
        <f>([1]GRq2q!AR126/([1]GRq2q!AR$9/4))*100</f>
        <v>2488.7899759558595</v>
      </c>
      <c r="X17" s="42">
        <f>([1]GRq2q!AS126/([1]GRq2q!AS$9/4))*100</f>
        <v>1819.0211066039674</v>
      </c>
      <c r="Y17" s="42">
        <f>([1]GRq2q!AT126/([1]GRq2q!AT$9/4))*100</f>
        <v>1656.8745751429226</v>
      </c>
      <c r="Z17" s="43">
        <f>([1]GRq2q!AU126/([1]GRq2q!AU$9/4))*100</f>
        <v>839.64316122446598</v>
      </c>
      <c r="AA17" s="37" t="s">
        <v>35</v>
      </c>
      <c r="AB17" s="42">
        <f t="shared" si="0"/>
        <v>2663.188634745562</v>
      </c>
      <c r="AC17" s="40">
        <f t="shared" si="0"/>
        <v>988.57088573688634</v>
      </c>
      <c r="AD17" s="40">
        <f t="shared" si="0"/>
        <v>4667.1064437082423</v>
      </c>
      <c r="AE17" s="40">
        <f t="shared" si="0"/>
        <v>1537.2009934057639</v>
      </c>
      <c r="AF17" s="40">
        <f t="shared" si="0"/>
        <v>2336.8525810883602</v>
      </c>
      <c r="AG17" s="40">
        <f t="shared" si="0"/>
        <v>1737.521084627788</v>
      </c>
      <c r="AH17" s="40">
        <f t="shared" si="0"/>
        <v>1703.9356787854269</v>
      </c>
      <c r="AI17" s="41">
        <f t="shared" si="0"/>
        <v>750.49783875813671</v>
      </c>
      <c r="AJ17" s="37" t="s">
        <v>35</v>
      </c>
      <c r="AK17" s="42">
        <f t="shared" si="1"/>
        <v>251.41023645289931</v>
      </c>
      <c r="AL17" s="42">
        <f t="shared" si="1"/>
        <v>93.323032732642915</v>
      </c>
      <c r="AM17" s="42">
        <f t="shared" si="1"/>
        <v>440.58401243351676</v>
      </c>
      <c r="AN17" s="42">
        <f t="shared" si="1"/>
        <v>145.11479216518114</v>
      </c>
      <c r="AO17" s="42">
        <f t="shared" si="1"/>
        <v>220.60347220696309</v>
      </c>
      <c r="AP17" s="42">
        <f t="shared" si="1"/>
        <v>164.02540211722723</v>
      </c>
      <c r="AQ17" s="42">
        <f t="shared" si="1"/>
        <v>160.85487385872057</v>
      </c>
      <c r="AR17" s="43">
        <f t="shared" si="1"/>
        <v>70.84846962693635</v>
      </c>
      <c r="AS17" s="42"/>
      <c r="AT17" s="37" t="s">
        <v>35</v>
      </c>
      <c r="AU17" s="27">
        <v>1059.3</v>
      </c>
    </row>
    <row r="18" spans="1:47" ht="16.5" hidden="1" thickTop="1" x14ac:dyDescent="0.25">
      <c r="A18" s="37" t="s">
        <v>36</v>
      </c>
      <c r="B18" s="42">
        <f>([1]GRq2q!B127/([1]GRq2q!B$9/4))*100</f>
        <v>1699.3741345064318</v>
      </c>
      <c r="C18" s="42">
        <f>([1]GRq2q!C127/([1]GRq2q!C$9/4))*100</f>
        <v>2101.5799999999995</v>
      </c>
      <c r="D18" s="42">
        <f>([1]GRq2q!D127/([1]GRq2q!D$9/4))*100</f>
        <v>1635.7000000000003</v>
      </c>
      <c r="E18" s="42">
        <f>([1]GRq2q!E127/([1]GRq2q!E$9/4))*100</f>
        <v>873.8</v>
      </c>
      <c r="F18" s="42">
        <f>([1]GRq2q!F127/([1]GRq2q!F$9/4))*100</f>
        <v>1275.3599999999999</v>
      </c>
      <c r="G18" s="42">
        <f>([1]GRq2q!G127/([1]GRq2q!G$9/4))*100</f>
        <v>2112.8300000000004</v>
      </c>
      <c r="H18" s="43">
        <f>([1]GRq2q!H127/([1]GRq2q!H$9/4))*100</f>
        <v>817.78999999999974</v>
      </c>
      <c r="I18" s="37" t="s">
        <v>36</v>
      </c>
      <c r="J18" s="42">
        <f>([1]GRq2q!T127/[1]GRq2q!T$9)*100</f>
        <v>122.25606045706843</v>
      </c>
      <c r="K18" s="42">
        <f>([1]GRq2q!U127/[1]GRq2q!U$9)*100</f>
        <v>125.95999999999998</v>
      </c>
      <c r="L18" s="42">
        <f>([1]GRq2q!V127/[1]GRq2q!V$9)*100</f>
        <v>216.42000000000002</v>
      </c>
      <c r="M18" s="42">
        <f>([1]GRq2q!W127/[1]GRq2q!W$9)*100</f>
        <v>83.990000000000009</v>
      </c>
      <c r="N18" s="42">
        <f>([1]GRq2q!X127/[1]GRq2q!X$9)*100</f>
        <v>105.79</v>
      </c>
      <c r="O18" s="42">
        <f>([1]GRq2q!Y127/[1]GRq2q!Y$9)*100</f>
        <v>97.56</v>
      </c>
      <c r="P18" s="42">
        <f>([1]GRq2q!Z127/[1]GRq2q!Z$9)*100</f>
        <v>101.74000000000001</v>
      </c>
      <c r="Q18" s="43">
        <f>([1]GRq2q!AA127/[1]GRq2q!AA$9)*100</f>
        <v>111.84</v>
      </c>
      <c r="R18" s="37" t="s">
        <v>36</v>
      </c>
      <c r="S18" s="42">
        <f>([1]GRq2q!AN127/([1]GRq2q!AN$9/4))*100</f>
        <v>3243.3111160924964</v>
      </c>
      <c r="T18" s="42">
        <f>([1]GRq2q!AO127/([1]GRq2q!AO$9/4))*100</f>
        <v>1401.8700000000001</v>
      </c>
      <c r="U18" s="42">
        <f>([1]GRq2q!AP127/([1]GRq2q!AP$9/4))*100</f>
        <v>11410.669999999998</v>
      </c>
      <c r="V18" s="42">
        <f>([1]GRq2q!AQ127/([1]GRq2q!AQ$9/4))*100</f>
        <v>1369.15</v>
      </c>
      <c r="W18" s="42">
        <f>([1]GRq2q!AR127/([1]GRq2q!AR$9/4))*100</f>
        <v>2407.2399999999998</v>
      </c>
      <c r="X18" s="42">
        <f>([1]GRq2q!AS127/([1]GRq2q!AS$9/4))*100</f>
        <v>1657.5799999999997</v>
      </c>
      <c r="Y18" s="42">
        <f>([1]GRq2q!AT127/([1]GRq2q!AT$9/4))*100</f>
        <v>172.47</v>
      </c>
      <c r="Z18" s="43">
        <f>([1]GRq2q!AU127/([1]GRq2q!AU$9/4))*100</f>
        <v>950.22</v>
      </c>
      <c r="AA18" s="37" t="s">
        <v>36</v>
      </c>
      <c r="AB18" s="42">
        <f t="shared" si="0"/>
        <v>2652.8837130584793</v>
      </c>
      <c r="AC18" s="40">
        <f t="shared" si="0"/>
        <v>1112.9485550968564</v>
      </c>
      <c r="AD18" s="40">
        <f t="shared" si="0"/>
        <v>5272.4655761944359</v>
      </c>
      <c r="AE18" s="40">
        <f t="shared" si="0"/>
        <v>1630.1345398261699</v>
      </c>
      <c r="AF18" s="40">
        <f t="shared" si="0"/>
        <v>2275.4891766707624</v>
      </c>
      <c r="AG18" s="40">
        <f t="shared" si="0"/>
        <v>1699.0364903649033</v>
      </c>
      <c r="AH18" s="40">
        <f t="shared" si="0"/>
        <v>169.52034597994887</v>
      </c>
      <c r="AI18" s="41">
        <f t="shared" si="0"/>
        <v>849.62446351931328</v>
      </c>
      <c r="AJ18" s="37" t="s">
        <v>36</v>
      </c>
      <c r="AK18" s="42">
        <f t="shared" si="1"/>
        <v>246.00182799132781</v>
      </c>
      <c r="AL18" s="42">
        <f t="shared" si="1"/>
        <v>103.2036864889518</v>
      </c>
      <c r="AM18" s="42">
        <f t="shared" si="1"/>
        <v>488.91557642752554</v>
      </c>
      <c r="AN18" s="42">
        <f t="shared" si="1"/>
        <v>151.16232750613591</v>
      </c>
      <c r="AO18" s="42">
        <f t="shared" si="1"/>
        <v>211.00604383074577</v>
      </c>
      <c r="AP18" s="42">
        <f t="shared" si="1"/>
        <v>157.5516033350244</v>
      </c>
      <c r="AQ18" s="42">
        <f t="shared" si="1"/>
        <v>15.71961665244333</v>
      </c>
      <c r="AR18" s="43">
        <f t="shared" si="1"/>
        <v>78.785651290737505</v>
      </c>
      <c r="AS18" s="42"/>
      <c r="AT18" s="37" t="s">
        <v>36</v>
      </c>
      <c r="AU18" s="27">
        <v>1078.4000000000001</v>
      </c>
    </row>
    <row r="19" spans="1:47" ht="16.5" hidden="1" thickTop="1" x14ac:dyDescent="0.25">
      <c r="A19" s="28" t="s">
        <v>38</v>
      </c>
      <c r="B19" s="33">
        <f>([1]GRq2q!B128/[1]GRq2q!B$9)*100</f>
        <v>1785.9353407720789</v>
      </c>
      <c r="C19" s="33">
        <f>([1]GRq2q!C128/[1]GRq2q!C$9)*100</f>
        <v>2194.14948125</v>
      </c>
      <c r="D19" s="33">
        <f>([1]GRq2q!D128/[1]GRq2q!D$9)*100</f>
        <v>1727.7084475000001</v>
      </c>
      <c r="E19" s="33">
        <f>([1]GRq2q!E128/[1]GRq2q!E$9)*100</f>
        <v>895.23734999999999</v>
      </c>
      <c r="F19" s="33">
        <f>([1]GRq2q!F128/[1]GRq2q!F$9)*100</f>
        <v>1392.6596899999997</v>
      </c>
      <c r="G19" s="33">
        <f>([1]GRq2q!G128/[1]GRq2q!G$9)*100</f>
        <v>2218.5974295000001</v>
      </c>
      <c r="H19" s="34">
        <f>([1]GRq2q!H128/[1]GRq2q!H$9)*100</f>
        <v>849.17226249999999</v>
      </c>
      <c r="I19" s="28" t="s">
        <v>38</v>
      </c>
      <c r="J19" s="33">
        <f>([1]GRq2q!T128/[1]GRq2q!T$9)*100</f>
        <v>124.38704270893545</v>
      </c>
      <c r="K19" s="33">
        <f>([1]GRq2q!U128/[1]GRq2q!U$9)*100</f>
        <v>125.04992049999998</v>
      </c>
      <c r="L19" s="33">
        <f>([1]GRq2q!V128/[1]GRq2q!V$9)*100</f>
        <v>221.57</v>
      </c>
      <c r="M19" s="33">
        <f>([1]GRq2q!W128/[1]GRq2q!W$9)*100</f>
        <v>81.185299999999998</v>
      </c>
      <c r="N19" s="33">
        <f>([1]GRq2q!X128/[1]GRq2q!X$9)*100</f>
        <v>106.0814355</v>
      </c>
      <c r="O19" s="33">
        <f>([1]GRq2q!Y128/[1]GRq2q!Y$9)*100</f>
        <v>106.32531625000001</v>
      </c>
      <c r="P19" s="33">
        <f>([1]GRq2q!Z128/[1]GRq2q!Z$9)*100</f>
        <v>98.179200249999994</v>
      </c>
      <c r="Q19" s="34">
        <f>([1]GRq2q!AA128/[1]GRq2q!AA$9)*100</f>
        <v>115.30308249999999</v>
      </c>
      <c r="R19" s="28" t="s">
        <v>38</v>
      </c>
      <c r="S19" s="33">
        <f>([1]GRq2q!AN128/[1]GRq2q!AN$9)*100</f>
        <v>3562.330224230061</v>
      </c>
      <c r="T19" s="33">
        <f>([1]GRq2q!AO128/[1]GRq2q!AO$9)*100</f>
        <v>1412.5843715000001</v>
      </c>
      <c r="U19" s="33">
        <f>([1]GRq2q!AP128/[1]GRq2q!AP$9)*100</f>
        <v>10874.660946</v>
      </c>
      <c r="V19" s="33">
        <f>([1]GRq2q!AQ128/[1]GRq2q!AQ$9)*100</f>
        <v>1402.540463</v>
      </c>
      <c r="W19" s="33">
        <f>([1]GRq2q!AR128/[1]GRq2q!AR$9)*100</f>
        <v>2379.1679840000006</v>
      </c>
      <c r="X19" s="33">
        <f>([1]GRq2q!AS128/[1]GRq2q!AS$9)*100</f>
        <v>2026.203976</v>
      </c>
      <c r="Y19" s="33">
        <f>([1]GRq2q!AT128/[1]GRq2q!AT$9)*100</f>
        <v>1925.6313749999999</v>
      </c>
      <c r="Z19" s="34">
        <f>([1]GRq2q!AU128/[1]GRq2q!AU$9)*100</f>
        <v>980.34665249999989</v>
      </c>
      <c r="AA19" s="28" t="s">
        <v>38</v>
      </c>
      <c r="AB19" s="33">
        <f t="shared" si="0"/>
        <v>2863.9078047428793</v>
      </c>
      <c r="AC19" s="31">
        <f t="shared" si="0"/>
        <v>1129.6163690883754</v>
      </c>
      <c r="AD19" s="31">
        <f t="shared" si="0"/>
        <v>4908.0024127815141</v>
      </c>
      <c r="AE19" s="31">
        <f t="shared" si="0"/>
        <v>1727.57933147996</v>
      </c>
      <c r="AF19" s="31">
        <f t="shared" si="0"/>
        <v>2242.775065011258</v>
      </c>
      <c r="AG19" s="31">
        <f t="shared" si="0"/>
        <v>1905.664659614873</v>
      </c>
      <c r="AH19" s="31">
        <f t="shared" si="0"/>
        <v>1961.3435127772902</v>
      </c>
      <c r="AI19" s="32">
        <f t="shared" si="0"/>
        <v>850.23455682548638</v>
      </c>
      <c r="AJ19" s="28" t="s">
        <v>38</v>
      </c>
      <c r="AK19" s="33">
        <f t="shared" si="1"/>
        <v>256.80089710532673</v>
      </c>
      <c r="AL19" s="33">
        <f t="shared" si="1"/>
        <v>101.29044534406739</v>
      </c>
      <c r="AM19" s="33">
        <f t="shared" si="1"/>
        <v>440.09078103355949</v>
      </c>
      <c r="AN19" s="33">
        <f t="shared" si="1"/>
        <v>154.90859077584884</v>
      </c>
      <c r="AO19" s="33">
        <f t="shared" si="1"/>
        <v>201.10516398137221</v>
      </c>
      <c r="AP19" s="33">
        <f t="shared" si="1"/>
        <v>170.87714672957236</v>
      </c>
      <c r="AQ19" s="33">
        <f t="shared" si="1"/>
        <v>175.86975836959272</v>
      </c>
      <c r="AR19" s="34">
        <f t="shared" si="1"/>
        <v>76.238835824653009</v>
      </c>
      <c r="AS19" s="35"/>
      <c r="AT19" s="36">
        <v>1999</v>
      </c>
      <c r="AU19" s="27">
        <v>1115.2249999999999</v>
      </c>
    </row>
    <row r="20" spans="1:47" ht="16.5" hidden="1" thickTop="1" x14ac:dyDescent="0.25">
      <c r="A20" s="37" t="s">
        <v>33</v>
      </c>
      <c r="B20" s="42">
        <f>([1]GRq2q!B129/([1]GRq2q!B$9/4))*100</f>
        <v>1654.5612810771179</v>
      </c>
      <c r="C20" s="42">
        <f>([1]GRq2q!C129/([1]GRq2q!C$9/4))*100</f>
        <v>1994.6100000000001</v>
      </c>
      <c r="D20" s="42">
        <f>([1]GRq2q!D129/([1]GRq2q!D$9/4))*100</f>
        <v>1594.81</v>
      </c>
      <c r="E20" s="42">
        <f>([1]GRq2q!E129/([1]GRq2q!E$9/4))*100</f>
        <v>809.75</v>
      </c>
      <c r="F20" s="42">
        <f>([1]GRq2q!F129/([1]GRq2q!F$9/4))*100</f>
        <v>1320.51</v>
      </c>
      <c r="G20" s="42">
        <f>([1]GRq2q!G129/([1]GRq2q!G$9/4))*100</f>
        <v>2067.19</v>
      </c>
      <c r="H20" s="43">
        <f>([1]GRq2q!H129/([1]GRq2q!H$9/4))*100</f>
        <v>805.3599999999999</v>
      </c>
      <c r="I20" s="37" t="s">
        <v>33</v>
      </c>
      <c r="J20" s="42">
        <f>([1]GRq2q!T129/[1]GRq2q!T$9)*100</f>
        <v>124.15273441292084</v>
      </c>
      <c r="K20" s="42">
        <f>([1]GRq2q!U129/[1]GRq2q!U$9)*100</f>
        <v>126.44</v>
      </c>
      <c r="L20" s="42">
        <f>([1]GRq2q!V129/[1]GRq2q!V$9)*100</f>
        <v>212.89</v>
      </c>
      <c r="M20" s="42">
        <f>([1]GRq2q!W129/[1]GRq2q!W$9)*100</f>
        <v>81.489999999999995</v>
      </c>
      <c r="N20" s="42">
        <f>([1]GRq2q!X129/[1]GRq2q!X$9)*100</f>
        <v>105.21000000000001</v>
      </c>
      <c r="O20" s="42">
        <f>([1]GRq2q!Y129/[1]GRq2q!Y$9)*100</f>
        <v>108.88</v>
      </c>
      <c r="P20" s="42">
        <f>([1]GRq2q!Z129/[1]GRq2q!Z$9)*100</f>
        <v>101.42</v>
      </c>
      <c r="Q20" s="43">
        <f>([1]GRq2q!AA129/[1]GRq2q!AA$9)*100</f>
        <v>114.60999999999999</v>
      </c>
      <c r="R20" s="37" t="s">
        <v>33</v>
      </c>
      <c r="S20" s="42">
        <f>([1]GRq2q!AN129/([1]GRq2q!AN$9/4))*100</f>
        <v>3356.4415620575746</v>
      </c>
      <c r="T20" s="42">
        <f>([1]GRq2q!AO129/([1]GRq2q!AO$9/4))*100</f>
        <v>1376.5</v>
      </c>
      <c r="U20" s="42">
        <f>([1]GRq2q!AP129/([1]GRq2q!AP$9/4))*100</f>
        <v>10388.270000000002</v>
      </c>
      <c r="V20" s="42">
        <f>([1]GRq2q!AQ129/([1]GRq2q!AQ$9/4))*100</f>
        <v>1309.5900000000001</v>
      </c>
      <c r="W20" s="42">
        <f>([1]GRq2q!AR129/([1]GRq2q!AR$9/4))*100</f>
        <v>2009.0800000000002</v>
      </c>
      <c r="X20" s="42">
        <f>([1]GRq2q!AS129/([1]GRq2q!AS$9/4))*100</f>
        <v>1764.83</v>
      </c>
      <c r="Y20" s="42">
        <f>([1]GRq2q!AT129/([1]GRq2q!AT$9/4))*100</f>
        <v>1828.7499999999998</v>
      </c>
      <c r="Z20" s="43">
        <f>([1]GRq2q!AU129/([1]GRq2q!AU$9/4))*100</f>
        <v>943</v>
      </c>
      <c r="AA20" s="37" t="s">
        <v>33</v>
      </c>
      <c r="AB20" s="42">
        <f t="shared" si="0"/>
        <v>2703.4777590112126</v>
      </c>
      <c r="AC20" s="40">
        <f t="shared" si="0"/>
        <v>1088.6586523252136</v>
      </c>
      <c r="AD20" s="40">
        <f t="shared" si="0"/>
        <v>4879.6420686739648</v>
      </c>
      <c r="AE20" s="40">
        <f t="shared" si="0"/>
        <v>1607.0560805006753</v>
      </c>
      <c r="AF20" s="40">
        <f t="shared" si="0"/>
        <v>1909.5903431232773</v>
      </c>
      <c r="AG20" s="40">
        <f t="shared" si="0"/>
        <v>1620.8945628214547</v>
      </c>
      <c r="AH20" s="40">
        <f t="shared" si="0"/>
        <v>1803.1453362255963</v>
      </c>
      <c r="AI20" s="41">
        <f t="shared" si="0"/>
        <v>822.79033243172512</v>
      </c>
      <c r="AJ20" s="37" t="s">
        <v>33</v>
      </c>
      <c r="AK20" s="42">
        <f t="shared" si="1"/>
        <v>243.95215295174268</v>
      </c>
      <c r="AL20" s="42">
        <f t="shared" si="1"/>
        <v>98.236658755207856</v>
      </c>
      <c r="AM20" s="42">
        <f t="shared" si="1"/>
        <v>440.32142832286274</v>
      </c>
      <c r="AN20" s="42">
        <f t="shared" si="1"/>
        <v>145.01498650971624</v>
      </c>
      <c r="AO20" s="42">
        <f t="shared" si="1"/>
        <v>172.31459512031014</v>
      </c>
      <c r="AP20" s="42">
        <f t="shared" si="1"/>
        <v>146.26372160453479</v>
      </c>
      <c r="AQ20" s="42">
        <f t="shared" si="1"/>
        <v>162.70937883284574</v>
      </c>
      <c r="AR20" s="43">
        <f t="shared" si="1"/>
        <v>74.245653531106754</v>
      </c>
      <c r="AS20" s="42"/>
      <c r="AT20" s="37" t="s">
        <v>33</v>
      </c>
      <c r="AU20" s="27">
        <v>1108.2</v>
      </c>
    </row>
    <row r="21" spans="1:47" ht="16.5" hidden="1" thickTop="1" x14ac:dyDescent="0.25">
      <c r="A21" s="37" t="s">
        <v>34</v>
      </c>
      <c r="B21" s="42">
        <f>([1]GRq2q!B130/([1]GRq2q!B$9/4))*100</f>
        <v>1773.5478990868489</v>
      </c>
      <c r="C21" s="42">
        <f>([1]GRq2q!C130/([1]GRq2q!C$9/4))*100</f>
        <v>2048.8500000000004</v>
      </c>
      <c r="D21" s="42">
        <f>([1]GRq2q!D130/([1]GRq2q!D$9/4))*100</f>
        <v>1747.26</v>
      </c>
      <c r="E21" s="42">
        <f>([1]GRq2q!E130/([1]GRq2q!E$9/4))*100</f>
        <v>883.56999999999994</v>
      </c>
      <c r="F21" s="42">
        <f>([1]GRq2q!F130/([1]GRq2q!F$9/4))*100</f>
        <v>1442.12</v>
      </c>
      <c r="G21" s="42">
        <f>([1]GRq2q!G130/([1]GRq2q!G$9/4))*100</f>
        <v>2253.66</v>
      </c>
      <c r="H21" s="43">
        <f>([1]GRq2q!H130/([1]GRq2q!H$9/4))*100</f>
        <v>819.74000000000024</v>
      </c>
      <c r="I21" s="37" t="s">
        <v>34</v>
      </c>
      <c r="J21" s="42">
        <f>([1]GRq2q!T130/[1]GRq2q!T$9)*100</f>
        <v>123.41583755636651</v>
      </c>
      <c r="K21" s="42">
        <f>([1]GRq2q!U130/[1]GRq2q!U$9)*100</f>
        <v>116.92</v>
      </c>
      <c r="L21" s="42">
        <f>([1]GRq2q!V130/[1]GRq2q!V$9)*100</f>
        <v>218.34999999999997</v>
      </c>
      <c r="M21" s="42">
        <f>([1]GRq2q!W130/[1]GRq2q!W$9)*100</f>
        <v>81.7</v>
      </c>
      <c r="N21" s="42">
        <f>([1]GRq2q!X130/[1]GRq2q!X$9)*100</f>
        <v>106.26</v>
      </c>
      <c r="O21" s="42">
        <f>([1]GRq2q!Y130/[1]GRq2q!Y$9)*100</f>
        <v>106.95000000000002</v>
      </c>
      <c r="P21" s="42">
        <f>([1]GRq2q!Z130/[1]GRq2q!Z$9)*100</f>
        <v>97.89</v>
      </c>
      <c r="Q21" s="43">
        <f>([1]GRq2q!AA130/[1]GRq2q!AA$9)*100</f>
        <v>115.98000000000002</v>
      </c>
      <c r="R21" s="37" t="s">
        <v>34</v>
      </c>
      <c r="S21" s="42">
        <f>([1]GRq2q!AN130/([1]GRq2q!AN$9/4))*100</f>
        <v>3485.7121165644176</v>
      </c>
      <c r="T21" s="42">
        <f>([1]GRq2q!AO130/([1]GRq2q!AO$9/4))*100</f>
        <v>1247.52</v>
      </c>
      <c r="U21" s="42">
        <f>([1]GRq2q!AP130/([1]GRq2q!AP$9/4))*100</f>
        <v>10598.14</v>
      </c>
      <c r="V21" s="42">
        <f>([1]GRq2q!AQ130/([1]GRq2q!AQ$9/4))*100</f>
        <v>1371.6799999999998</v>
      </c>
      <c r="W21" s="42">
        <f>([1]GRq2q!AR130/([1]GRq2q!AR$9/4))*100</f>
        <v>2291.5799999999995</v>
      </c>
      <c r="X21" s="42">
        <f>([1]GRq2q!AS130/([1]GRq2q!AS$9/4))*100</f>
        <v>1945.25</v>
      </c>
      <c r="Y21" s="42">
        <f>([1]GRq2q!AT130/([1]GRq2q!AT$9/4))*100</f>
        <v>2036</v>
      </c>
      <c r="Z21" s="43">
        <f>([1]GRq2q!AU130/([1]GRq2q!AU$9/4))*100</f>
        <v>948.75000000000011</v>
      </c>
      <c r="AA21" s="37" t="s">
        <v>34</v>
      </c>
      <c r="AB21" s="42">
        <f t="shared" si="0"/>
        <v>2824.3637004630159</v>
      </c>
      <c r="AC21" s="40">
        <f t="shared" si="0"/>
        <v>1066.9859733150872</v>
      </c>
      <c r="AD21" s="40">
        <f t="shared" si="0"/>
        <v>4853.7394092054046</v>
      </c>
      <c r="AE21" s="40">
        <f t="shared" si="0"/>
        <v>1678.9228886168908</v>
      </c>
      <c r="AF21" s="40">
        <f t="shared" si="0"/>
        <v>2156.5782044042908</v>
      </c>
      <c r="AG21" s="40">
        <f t="shared" si="0"/>
        <v>1818.8405797101445</v>
      </c>
      <c r="AH21" s="40">
        <f t="shared" si="0"/>
        <v>2079.8855858616816</v>
      </c>
      <c r="AI21" s="41">
        <f t="shared" si="0"/>
        <v>818.02897051215723</v>
      </c>
      <c r="AJ21" s="37" t="s">
        <v>34</v>
      </c>
      <c r="AK21" s="42">
        <f t="shared" si="1"/>
        <v>255.22896262994905</v>
      </c>
      <c r="AL21" s="42">
        <f t="shared" si="1"/>
        <v>96.420203625075658</v>
      </c>
      <c r="AM21" s="42">
        <f t="shared" si="1"/>
        <v>438.6173332012836</v>
      </c>
      <c r="AN21" s="42">
        <f t="shared" si="1"/>
        <v>151.71903927497658</v>
      </c>
      <c r="AO21" s="42">
        <f t="shared" si="1"/>
        <v>194.88326445005339</v>
      </c>
      <c r="AP21" s="42">
        <f t="shared" si="1"/>
        <v>164.36296581512241</v>
      </c>
      <c r="AQ21" s="42">
        <f t="shared" si="1"/>
        <v>187.95279105925192</v>
      </c>
      <c r="AR21" s="43">
        <f t="shared" si="1"/>
        <v>73.922733644691604</v>
      </c>
      <c r="AS21" s="42"/>
      <c r="AT21" s="37" t="s">
        <v>34</v>
      </c>
      <c r="AU21" s="27">
        <v>1106.5999999999999</v>
      </c>
    </row>
    <row r="22" spans="1:47" ht="16.5" hidden="1" thickTop="1" x14ac:dyDescent="0.25">
      <c r="A22" s="37" t="s">
        <v>35</v>
      </c>
      <c r="B22" s="42">
        <f>([1]GRq2q!B131/([1]GRq2q!B$9/4))*100</f>
        <v>1790.7308031726989</v>
      </c>
      <c r="C22" s="42">
        <f>([1]GRq2q!C131/([1]GRq2q!C$9/4))*100</f>
        <v>2334.4699999999998</v>
      </c>
      <c r="D22" s="42">
        <f>([1]GRq2q!D131/([1]GRq2q!D$9/4))*100</f>
        <v>1741.71</v>
      </c>
      <c r="E22" s="42">
        <f>([1]GRq2q!E131/([1]GRq2q!E$9/4))*100</f>
        <v>934.46999999999991</v>
      </c>
      <c r="F22" s="42">
        <f>([1]GRq2q!F131/([1]GRq2q!F$9/4))*100</f>
        <v>1407.1</v>
      </c>
      <c r="G22" s="42">
        <f>([1]GRq2q!G131/([1]GRq2q!G$9/4))*100</f>
        <v>2141.23</v>
      </c>
      <c r="H22" s="43">
        <f>([1]GRq2q!H131/([1]GRq2q!H$9/4))*100</f>
        <v>841.60999999999979</v>
      </c>
      <c r="I22" s="37" t="s">
        <v>35</v>
      </c>
      <c r="J22" s="42">
        <f>([1]GRq2q!T131/[1]GRq2q!T$9)*100</f>
        <v>125.5304379547358</v>
      </c>
      <c r="K22" s="42">
        <f>([1]GRq2q!U131/[1]GRq2q!U$9)*100</f>
        <v>127.87000000000002</v>
      </c>
      <c r="L22" s="42">
        <f>([1]GRq2q!V131/[1]GRq2q!V$9)*100</f>
        <v>227.52000000000004</v>
      </c>
      <c r="M22" s="42">
        <f>([1]GRq2q!W131/[1]GRq2q!W$9)*100</f>
        <v>81.100000000000009</v>
      </c>
      <c r="N22" s="42">
        <f>([1]GRq2q!X131/[1]GRq2q!X$9)*100</f>
        <v>106.38000000000001</v>
      </c>
      <c r="O22" s="42">
        <f>([1]GRq2q!Y131/[1]GRq2q!Y$9)*100</f>
        <v>106.65</v>
      </c>
      <c r="P22" s="42">
        <f>([1]GRq2q!Z131/[1]GRq2q!Z$9)*100</f>
        <v>97.39</v>
      </c>
      <c r="Q22" s="43">
        <f>([1]GRq2q!AA131/[1]GRq2q!AA$9)*100</f>
        <v>115.33999999999997</v>
      </c>
      <c r="R22" s="37" t="s">
        <v>35</v>
      </c>
      <c r="S22" s="42">
        <f>([1]GRq2q!AN131/([1]GRq2q!AN$9/4))*100</f>
        <v>3498.4334686172724</v>
      </c>
      <c r="T22" s="42">
        <f>([1]GRq2q!AO131/([1]GRq2q!AO$9/4))*100</f>
        <v>1442.8900000000003</v>
      </c>
      <c r="U22" s="42">
        <f>([1]GRq2q!AP131/([1]GRq2q!AP$9/4))*100</f>
        <v>10443.120000000001</v>
      </c>
      <c r="V22" s="42">
        <f>([1]GRq2q!AQ131/([1]GRq2q!AQ$9/4))*100</f>
        <v>1387.18</v>
      </c>
      <c r="W22" s="42">
        <f>([1]GRq2q!AR131/([1]GRq2q!AR$9/4))*100</f>
        <v>2477.6800000000003</v>
      </c>
      <c r="X22" s="42">
        <f>([1]GRq2q!AS131/([1]GRq2q!AS$9/4))*100</f>
        <v>2181.6600000000003</v>
      </c>
      <c r="Y22" s="42">
        <f>([1]GRq2q!AT131/([1]GRq2q!AT$9/4))*100</f>
        <v>1878.5</v>
      </c>
      <c r="Z22" s="43">
        <f>([1]GRq2q!AU131/([1]GRq2q!AU$9/4))*100</f>
        <v>1027.2999999999997</v>
      </c>
      <c r="AA22" s="37" t="s">
        <v>35</v>
      </c>
      <c r="AB22" s="42">
        <f t="shared" si="0"/>
        <v>2786.920467750419</v>
      </c>
      <c r="AC22" s="40">
        <f t="shared" si="0"/>
        <v>1128.4038476577775</v>
      </c>
      <c r="AD22" s="40">
        <f t="shared" si="0"/>
        <v>4589.9789029535859</v>
      </c>
      <c r="AE22" s="40">
        <f t="shared" si="0"/>
        <v>1710.4562268803945</v>
      </c>
      <c r="AF22" s="40">
        <f t="shared" si="0"/>
        <v>2329.0844143636023</v>
      </c>
      <c r="AG22" s="40">
        <f t="shared" si="0"/>
        <v>2045.6258790436007</v>
      </c>
      <c r="AH22" s="40">
        <f t="shared" si="0"/>
        <v>1928.8427970017456</v>
      </c>
      <c r="AI22" s="41">
        <f t="shared" si="0"/>
        <v>890.6710594763307</v>
      </c>
      <c r="AJ22" s="37" t="s">
        <v>35</v>
      </c>
      <c r="AK22" s="42">
        <f t="shared" si="1"/>
        <v>249.07681363396361</v>
      </c>
      <c r="AL22" s="42">
        <f t="shared" si="1"/>
        <v>100.849392050923</v>
      </c>
      <c r="AM22" s="42">
        <f t="shared" si="1"/>
        <v>410.22244194776886</v>
      </c>
      <c r="AN22" s="42">
        <f t="shared" si="1"/>
        <v>152.86944560554065</v>
      </c>
      <c r="AO22" s="42">
        <f t="shared" si="1"/>
        <v>208.15840686063117</v>
      </c>
      <c r="AP22" s="42">
        <f t="shared" si="1"/>
        <v>182.82472777224064</v>
      </c>
      <c r="AQ22" s="42">
        <f t="shared" si="1"/>
        <v>172.38741594438693</v>
      </c>
      <c r="AR22" s="43">
        <f t="shared" si="1"/>
        <v>79.60238265048983</v>
      </c>
      <c r="AS22" s="42"/>
      <c r="AT22" s="37" t="s">
        <v>35</v>
      </c>
      <c r="AU22" s="27">
        <v>1118.9000000000001</v>
      </c>
    </row>
    <row r="23" spans="1:47" ht="16.5" hidden="1" thickTop="1" x14ac:dyDescent="0.25">
      <c r="A23" s="37" t="s">
        <v>36</v>
      </c>
      <c r="B23" s="42">
        <f>([1]GRq2q!B132/([1]GRq2q!B$9/4))*100</f>
        <v>1924.90137975165</v>
      </c>
      <c r="C23" s="42">
        <f>([1]GRq2q!C132/([1]GRq2q!C$9/4))*100</f>
        <v>2398.6679249999997</v>
      </c>
      <c r="D23" s="42">
        <f>([1]GRq2q!D132/([1]GRq2q!D$9/4))*100</f>
        <v>1827.0537900000002</v>
      </c>
      <c r="E23" s="42">
        <f>([1]GRq2q!E132/([1]GRq2q!E$9/4))*100</f>
        <v>953.15940000000001</v>
      </c>
      <c r="F23" s="42">
        <f>([1]GRq2q!F132/([1]GRq2q!F$9/4))*100</f>
        <v>1400.90876</v>
      </c>
      <c r="G23" s="42">
        <f>([1]GRq2q!G132/([1]GRq2q!G$9/4))*100</f>
        <v>2412.3097180000004</v>
      </c>
      <c r="H23" s="43">
        <f>([1]GRq2q!H132/([1]GRq2q!H$9/4))*100</f>
        <v>929.97905000000003</v>
      </c>
      <c r="I23" s="37" t="s">
        <v>36</v>
      </c>
      <c r="J23" s="42">
        <f>([1]GRq2q!T132/[1]GRq2q!T$9)*100</f>
        <v>124.44916091171869</v>
      </c>
      <c r="K23" s="42">
        <f>([1]GRq2q!U132/[1]GRq2q!U$9)*100</f>
        <v>128.96968200000001</v>
      </c>
      <c r="L23" s="42">
        <f>([1]GRq2q!V132/[1]GRq2q!V$9)*100</f>
        <v>227.52000000000004</v>
      </c>
      <c r="M23" s="42">
        <f>([1]GRq2q!W132/[1]GRq2q!W$9)*100</f>
        <v>80.451200000000014</v>
      </c>
      <c r="N23" s="42">
        <f>([1]GRq2q!X132/[1]GRq2q!X$9)*100</f>
        <v>106.47574199999998</v>
      </c>
      <c r="O23" s="42">
        <f>([1]GRq2q!Y132/[1]GRq2q!Y$9)*100</f>
        <v>102.821265</v>
      </c>
      <c r="P23" s="42">
        <f>([1]GRq2q!Z132/[1]GRq2q!Z$9)*100</f>
        <v>96.016801000000001</v>
      </c>
      <c r="Q23" s="43">
        <f>([1]GRq2q!AA132/[1]GRq2q!AA$9)*100</f>
        <v>115.28232999999999</v>
      </c>
      <c r="R23" s="37" t="s">
        <v>36</v>
      </c>
      <c r="S23" s="42">
        <f>([1]GRq2q!AN132/([1]GRq2q!AN$9/4))*100</f>
        <v>3908.733749680981</v>
      </c>
      <c r="T23" s="42">
        <f>([1]GRq2q!AO132/([1]GRq2q!AO$9/4))*100</f>
        <v>1583.4274860000003</v>
      </c>
      <c r="U23" s="42">
        <f>([1]GRq2q!AP132/([1]GRq2q!AP$9/4))*100</f>
        <v>12069.113784000001</v>
      </c>
      <c r="V23" s="42">
        <f>([1]GRq2q!AQ132/([1]GRq2q!AQ$9/4))*100</f>
        <v>1541.7118519999997</v>
      </c>
      <c r="W23" s="42">
        <f>([1]GRq2q!AR132/([1]GRq2q!AR$9/4))*100</f>
        <v>2738.331936</v>
      </c>
      <c r="X23" s="42">
        <f>([1]GRq2q!AS132/([1]GRq2q!AS$9/4))*100</f>
        <v>2213.0759040000003</v>
      </c>
      <c r="Y23" s="42">
        <f>([1]GRq2q!AT132/([1]GRq2q!AT$9/4))*100</f>
        <v>1959.2754999999997</v>
      </c>
      <c r="Z23" s="43">
        <f>([1]GRq2q!AU132/([1]GRq2q!AU$9/4))*100</f>
        <v>1002.3366099999998</v>
      </c>
      <c r="AA23" s="37" t="s">
        <v>36</v>
      </c>
      <c r="AB23" s="42">
        <f t="shared" si="0"/>
        <v>3140.8277251895211</v>
      </c>
      <c r="AC23" s="40">
        <f t="shared" si="0"/>
        <v>1227.7517176478734</v>
      </c>
      <c r="AD23" s="40">
        <f t="shared" si="0"/>
        <v>5304.6386181434591</v>
      </c>
      <c r="AE23" s="40">
        <f t="shared" si="0"/>
        <v>1916.3317041883768</v>
      </c>
      <c r="AF23" s="40">
        <f t="shared" si="0"/>
        <v>2571.7894842188566</v>
      </c>
      <c r="AG23" s="40">
        <f t="shared" si="0"/>
        <v>2152.3523407341859</v>
      </c>
      <c r="AH23" s="40">
        <f t="shared" si="0"/>
        <v>2040.5548608102447</v>
      </c>
      <c r="AI23" s="41">
        <f t="shared" si="0"/>
        <v>869.46248397304248</v>
      </c>
      <c r="AJ23" s="37" t="s">
        <v>36</v>
      </c>
      <c r="AK23" s="42">
        <f t="shared" si="1"/>
        <v>278.63979109204411</v>
      </c>
      <c r="AL23" s="42">
        <f t="shared" si="1"/>
        <v>108.92048595172758</v>
      </c>
      <c r="AM23" s="42">
        <f t="shared" si="1"/>
        <v>470.60314213479944</v>
      </c>
      <c r="AN23" s="42">
        <f t="shared" si="1"/>
        <v>170.00813557384461</v>
      </c>
      <c r="AO23" s="42">
        <f t="shared" si="1"/>
        <v>228.15733536363169</v>
      </c>
      <c r="AP23" s="42">
        <f t="shared" si="1"/>
        <v>190.94680098777374</v>
      </c>
      <c r="AQ23" s="42">
        <f t="shared" si="1"/>
        <v>181.02864272624598</v>
      </c>
      <c r="AR23" s="43">
        <f t="shared" si="1"/>
        <v>77.134712914570841</v>
      </c>
      <c r="AS23" s="42"/>
      <c r="AT23" s="37" t="s">
        <v>36</v>
      </c>
      <c r="AU23" s="27">
        <v>1127.2</v>
      </c>
    </row>
    <row r="24" spans="1:47" ht="16.5" hidden="1" thickTop="1" x14ac:dyDescent="0.25">
      <c r="A24" s="44" t="s">
        <v>39</v>
      </c>
      <c r="B24" s="33">
        <f>([1]GRq2q!B133/[1]GRq2q!B$9)*100</f>
        <v>2015.257930747184</v>
      </c>
      <c r="C24" s="33">
        <f>([1]GRq2q!C133/[1]GRq2q!C$9)*100</f>
        <v>2670.8774999999996</v>
      </c>
      <c r="D24" s="33">
        <f>([1]GRq2q!D133/[1]GRq2q!D$9)*100</f>
        <v>1976.9974999999999</v>
      </c>
      <c r="E24" s="33">
        <f>([1]GRq2q!E133/[1]GRq2q!E$9)*100</f>
        <v>968.91</v>
      </c>
      <c r="F24" s="33">
        <f>([1]GRq2q!F133/[1]GRq2q!F$9)*100</f>
        <v>1521.9525000000001</v>
      </c>
      <c r="G24" s="33">
        <f>([1]GRq2q!G133/[1]GRq2q!G$9)*100</f>
        <v>2429.8375000000001</v>
      </c>
      <c r="H24" s="34">
        <f>([1]GRq2q!H133/[1]GRq2q!H$9)*100</f>
        <v>911.84749999999997</v>
      </c>
      <c r="I24" s="44" t="s">
        <v>39</v>
      </c>
      <c r="J24" s="33">
        <f>([1]GRq2q!T133/[1]GRq2q!T$9)*100</f>
        <v>128.59655589116267</v>
      </c>
      <c r="K24" s="33">
        <f>([1]GRq2q!U133/[1]GRq2q!U$9)*100</f>
        <v>125.27999999999999</v>
      </c>
      <c r="L24" s="33">
        <f>([1]GRq2q!V133/[1]GRq2q!V$9)*100</f>
        <v>228.67750000000001</v>
      </c>
      <c r="M24" s="33">
        <f>([1]GRq2q!W133/[1]GRq2q!W$9)*100</f>
        <v>82.515000000000001</v>
      </c>
      <c r="N24" s="33">
        <f>([1]GRq2q!X133/[1]GRq2q!X$9)*100</f>
        <v>114.38500000000001</v>
      </c>
      <c r="O24" s="33">
        <f>([1]GRq2q!Y133/[1]GRq2q!Y$9)*100</f>
        <v>114.9675</v>
      </c>
      <c r="P24" s="33">
        <f>([1]GRq2q!Z133/[1]GRq2q!Z$9)*100</f>
        <v>99.327500000000001</v>
      </c>
      <c r="Q24" s="34">
        <f>([1]GRq2q!AA133/[1]GRq2q!AA$9)*100</f>
        <v>115.9875</v>
      </c>
      <c r="R24" s="44" t="s">
        <v>39</v>
      </c>
      <c r="S24" s="33">
        <f>([1]GRq2q!AN133/[1]GRq2q!AN$9)*100</f>
        <v>4022.8142861290708</v>
      </c>
      <c r="T24" s="33">
        <f>([1]GRq2q!AO133/[1]GRq2q!AO$9)*100</f>
        <v>1633.27</v>
      </c>
      <c r="U24" s="33">
        <f>([1]GRq2q!AP133/[1]GRq2q!AP$9)*100</f>
        <v>12519.430000000002</v>
      </c>
      <c r="V24" s="33">
        <f>([1]GRq2q!AQ133/[1]GRq2q!AQ$9)*100</f>
        <v>1551.2225000000001</v>
      </c>
      <c r="W24" s="33">
        <f>([1]GRq2q!AR133/[1]GRq2q!AR$9)*100</f>
        <v>2664.7024999999999</v>
      </c>
      <c r="X24" s="33">
        <f>([1]GRq2q!AS133/[1]GRq2q!AS$9)*100</f>
        <v>2139.0533550000005</v>
      </c>
      <c r="Y24" s="33">
        <f>([1]GRq2q!AT133/[1]GRq2q!AT$9)*100</f>
        <v>2070.7774999999997</v>
      </c>
      <c r="Z24" s="34">
        <f>([1]GRq2q!AU133/[1]GRq2q!AU$9)*100</f>
        <v>1052.3859499999999</v>
      </c>
      <c r="AA24" s="45" t="s">
        <v>39</v>
      </c>
      <c r="AB24" s="33">
        <f t="shared" si="0"/>
        <v>3128.244188385394</v>
      </c>
      <c r="AC24" s="31">
        <f t="shared" si="0"/>
        <v>1303.6957215836526</v>
      </c>
      <c r="AD24" s="31">
        <f t="shared" si="0"/>
        <v>5474.7100173825593</v>
      </c>
      <c r="AE24" s="31">
        <f t="shared" si="0"/>
        <v>1879.9278918984428</v>
      </c>
      <c r="AF24" s="31">
        <f t="shared" si="0"/>
        <v>2329.5908554443326</v>
      </c>
      <c r="AG24" s="31">
        <f t="shared" si="0"/>
        <v>1860.5722095374783</v>
      </c>
      <c r="AH24" s="31">
        <f t="shared" si="0"/>
        <v>2084.7977649694189</v>
      </c>
      <c r="AI24" s="32">
        <f t="shared" si="0"/>
        <v>907.32703955167585</v>
      </c>
      <c r="AJ24" s="44" t="s">
        <v>39</v>
      </c>
      <c r="AK24" s="33">
        <f t="shared" si="1"/>
        <v>268.98636586215474</v>
      </c>
      <c r="AL24" s="33">
        <f t="shared" si="1"/>
        <v>112.10006419601906</v>
      </c>
      <c r="AM24" s="33">
        <f t="shared" si="1"/>
        <v>470.75044754896362</v>
      </c>
      <c r="AN24" s="33">
        <f t="shared" si="1"/>
        <v>161.64817746713754</v>
      </c>
      <c r="AO24" s="33">
        <f t="shared" si="1"/>
        <v>200.31306394757692</v>
      </c>
      <c r="AP24" s="33">
        <f t="shared" si="1"/>
        <v>159.9838525795893</v>
      </c>
      <c r="AQ24" s="33">
        <f t="shared" si="1"/>
        <v>179.26419441255567</v>
      </c>
      <c r="AR24" s="34">
        <f t="shared" si="1"/>
        <v>78.017759586549658</v>
      </c>
      <c r="AS24" s="35"/>
      <c r="AT24" s="36" t="s">
        <v>40</v>
      </c>
      <c r="AU24" s="27">
        <v>1162.9749999999999</v>
      </c>
    </row>
    <row r="25" spans="1:47" ht="16.5" hidden="1" thickTop="1" x14ac:dyDescent="0.25">
      <c r="A25" s="37" t="s">
        <v>33</v>
      </c>
      <c r="B25" s="42">
        <f>([1]GRq2q!B134/([1]GRq2q!B$9/4))*100</f>
        <v>1898.8147443844564</v>
      </c>
      <c r="C25" s="42">
        <f>([1]GRq2q!C134/([1]GRq2q!C$9/4))*100</f>
        <v>2320.2600000000002</v>
      </c>
      <c r="D25" s="42">
        <f>([1]GRq2q!D134/([1]GRq2q!D$9/4))*100</f>
        <v>1899.09</v>
      </c>
      <c r="E25" s="42">
        <f>([1]GRq2q!E134/([1]GRq2q!E$9/4))*100</f>
        <v>935.51</v>
      </c>
      <c r="F25" s="42">
        <f>([1]GRq2q!F134/([1]GRq2q!F$9/4))*100</f>
        <v>1431.08</v>
      </c>
      <c r="G25" s="42">
        <f>([1]GRq2q!G134/([1]GRq2q!G$9/4))*100</f>
        <v>2370.08</v>
      </c>
      <c r="H25" s="43">
        <f>([1]GRq2q!H134/([1]GRq2q!H$9/4))*100</f>
        <v>882.28999999999985</v>
      </c>
      <c r="I25" s="37" t="s">
        <v>33</v>
      </c>
      <c r="J25" s="42">
        <f>([1]GRq2q!T134/[1]GRq2q!T$9)*100</f>
        <v>128.96146417065498</v>
      </c>
      <c r="K25" s="42">
        <f>([1]GRq2q!U134/[1]GRq2q!U$9)*100</f>
        <v>126.67999999999999</v>
      </c>
      <c r="L25" s="42">
        <f>([1]GRq2q!V134/[1]GRq2q!V$9)*100</f>
        <v>226.33</v>
      </c>
      <c r="M25" s="42">
        <f>([1]GRq2q!W134/[1]GRq2q!W$9)*100</f>
        <v>82.22</v>
      </c>
      <c r="N25" s="42">
        <f>([1]GRq2q!X134/[1]GRq2q!X$9)*100</f>
        <v>112.89</v>
      </c>
      <c r="O25" s="42">
        <f>([1]GRq2q!Y134/[1]GRq2q!Y$9)*100</f>
        <v>113.34000000000002</v>
      </c>
      <c r="P25" s="42">
        <f>([1]GRq2q!Z134/[1]GRq2q!Z$9)*100</f>
        <v>104.77000000000001</v>
      </c>
      <c r="Q25" s="43">
        <f>([1]GRq2q!AA134/[1]GRq2q!AA$9)*100</f>
        <v>115.57999999999997</v>
      </c>
      <c r="R25" s="37" t="s">
        <v>33</v>
      </c>
      <c r="S25" s="42">
        <f>([1]GRq2q!AN134/([1]GRq2q!AN$9/4))*100</f>
        <v>3873.8222487022185</v>
      </c>
      <c r="T25" s="42">
        <f>([1]GRq2q!AO134/([1]GRq2q!AO$9/4))*100</f>
        <v>1559.1699999999998</v>
      </c>
      <c r="U25" s="42">
        <f>([1]GRq2q!AP134/([1]GRq2q!AP$9/4))*100</f>
        <v>12026.86</v>
      </c>
      <c r="V25" s="42">
        <f>([1]GRq2q!AQ134/([1]GRq2q!AQ$9/4))*100</f>
        <v>1533.79</v>
      </c>
      <c r="W25" s="42">
        <f>([1]GRq2q!AR134/([1]GRq2q!AR$9/4))*100</f>
        <v>2577.84</v>
      </c>
      <c r="X25" s="42">
        <f>([1]GRq2q!AS134/([1]GRq2q!AS$9/4))*100</f>
        <v>2085.63</v>
      </c>
      <c r="Y25" s="42">
        <f>([1]GRq2q!AT134/([1]GRq2q!AT$9/4))*100</f>
        <v>2013.1800000000003</v>
      </c>
      <c r="Z25" s="43">
        <f>([1]GRq2q!AU134/([1]GRq2q!AU$9/4))*100</f>
        <v>966.78</v>
      </c>
      <c r="AA25" s="46" t="s">
        <v>33</v>
      </c>
      <c r="AB25" s="42">
        <f t="shared" si="0"/>
        <v>3003.8603187507092</v>
      </c>
      <c r="AC25" s="40">
        <f t="shared" si="0"/>
        <v>1230.794126934007</v>
      </c>
      <c r="AD25" s="40">
        <f t="shared" si="0"/>
        <v>5313.860292493262</v>
      </c>
      <c r="AE25" s="40">
        <f t="shared" si="0"/>
        <v>1865.4706883969836</v>
      </c>
      <c r="AF25" s="40">
        <f t="shared" si="0"/>
        <v>2283.4972096731331</v>
      </c>
      <c r="AG25" s="40">
        <f t="shared" si="0"/>
        <v>1840.1535203811538</v>
      </c>
      <c r="AH25" s="40">
        <f t="shared" si="0"/>
        <v>1921.523336833063</v>
      </c>
      <c r="AI25" s="41">
        <f t="shared" si="0"/>
        <v>836.45959508565522</v>
      </c>
      <c r="AJ25" s="37" t="s">
        <v>33</v>
      </c>
      <c r="AK25" s="42">
        <f t="shared" si="1"/>
        <v>263.24251325481634</v>
      </c>
      <c r="AL25" s="42">
        <f t="shared" si="1"/>
        <v>107.86032135080248</v>
      </c>
      <c r="AM25" s="42">
        <f t="shared" si="1"/>
        <v>465.67875668155835</v>
      </c>
      <c r="AN25" s="42">
        <f t="shared" si="1"/>
        <v>163.48003578976284</v>
      </c>
      <c r="AO25" s="42">
        <f t="shared" si="1"/>
        <v>200.11368063036835</v>
      </c>
      <c r="AP25" s="42">
        <f t="shared" si="1"/>
        <v>161.26137239340582</v>
      </c>
      <c r="AQ25" s="42">
        <f t="shared" si="1"/>
        <v>168.3921949726635</v>
      </c>
      <c r="AR25" s="43">
        <f t="shared" si="1"/>
        <v>73.302917806121741</v>
      </c>
      <c r="AS25" s="42"/>
      <c r="AT25" s="37" t="s">
        <v>33</v>
      </c>
      <c r="AU25" s="27">
        <v>1141.0999999999999</v>
      </c>
    </row>
    <row r="26" spans="1:47" ht="16.5" hidden="1" thickTop="1" x14ac:dyDescent="0.25">
      <c r="A26" s="37" t="s">
        <v>34</v>
      </c>
      <c r="B26" s="42">
        <f>([1]GRq2q!B135/([1]GRq2q!B$9/4))*100</f>
        <v>1916.5307958408321</v>
      </c>
      <c r="C26" s="42">
        <f>([1]GRq2q!C135/([1]GRq2q!C$9/4))*100</f>
        <v>2402.17</v>
      </c>
      <c r="D26" s="42">
        <f>([1]GRq2q!D135/([1]GRq2q!D$9/4))*100</f>
        <v>2049.4999999999995</v>
      </c>
      <c r="E26" s="42">
        <f>([1]GRq2q!E135/([1]GRq2q!E$9/4))*100</f>
        <v>954.41000000000008</v>
      </c>
      <c r="F26" s="42">
        <f>([1]GRq2q!F135/([1]GRq2q!F$9/4))*100</f>
        <v>1500.7700000000004</v>
      </c>
      <c r="G26" s="42">
        <f>([1]GRq2q!G135/([1]GRq2q!G$9/4))*100</f>
        <v>2286.66</v>
      </c>
      <c r="H26" s="43">
        <f>([1]GRq2q!H135/([1]GRq2q!H$9/4))*100</f>
        <v>922.17000000000019</v>
      </c>
      <c r="I26" s="37" t="s">
        <v>34</v>
      </c>
      <c r="J26" s="42">
        <f>([1]GRq2q!T135/[1]GRq2q!T$9)*100</f>
        <v>127.66265485223364</v>
      </c>
      <c r="K26" s="42">
        <f>([1]GRq2q!U135/[1]GRq2q!U$9)*100</f>
        <v>117.53</v>
      </c>
      <c r="L26" s="42">
        <f>([1]GRq2q!V135/[1]GRq2q!V$9)*100</f>
        <v>228.68</v>
      </c>
      <c r="M26" s="42">
        <f>([1]GRq2q!W135/[1]GRq2q!W$9)*100</f>
        <v>83.089999999999989</v>
      </c>
      <c r="N26" s="42">
        <f>([1]GRq2q!X135/[1]GRq2q!X$9)*100</f>
        <v>113.94000000000003</v>
      </c>
      <c r="O26" s="42">
        <f>([1]GRq2q!Y135/[1]GRq2q!Y$9)*100</f>
        <v>114.00999999999999</v>
      </c>
      <c r="P26" s="42">
        <f>([1]GRq2q!Z135/[1]GRq2q!Z$9)*100</f>
        <v>98.969999999999985</v>
      </c>
      <c r="Q26" s="43">
        <f>([1]GRq2q!AA135/[1]GRq2q!AA$9)*100</f>
        <v>115.72</v>
      </c>
      <c r="R26" s="37" t="s">
        <v>34</v>
      </c>
      <c r="S26" s="42">
        <f>([1]GRq2q!AN135/([1]GRq2q!AN$9/4))*100</f>
        <v>3952.5648017932981</v>
      </c>
      <c r="T26" s="42">
        <f>([1]GRq2q!AO135/([1]GRq2q!AO$9/4))*100</f>
        <v>1461.88</v>
      </c>
      <c r="U26" s="42">
        <f>([1]GRq2q!AP135/([1]GRq2q!AP$9/4))*100</f>
        <v>12495.91</v>
      </c>
      <c r="V26" s="42">
        <f>([1]GRq2q!AQ135/([1]GRq2q!AQ$9/4))*100</f>
        <v>1568.45</v>
      </c>
      <c r="W26" s="42">
        <f>([1]GRq2q!AR135/([1]GRq2q!AR$9/4))*100</f>
        <v>2514.6799999999994</v>
      </c>
      <c r="X26" s="42">
        <f>([1]GRq2q!AS135/([1]GRq2q!AS$9/4))*100</f>
        <v>1967.16</v>
      </c>
      <c r="Y26" s="42">
        <f>([1]GRq2q!AT135/([1]GRq2q!AT$9/4))*100</f>
        <v>2019.02</v>
      </c>
      <c r="Z26" s="43">
        <f>([1]GRq2q!AU135/([1]GRq2q!AU$9/4))*100</f>
        <v>1023.8199999999999</v>
      </c>
      <c r="AA26" s="46" t="s">
        <v>34</v>
      </c>
      <c r="AB26" s="42">
        <f t="shared" si="0"/>
        <v>3096.101053489992</v>
      </c>
      <c r="AC26" s="40">
        <f t="shared" si="0"/>
        <v>1243.8356164383561</v>
      </c>
      <c r="AD26" s="40">
        <f t="shared" si="0"/>
        <v>5464.36505160049</v>
      </c>
      <c r="AE26" s="40">
        <f t="shared" si="0"/>
        <v>1887.6519436755327</v>
      </c>
      <c r="AF26" s="40">
        <f t="shared" si="0"/>
        <v>2207.0212392487265</v>
      </c>
      <c r="AG26" s="40">
        <f t="shared" si="0"/>
        <v>1725.4275940706957</v>
      </c>
      <c r="AH26" s="40">
        <f t="shared" si="0"/>
        <v>2040.0323330302115</v>
      </c>
      <c r="AI26" s="41">
        <f t="shared" si="0"/>
        <v>884.73902523332185</v>
      </c>
      <c r="AJ26" s="37" t="s">
        <v>34</v>
      </c>
      <c r="AK26" s="42">
        <f t="shared" si="1"/>
        <v>269.34328434014719</v>
      </c>
      <c r="AL26" s="42">
        <f t="shared" si="1"/>
        <v>108.20666519689919</v>
      </c>
      <c r="AM26" s="42">
        <f t="shared" si="1"/>
        <v>475.36886051330924</v>
      </c>
      <c r="AN26" s="42">
        <f t="shared" si="1"/>
        <v>164.21504512183841</v>
      </c>
      <c r="AO26" s="42">
        <f t="shared" si="1"/>
        <v>191.99836792072435</v>
      </c>
      <c r="AP26" s="42">
        <f t="shared" si="1"/>
        <v>150.10244402528886</v>
      </c>
      <c r="AQ26" s="42">
        <f t="shared" si="1"/>
        <v>177.47127734060126</v>
      </c>
      <c r="AR26" s="43">
        <f t="shared" si="1"/>
        <v>76.967292321298117</v>
      </c>
      <c r="AS26" s="42"/>
      <c r="AT26" s="37" t="s">
        <v>34</v>
      </c>
      <c r="AU26" s="27">
        <v>1149.5</v>
      </c>
    </row>
    <row r="27" spans="1:47" ht="16.5" hidden="1" thickTop="1" x14ac:dyDescent="0.25">
      <c r="A27" s="37" t="s">
        <v>35</v>
      </c>
      <c r="B27" s="42">
        <f>([1]GRq2q!B136/([1]GRq2q!B$9/4))*100</f>
        <v>2088.9111817636472</v>
      </c>
      <c r="C27" s="42">
        <f>([1]GRq2q!C136/([1]GRq2q!C$9/4))*100</f>
        <v>3010.7499999999995</v>
      </c>
      <c r="D27" s="42">
        <f>([1]GRq2q!D136/([1]GRq2q!D$9/4))*100</f>
        <v>2013.66</v>
      </c>
      <c r="E27" s="42">
        <f>([1]GRq2q!E136/([1]GRq2q!E$9/4))*100</f>
        <v>997.7199999999998</v>
      </c>
      <c r="F27" s="42">
        <f>([1]GRq2q!F136/([1]GRq2q!F$9/4))*100</f>
        <v>1460.23</v>
      </c>
      <c r="G27" s="42">
        <f>([1]GRq2q!G136/([1]GRq2q!G$9/4))*100</f>
        <v>2445.61</v>
      </c>
      <c r="H27" s="43">
        <f>([1]GRq2q!H136/([1]GRq2q!H$9/4))*100</f>
        <v>920.22000000000014</v>
      </c>
      <c r="I27" s="37" t="s">
        <v>35</v>
      </c>
      <c r="J27" s="42">
        <f>([1]GRq2q!T136/[1]GRq2q!T$9)*100</f>
        <v>128.81092692538874</v>
      </c>
      <c r="K27" s="42">
        <f>([1]GRq2q!U136/[1]GRq2q!U$9)*100</f>
        <v>127.88999999999999</v>
      </c>
      <c r="L27" s="42">
        <f>([1]GRq2q!V136/[1]GRq2q!V$9)*100</f>
        <v>229.91999999999996</v>
      </c>
      <c r="M27" s="42">
        <f>([1]GRq2q!W136/[1]GRq2q!W$9)*100</f>
        <v>82.15</v>
      </c>
      <c r="N27" s="42">
        <f>([1]GRq2q!X136/[1]GRq2q!X$9)*100</f>
        <v>114.14</v>
      </c>
      <c r="O27" s="42">
        <f>([1]GRq2q!Y136/[1]GRq2q!Y$9)*100</f>
        <v>117.68</v>
      </c>
      <c r="P27" s="42">
        <f>([1]GRq2q!Z136/[1]GRq2q!Z$9)*100</f>
        <v>96.69</v>
      </c>
      <c r="Q27" s="43">
        <f>([1]GRq2q!AA136/[1]GRq2q!AA$9)*100</f>
        <v>114.99999999999999</v>
      </c>
      <c r="R27" s="37" t="s">
        <v>35</v>
      </c>
      <c r="S27" s="42">
        <f>([1]GRq2q!AN136/([1]GRq2q!AN$9/4))*100</f>
        <v>3903.6151270552155</v>
      </c>
      <c r="T27" s="42">
        <f>([1]GRq2q!AO136/([1]GRq2q!AO$9/4))*100</f>
        <v>1684.1000000000001</v>
      </c>
      <c r="U27" s="42">
        <f>([1]GRq2q!AP136/([1]GRq2q!AP$9/4))*100</f>
        <v>12090.910000000002</v>
      </c>
      <c r="V27" s="42">
        <f>([1]GRq2q!AQ136/([1]GRq2q!AQ$9/4))*100</f>
        <v>1558.48</v>
      </c>
      <c r="W27" s="42">
        <f>([1]GRq2q!AR136/([1]GRq2q!AR$9/4))*100</f>
        <v>2563.6500000000005</v>
      </c>
      <c r="X27" s="42">
        <f>([1]GRq2q!AS136/([1]GRq2q!AS$9/4))*100</f>
        <v>2113.71342</v>
      </c>
      <c r="Y27" s="42">
        <f>([1]GRq2q!AT136/([1]GRq2q!AT$9/4))*100</f>
        <v>1913.0399999999997</v>
      </c>
      <c r="Z27" s="43">
        <f>([1]GRq2q!AU136/([1]GRq2q!AU$9/4))*100</f>
        <v>1115.9638</v>
      </c>
      <c r="AA27" s="46" t="s">
        <v>35</v>
      </c>
      <c r="AB27" s="42">
        <f t="shared" si="0"/>
        <v>3030.4999895826459</v>
      </c>
      <c r="AC27" s="40">
        <f t="shared" si="0"/>
        <v>1316.8347798889674</v>
      </c>
      <c r="AD27" s="40">
        <f t="shared" si="0"/>
        <v>5258.7465205288818</v>
      </c>
      <c r="AE27" s="40">
        <f t="shared" si="0"/>
        <v>1897.1150334753499</v>
      </c>
      <c r="AF27" s="40">
        <f t="shared" si="0"/>
        <v>2246.0574732784307</v>
      </c>
      <c r="AG27" s="40">
        <f t="shared" si="0"/>
        <v>1796.1534840244731</v>
      </c>
      <c r="AH27" s="40">
        <f t="shared" si="0"/>
        <v>1978.5293205088426</v>
      </c>
      <c r="AI27" s="41">
        <f t="shared" si="0"/>
        <v>970.40330434782618</v>
      </c>
      <c r="AJ27" s="37" t="s">
        <v>35</v>
      </c>
      <c r="AK27" s="42">
        <f t="shared" si="1"/>
        <v>259.37178959111998</v>
      </c>
      <c r="AL27" s="42">
        <f t="shared" si="1"/>
        <v>112.70410646088389</v>
      </c>
      <c r="AM27" s="42">
        <f t="shared" si="1"/>
        <v>450.0810099733722</v>
      </c>
      <c r="AN27" s="42">
        <f t="shared" si="1"/>
        <v>162.36862662404567</v>
      </c>
      <c r="AO27" s="42">
        <f t="shared" si="1"/>
        <v>192.23360777802384</v>
      </c>
      <c r="AP27" s="42">
        <f t="shared" si="1"/>
        <v>153.72761759880802</v>
      </c>
      <c r="AQ27" s="42">
        <f t="shared" si="1"/>
        <v>169.33664160465958</v>
      </c>
      <c r="AR27" s="43">
        <f t="shared" si="1"/>
        <v>83.054031525832428</v>
      </c>
      <c r="AS27" s="42"/>
      <c r="AT27" s="37" t="s">
        <v>35</v>
      </c>
      <c r="AU27" s="27">
        <v>1168.4000000000001</v>
      </c>
    </row>
    <row r="28" spans="1:47" ht="16.5" hidden="1" customHeight="1" thickBot="1" x14ac:dyDescent="0.3">
      <c r="A28" s="37" t="s">
        <v>36</v>
      </c>
      <c r="B28" s="42">
        <f>([1]GRq2q!B137/([1]GRq2q!B$9/4))*100</f>
        <v>2156.7750009997999</v>
      </c>
      <c r="C28" s="42">
        <f>([1]GRq2q!C137/([1]GRq2q!C$9/4))*100</f>
        <v>2950.3300000000004</v>
      </c>
      <c r="D28" s="42">
        <f>([1]GRq2q!D137/([1]GRq2q!D$9/4))*100</f>
        <v>1945.74</v>
      </c>
      <c r="E28" s="42">
        <f>([1]GRq2q!E137/([1]GRq2q!E$9/4))*100</f>
        <v>988.00000000000011</v>
      </c>
      <c r="F28" s="42">
        <f>([1]GRq2q!F137/([1]GRq2q!F$9/4))*100</f>
        <v>1695.7300000000005</v>
      </c>
      <c r="G28" s="42">
        <f>([1]GRq2q!G137/([1]GRq2q!G$9/4))*100</f>
        <v>2617</v>
      </c>
      <c r="H28" s="43">
        <f>([1]GRq2q!H137/([1]GRq2q!H$9/4))*100</f>
        <v>922.71</v>
      </c>
      <c r="I28" s="37" t="s">
        <v>36</v>
      </c>
      <c r="J28" s="42">
        <f>([1]GRq2q!T137/[1]GRq2q!T$9)*100</f>
        <v>128.95117761637337</v>
      </c>
      <c r="K28" s="42">
        <f>([1]GRq2q!U137/[1]GRq2q!U$9)*100</f>
        <v>129.02000000000001</v>
      </c>
      <c r="L28" s="42">
        <f>([1]GRq2q!V137/[1]GRq2q!V$9)*100</f>
        <v>229.78</v>
      </c>
      <c r="M28" s="42">
        <f>([1]GRq2q!W137/[1]GRq2q!W$9)*100</f>
        <v>82.59999999999998</v>
      </c>
      <c r="N28" s="42">
        <f>([1]GRq2q!X137/[1]GRq2q!X$9)*100</f>
        <v>116.56999999999998</v>
      </c>
      <c r="O28" s="42">
        <f>([1]GRq2q!Y137/[1]GRq2q!Y$9)*100</f>
        <v>114.84</v>
      </c>
      <c r="P28" s="42">
        <f>([1]GRq2q!Z137/[1]GRq2q!Z$9)*100</f>
        <v>96.88</v>
      </c>
      <c r="Q28" s="43">
        <f>([1]GRq2q!AA137/[1]GRq2q!AA$9)*100</f>
        <v>117.65</v>
      </c>
      <c r="R28" s="37" t="s">
        <v>36</v>
      </c>
      <c r="S28" s="42">
        <f>([1]GRq2q!AN137/([1]GRq2q!AN$9/4))*100</f>
        <v>4361.25496696555</v>
      </c>
      <c r="T28" s="42">
        <f>([1]GRq2q!AO137/([1]GRq2q!AO$9/4))*100</f>
        <v>1827.9299999999998</v>
      </c>
      <c r="U28" s="42">
        <f>([1]GRq2q!AP137/([1]GRq2q!AP$9/4))*100</f>
        <v>13464.04</v>
      </c>
      <c r="V28" s="42">
        <f>([1]GRq2q!AQ137/([1]GRq2q!AQ$9/4))*100</f>
        <v>1544.17</v>
      </c>
      <c r="W28" s="42">
        <f>([1]GRq2q!AR137/([1]GRq2q!AR$9/4))*100</f>
        <v>3002.64</v>
      </c>
      <c r="X28" s="42">
        <f>([1]GRq2q!AS137/([1]GRq2q!AS$9/4))*100</f>
        <v>2389.7100000000005</v>
      </c>
      <c r="Y28" s="42">
        <f>([1]GRq2q!AT137/([1]GRq2q!AT$9/4))*100</f>
        <v>2337.87</v>
      </c>
      <c r="Z28" s="43">
        <f>([1]GRq2q!AU137/([1]GRq2q!AU$9/4))*100</f>
        <v>1102.98</v>
      </c>
      <c r="AA28" s="46" t="s">
        <v>36</v>
      </c>
      <c r="AB28" s="42">
        <f t="shared" si="0"/>
        <v>3382.0978199518104</v>
      </c>
      <c r="AC28" s="40">
        <f t="shared" si="0"/>
        <v>1416.7803441326923</v>
      </c>
      <c r="AD28" s="40">
        <f t="shared" si="0"/>
        <v>5859.5352075898691</v>
      </c>
      <c r="AE28" s="40">
        <f t="shared" si="0"/>
        <v>1869.4552058111385</v>
      </c>
      <c r="AF28" s="40">
        <f t="shared" si="0"/>
        <v>2575.8256841382863</v>
      </c>
      <c r="AG28" s="40">
        <f t="shared" si="0"/>
        <v>2080.9038662486942</v>
      </c>
      <c r="AH28" s="40">
        <f t="shared" si="0"/>
        <v>2413.1606110652351</v>
      </c>
      <c r="AI28" s="41">
        <f t="shared" si="0"/>
        <v>937.50956226094343</v>
      </c>
      <c r="AJ28" s="37" t="s">
        <v>36</v>
      </c>
      <c r="AK28" s="42">
        <f t="shared" si="1"/>
        <v>283.51897224845419</v>
      </c>
      <c r="AL28" s="42">
        <f t="shared" si="1"/>
        <v>118.76773779299961</v>
      </c>
      <c r="AM28" s="42">
        <f t="shared" si="1"/>
        <v>491.20087246121795</v>
      </c>
      <c r="AN28" s="42">
        <f t="shared" si="1"/>
        <v>156.71516521176449</v>
      </c>
      <c r="AO28" s="42">
        <f t="shared" si="1"/>
        <v>215.92972454843542</v>
      </c>
      <c r="AP28" s="42">
        <f t="shared" si="1"/>
        <v>174.44076337066761</v>
      </c>
      <c r="AQ28" s="42">
        <f t="shared" si="1"/>
        <v>202.29362151607302</v>
      </c>
      <c r="AR28" s="43">
        <f t="shared" si="1"/>
        <v>78.590792376640408</v>
      </c>
      <c r="AS28" s="42"/>
      <c r="AT28" s="37" t="s">
        <v>36</v>
      </c>
      <c r="AU28" s="27">
        <v>1192.9000000000001</v>
      </c>
    </row>
    <row r="29" spans="1:47" ht="15.75" hidden="1" customHeight="1" x14ac:dyDescent="0.25">
      <c r="A29" s="36" t="s">
        <v>41</v>
      </c>
      <c r="B29" s="47">
        <f>([1]GRq2q!B138/[1]GRq2q!B$9)*100</f>
        <v>0</v>
      </c>
      <c r="C29" s="47">
        <f>([1]GRq2q!C138/[1]GRq2q!C$9)*100</f>
        <v>0</v>
      </c>
      <c r="D29" s="47">
        <f>([1]GRq2q!D138/[1]GRq2q!D$9)*100</f>
        <v>0</v>
      </c>
      <c r="E29" s="47">
        <f>([1]GRq2q!E138/[1]GRq2q!E$9)*100</f>
        <v>0</v>
      </c>
      <c r="F29" s="47">
        <f>([1]GRq2q!F138/[1]GRq2q!F$9)*100</f>
        <v>0</v>
      </c>
      <c r="G29" s="47">
        <f>([1]GRq2q!G138/[1]GRq2q!G$9)*100</f>
        <v>0</v>
      </c>
      <c r="H29" s="48">
        <f>([1]GRq2q!H138/[1]GRq2q!H$9)*100</f>
        <v>0</v>
      </c>
      <c r="I29" s="36" t="s">
        <v>41</v>
      </c>
      <c r="J29" s="47">
        <f>([1]GRq2q!T138/[1]GRq2q!T$9)*100</f>
        <v>130.06438716867012</v>
      </c>
      <c r="K29" s="47">
        <f>([1]GRq2q!U138/[1]GRq2q!U$9)*100</f>
        <v>127.64795375184323</v>
      </c>
      <c r="L29" s="47">
        <f>([1]GRq2q!V138/[1]GRq2q!V$9)*100</f>
        <v>239.10346667505345</v>
      </c>
      <c r="M29" s="47">
        <f>([1]GRq2q!W138/[1]GRq2q!W$9)*100</f>
        <v>81.964903828594018</v>
      </c>
      <c r="N29" s="47">
        <f>([1]GRq2q!X138/[1]GRq2q!X$9)*100</f>
        <v>115.17768798573833</v>
      </c>
      <c r="O29" s="47">
        <f>([1]GRq2q!Y138/[1]GRq2q!Y$9)*100</f>
        <v>116.61265599680254</v>
      </c>
      <c r="P29" s="47">
        <f>([1]GRq2q!Z138/[1]GRq2q!Z$9)*100</f>
        <v>96.054447645436653</v>
      </c>
      <c r="Q29" s="48">
        <f>([1]GRq2q!AA138/[1]GRq2q!AA$9)*100</f>
        <v>115.19615924597684</v>
      </c>
      <c r="R29" s="36" t="s">
        <v>41</v>
      </c>
      <c r="S29" s="47">
        <f>([1]GRq2q!AN138/[1]GRq2q!AN$9)*100</f>
        <v>4470.7123702516647</v>
      </c>
      <c r="T29" s="47">
        <f>([1]GRq2q!AO138/[1]GRq2q!AO$9)*100</f>
        <v>1850.3969222000003</v>
      </c>
      <c r="U29" s="47">
        <f>([1]GRq2q!AP138/[1]GRq2q!AP$9)*100</f>
        <v>14012.688664022022</v>
      </c>
      <c r="V29" s="47">
        <f>([1]GRq2q!AQ138/[1]GRq2q!AQ$9)*100</f>
        <v>1440.8245823229095</v>
      </c>
      <c r="W29" s="47">
        <f>([1]GRq2q!AR138/[1]GRq2q!AR$9)*100</f>
        <v>2978.4072208489688</v>
      </c>
      <c r="X29" s="47">
        <f>([1]GRq2q!AS138/[1]GRq2q!AS$9)*100</f>
        <v>2339.3077046244189</v>
      </c>
      <c r="Y29" s="47">
        <f>([1]GRq2q!AT138/[1]GRq2q!AT$9)*100</f>
        <v>2393.5983394274781</v>
      </c>
      <c r="Z29" s="48">
        <f>([1]GRq2q!AU138/[1]GRq2q!AU$9)*100</f>
        <v>1136.0966933431782</v>
      </c>
      <c r="AA29" s="36" t="s">
        <v>41</v>
      </c>
      <c r="AB29" s="47">
        <f t="shared" si="0"/>
        <v>3437.3070658103779</v>
      </c>
      <c r="AC29" s="49">
        <f t="shared" si="0"/>
        <v>1449.6095454826518</v>
      </c>
      <c r="AD29" s="49">
        <f t="shared" si="0"/>
        <v>5860.5125466731752</v>
      </c>
      <c r="AE29" s="49">
        <f t="shared" si="0"/>
        <v>1757.8555150091788</v>
      </c>
      <c r="AF29" s="49">
        <f t="shared" si="0"/>
        <v>2585.9237782388591</v>
      </c>
      <c r="AG29" s="49">
        <f t="shared" si="0"/>
        <v>2006.0495875238119</v>
      </c>
      <c r="AH29" s="49">
        <f t="shared" si="0"/>
        <v>2491.9182797895073</v>
      </c>
      <c r="AI29" s="50">
        <f t="shared" si="0"/>
        <v>986.22792702427341</v>
      </c>
      <c r="AJ29" s="36" t="s">
        <v>41</v>
      </c>
      <c r="AK29" s="47" t="e">
        <f t="shared" si="1"/>
        <v>#DIV/0!</v>
      </c>
      <c r="AL29" s="47" t="e">
        <f t="shared" si="1"/>
        <v>#DIV/0!</v>
      </c>
      <c r="AM29" s="47" t="e">
        <f t="shared" si="1"/>
        <v>#DIV/0!</v>
      </c>
      <c r="AN29" s="47" t="e">
        <f t="shared" si="1"/>
        <v>#DIV/0!</v>
      </c>
      <c r="AO29" s="47" t="e">
        <f t="shared" si="1"/>
        <v>#DIV/0!</v>
      </c>
      <c r="AP29" s="47" t="e">
        <f t="shared" si="1"/>
        <v>#DIV/0!</v>
      </c>
      <c r="AQ29" s="47" t="e">
        <f t="shared" si="1"/>
        <v>#DIV/0!</v>
      </c>
      <c r="AR29" s="48" t="e">
        <f t="shared" si="1"/>
        <v>#DIV/0!</v>
      </c>
      <c r="AS29" s="47"/>
      <c r="AT29" s="36" t="s">
        <v>41</v>
      </c>
      <c r="AU29" s="27"/>
    </row>
    <row r="30" spans="1:47" ht="15.75" hidden="1" customHeight="1" x14ac:dyDescent="0.25">
      <c r="A30" s="37" t="s">
        <v>42</v>
      </c>
      <c r="B30" s="42">
        <f>([1]GRq2q!B139/([1]GRq2q!B$9/4))*100</f>
        <v>2102.0093248017065</v>
      </c>
      <c r="C30" s="42">
        <v>2816.6</v>
      </c>
      <c r="D30" s="42">
        <v>2148.5</v>
      </c>
      <c r="E30" s="42">
        <v>980.7</v>
      </c>
      <c r="F30" s="42">
        <v>1560.9</v>
      </c>
      <c r="G30" s="42">
        <v>2486.5</v>
      </c>
      <c r="H30" s="43">
        <v>1005.1</v>
      </c>
      <c r="I30" s="37" t="s">
        <v>42</v>
      </c>
      <c r="J30" s="42">
        <v>130.34150239541361</v>
      </c>
      <c r="K30" s="42">
        <v>130.28290495737295</v>
      </c>
      <c r="L30" s="42">
        <v>243.13044846021293</v>
      </c>
      <c r="M30" s="42">
        <v>82.780831914376066</v>
      </c>
      <c r="N30" s="42">
        <v>114.42219594295328</v>
      </c>
      <c r="O30" s="42">
        <v>112.06373742721014</v>
      </c>
      <c r="P30" s="42">
        <v>98.405742101746668</v>
      </c>
      <c r="Q30" s="43">
        <v>113.96516698390728</v>
      </c>
      <c r="R30" s="37" t="s">
        <v>42</v>
      </c>
      <c r="S30" s="42">
        <v>4699.8943751979159</v>
      </c>
      <c r="T30" s="42">
        <v>1675.9</v>
      </c>
      <c r="U30" s="42">
        <v>15126.852063398093</v>
      </c>
      <c r="V30" s="42">
        <v>1459.8632853910901</v>
      </c>
      <c r="W30" s="42">
        <v>2906.8477422958749</v>
      </c>
      <c r="X30" s="42">
        <v>2305.5855348743553</v>
      </c>
      <c r="Y30" s="42">
        <v>2546.8775614699125</v>
      </c>
      <c r="Z30" s="43">
        <v>1101.2230447464781</v>
      </c>
      <c r="AA30" s="37" t="s">
        <v>42</v>
      </c>
      <c r="AB30" s="42">
        <v>3605.8310582764107</v>
      </c>
      <c r="AC30" s="40">
        <v>1286.3544918255664</v>
      </c>
      <c r="AD30" s="40">
        <v>6221.7020365812086</v>
      </c>
      <c r="AE30" s="40">
        <v>1763.5281642265838</v>
      </c>
      <c r="AF30" s="40">
        <v>2540.4579228186835</v>
      </c>
      <c r="AG30" s="40">
        <v>2057.3876865136012</v>
      </c>
      <c r="AH30" s="40">
        <v>2588.1391746800373</v>
      </c>
      <c r="AI30" s="41">
        <v>966.28037661891801</v>
      </c>
      <c r="AJ30" s="37" t="s">
        <v>42</v>
      </c>
      <c r="AK30" s="42">
        <f t="shared" si="1"/>
        <v>295.89230201558985</v>
      </c>
      <c r="AL30" s="42">
        <f t="shared" si="1"/>
        <v>105.55746668184139</v>
      </c>
      <c r="AM30" s="42">
        <f t="shared" si="1"/>
        <v>510.54908239075252</v>
      </c>
      <c r="AN30" s="42">
        <f t="shared" si="1"/>
        <v>144.71404781558419</v>
      </c>
      <c r="AO30" s="42">
        <f t="shared" si="1"/>
        <v>208.46843094082112</v>
      </c>
      <c r="AP30" s="42">
        <f t="shared" si="1"/>
        <v>168.8279813619522</v>
      </c>
      <c r="AQ30" s="42">
        <f t="shared" si="1"/>
        <v>212.38112544819634</v>
      </c>
      <c r="AR30" s="43">
        <f t="shared" si="1"/>
        <v>79.29237959554608</v>
      </c>
      <c r="AS30" s="42"/>
      <c r="AT30" s="37" t="s">
        <v>42</v>
      </c>
      <c r="AU30" s="51">
        <v>1218.6295600506796</v>
      </c>
    </row>
    <row r="31" spans="1:47" ht="15.75" hidden="1" customHeight="1" x14ac:dyDescent="0.25">
      <c r="A31" s="37" t="s">
        <v>43</v>
      </c>
      <c r="B31" s="42">
        <f>([1]GRq2q!B140/([1]GRq2q!B$9/4))*100</f>
        <v>2092.1229514097181</v>
      </c>
      <c r="C31" s="42">
        <v>2750.8</v>
      </c>
      <c r="D31" s="42">
        <v>2249.2600000000002</v>
      </c>
      <c r="E31" s="42">
        <v>1052.45</v>
      </c>
      <c r="F31" s="42">
        <v>1712.29</v>
      </c>
      <c r="G31" s="42">
        <v>2393.29</v>
      </c>
      <c r="H31" s="43">
        <v>1025.05</v>
      </c>
      <c r="I31" s="37" t="s">
        <v>43</v>
      </c>
      <c r="J31" s="42">
        <v>130.06625642257342</v>
      </c>
      <c r="K31" s="42">
        <v>121.49</v>
      </c>
      <c r="L31" s="42">
        <v>244.00000000000094</v>
      </c>
      <c r="M31" s="42">
        <v>82.6</v>
      </c>
      <c r="N31" s="42">
        <v>113.35</v>
      </c>
      <c r="O31" s="42">
        <v>120.36</v>
      </c>
      <c r="P31" s="42">
        <v>93.1</v>
      </c>
      <c r="Q31" s="43">
        <v>112.7</v>
      </c>
      <c r="R31" s="37" t="s">
        <v>43</v>
      </c>
      <c r="S31" s="42">
        <v>4500.7137485968196</v>
      </c>
      <c r="T31" s="42">
        <v>1671.61</v>
      </c>
      <c r="U31" s="42">
        <v>14259.37</v>
      </c>
      <c r="V31" s="42">
        <v>1433.038547665966</v>
      </c>
      <c r="W31" s="42">
        <v>2976.8</v>
      </c>
      <c r="X31" s="42">
        <v>2321.19</v>
      </c>
      <c r="Y31" s="42">
        <v>2379.34</v>
      </c>
      <c r="Z31" s="43">
        <v>1180.3228305590778</v>
      </c>
      <c r="AA31" s="37" t="s">
        <v>43</v>
      </c>
      <c r="AB31" s="42">
        <v>3460.3238936733987</v>
      </c>
      <c r="AC31" s="40">
        <v>1375.9239443575605</v>
      </c>
      <c r="AD31" s="40">
        <v>5844.0040983606341</v>
      </c>
      <c r="AE31" s="40">
        <v>1734.9134959636394</v>
      </c>
      <c r="AF31" s="40">
        <v>2626.2020291133672</v>
      </c>
      <c r="AG31" s="40">
        <v>1928.5393818544374</v>
      </c>
      <c r="AH31" s="40">
        <v>2555.6820622986029</v>
      </c>
      <c r="AI31" s="41">
        <v>1047.3139579051267</v>
      </c>
      <c r="AJ31" s="37" t="s">
        <v>43</v>
      </c>
      <c r="AK31" s="42">
        <f t="shared" si="1"/>
        <v>282.31339958569765</v>
      </c>
      <c r="AL31" s="42">
        <f t="shared" si="1"/>
        <v>112.25589807160641</v>
      </c>
      <c r="AM31" s="42">
        <f t="shared" si="1"/>
        <v>476.78792936620414</v>
      </c>
      <c r="AN31" s="42">
        <f t="shared" si="1"/>
        <v>141.54435887579697</v>
      </c>
      <c r="AO31" s="42">
        <f t="shared" si="1"/>
        <v>214.26087430526235</v>
      </c>
      <c r="AP31" s="42">
        <f t="shared" si="1"/>
        <v>157.34148763405156</v>
      </c>
      <c r="AQ31" s="42">
        <f t="shared" si="1"/>
        <v>208.50744422707047</v>
      </c>
      <c r="AR31" s="43">
        <f t="shared" si="1"/>
        <v>85.445979328793825</v>
      </c>
      <c r="AS31" s="42"/>
      <c r="AT31" s="37" t="s">
        <v>43</v>
      </c>
      <c r="AU31" s="51">
        <v>1225.7030303030301</v>
      </c>
    </row>
    <row r="32" spans="1:47" ht="15.75" hidden="1" customHeight="1" x14ac:dyDescent="0.25">
      <c r="A32" s="37" t="s">
        <v>44</v>
      </c>
      <c r="B32" s="42">
        <f>([1]GRq2q!B141/([1]GRq2q!B$9/4))*100</f>
        <v>2093.5763777876873</v>
      </c>
      <c r="C32" s="42">
        <v>3310.5303774999998</v>
      </c>
      <c r="D32" s="42">
        <v>1933.0612448400004</v>
      </c>
      <c r="E32" s="42">
        <v>1064.2619376799998</v>
      </c>
      <c r="F32" s="42">
        <v>1313.4491406299999</v>
      </c>
      <c r="G32" s="42">
        <v>2382.46190419</v>
      </c>
      <c r="H32" s="43">
        <v>830.21512224000014</v>
      </c>
      <c r="I32" s="37" t="s">
        <v>44</v>
      </c>
      <c r="J32" s="42">
        <v>128.94135436690047</v>
      </c>
      <c r="K32" s="42">
        <v>135.91445805000001</v>
      </c>
      <c r="L32" s="42">
        <v>233.66700623999998</v>
      </c>
      <c r="M32" s="42">
        <v>82.037947399999993</v>
      </c>
      <c r="N32" s="42">
        <v>113.76904500000001</v>
      </c>
      <c r="O32" s="42">
        <v>114.48993056</v>
      </c>
      <c r="P32" s="42">
        <v>94.117272479999997</v>
      </c>
      <c r="Q32" s="43">
        <v>115.92828000000002</v>
      </c>
      <c r="R32" s="37" t="s">
        <v>44</v>
      </c>
      <c r="S32" s="42">
        <v>3899.0423493453072</v>
      </c>
      <c r="T32" s="42">
        <v>1937.3347488000004</v>
      </c>
      <c r="U32" s="42">
        <v>11800.23243269</v>
      </c>
      <c r="V32" s="42">
        <v>1400.3300303612948</v>
      </c>
      <c r="W32" s="42">
        <v>2630.8125027000001</v>
      </c>
      <c r="X32" s="42">
        <v>2080.6253501233205</v>
      </c>
      <c r="Y32" s="42">
        <v>2103.6380882399999</v>
      </c>
      <c r="Z32" s="43">
        <v>1146.5549746996135</v>
      </c>
      <c r="AA32" s="37" t="s">
        <v>44</v>
      </c>
      <c r="AB32" s="42">
        <v>3023.8881610089556</v>
      </c>
      <c r="AC32" s="40">
        <v>1425.4074044773783</v>
      </c>
      <c r="AD32" s="40">
        <v>5050.0208063477949</v>
      </c>
      <c r="AE32" s="40">
        <v>1706.9296279849329</v>
      </c>
      <c r="AF32" s="40">
        <v>2312.4150358298252</v>
      </c>
      <c r="AG32" s="40">
        <v>1817.2998620458945</v>
      </c>
      <c r="AH32" s="40">
        <v>2235.1243643264575</v>
      </c>
      <c r="AI32" s="41">
        <v>989.02094872762132</v>
      </c>
      <c r="AJ32" s="37" t="s">
        <v>44</v>
      </c>
      <c r="AK32" s="42">
        <f t="shared" si="1"/>
        <v>243.19846060471116</v>
      </c>
      <c r="AL32" s="42">
        <f t="shared" si="1"/>
        <v>114.63945359268483</v>
      </c>
      <c r="AM32" s="42">
        <f t="shared" si="1"/>
        <v>406.15168972246539</v>
      </c>
      <c r="AN32" s="42">
        <f t="shared" si="1"/>
        <v>137.28108838125729</v>
      </c>
      <c r="AO32" s="42">
        <f t="shared" si="1"/>
        <v>185.97770388616431</v>
      </c>
      <c r="AP32" s="42">
        <f t="shared" si="1"/>
        <v>146.15769677118246</v>
      </c>
      <c r="AQ32" s="42">
        <f t="shared" si="1"/>
        <v>179.76154398610649</v>
      </c>
      <c r="AR32" s="43">
        <f t="shared" si="1"/>
        <v>79.542747426251822</v>
      </c>
      <c r="AS32" s="42"/>
      <c r="AT32" s="37" t="s">
        <v>44</v>
      </c>
      <c r="AU32" s="51">
        <v>1243.3829365079368</v>
      </c>
    </row>
    <row r="33" spans="1:47" ht="15.75" hidden="1" customHeight="1" thickBot="1" x14ac:dyDescent="0.3">
      <c r="A33" s="37" t="s">
        <v>45</v>
      </c>
      <c r="B33" s="42">
        <f>([1]GRq2q!B142/([1]GRq2q!B$9/4))*100</f>
        <v>2132.4622335762851</v>
      </c>
      <c r="C33" s="42">
        <v>2889.2581690000002</v>
      </c>
      <c r="D33" s="42">
        <v>1762.062144</v>
      </c>
      <c r="E33" s="42">
        <v>935.14200000000005</v>
      </c>
      <c r="F33" s="42">
        <v>1811.5483590000003</v>
      </c>
      <c r="G33" s="42">
        <v>2606.5320000000002</v>
      </c>
      <c r="H33" s="43">
        <v>971.42908799999998</v>
      </c>
      <c r="I33" s="37" t="s">
        <v>45</v>
      </c>
      <c r="J33" s="42">
        <v>130.90843548979305</v>
      </c>
      <c r="K33" s="42">
        <v>122.90445200000002</v>
      </c>
      <c r="L33" s="42">
        <v>235.61641200000003</v>
      </c>
      <c r="M33" s="42">
        <v>80.440835999999976</v>
      </c>
      <c r="N33" s="42">
        <v>119.169511</v>
      </c>
      <c r="O33" s="42">
        <v>119.536956</v>
      </c>
      <c r="P33" s="42">
        <v>98.594775999999996</v>
      </c>
      <c r="Q33" s="43">
        <v>118.19119000000001</v>
      </c>
      <c r="R33" s="37" t="s">
        <v>45</v>
      </c>
      <c r="S33" s="42">
        <v>4783.1990078666149</v>
      </c>
      <c r="T33" s="42">
        <v>2116.7429400000001</v>
      </c>
      <c r="U33" s="42">
        <v>14864.300160000003</v>
      </c>
      <c r="V33" s="42">
        <v>1470.0664658732871</v>
      </c>
      <c r="W33" s="42">
        <v>3399.1686384000004</v>
      </c>
      <c r="X33" s="42">
        <v>2649.8299335000006</v>
      </c>
      <c r="Y33" s="42">
        <v>2544.5377079999998</v>
      </c>
      <c r="Z33" s="43">
        <v>1116.2859233675435</v>
      </c>
      <c r="AA33" s="37" t="s">
        <v>45</v>
      </c>
      <c r="AB33" s="42">
        <v>3653.8508690981657</v>
      </c>
      <c r="AC33" s="40">
        <v>1722.2670989981712</v>
      </c>
      <c r="AD33" s="40">
        <v>6308.6862387158335</v>
      </c>
      <c r="AE33" s="40">
        <v>1827.5126651757914</v>
      </c>
      <c r="AF33" s="40">
        <v>2852.3811249003115</v>
      </c>
      <c r="AG33" s="40">
        <v>2216.7453665960848</v>
      </c>
      <c r="AH33" s="40">
        <v>2580.8037821395324</v>
      </c>
      <c r="AI33" s="41">
        <v>944.47473061870642</v>
      </c>
      <c r="AJ33" s="37" t="s">
        <v>45</v>
      </c>
      <c r="AK33" s="42">
        <f t="shared" si="1"/>
        <v>292.57844127710331</v>
      </c>
      <c r="AL33" s="42">
        <f t="shared" si="1"/>
        <v>137.90880945617093</v>
      </c>
      <c r="AM33" s="42">
        <f t="shared" si="1"/>
        <v>505.16171906199395</v>
      </c>
      <c r="AN33" s="42">
        <f t="shared" si="1"/>
        <v>146.33624254163084</v>
      </c>
      <c r="AO33" s="42">
        <f t="shared" si="1"/>
        <v>228.40155587891959</v>
      </c>
      <c r="AP33" s="42">
        <f t="shared" si="1"/>
        <v>177.50366046740226</v>
      </c>
      <c r="AQ33" s="42">
        <f t="shared" si="1"/>
        <v>206.65527271692019</v>
      </c>
      <c r="AR33" s="43">
        <f t="shared" si="1"/>
        <v>75.627866163633811</v>
      </c>
      <c r="AS33" s="42"/>
      <c r="AT33" s="37" t="s">
        <v>45</v>
      </c>
      <c r="AU33" s="51">
        <v>1248.8448749501592</v>
      </c>
    </row>
    <row r="34" spans="1:47" ht="15.75" hidden="1" customHeight="1" x14ac:dyDescent="0.25">
      <c r="A34" s="36">
        <v>2002</v>
      </c>
      <c r="B34" s="47"/>
      <c r="C34" s="47"/>
      <c r="D34" s="47"/>
      <c r="E34" s="47"/>
      <c r="F34" s="47"/>
      <c r="G34" s="47"/>
      <c r="H34" s="48"/>
      <c r="I34" s="36">
        <v>2002</v>
      </c>
      <c r="J34" s="47"/>
      <c r="K34" s="47"/>
      <c r="L34" s="47"/>
      <c r="M34" s="47"/>
      <c r="N34" s="47"/>
      <c r="O34" s="47"/>
      <c r="P34" s="47"/>
      <c r="Q34" s="48"/>
      <c r="R34" s="36">
        <v>2002</v>
      </c>
      <c r="S34" s="47"/>
      <c r="T34" s="47"/>
      <c r="U34" s="47"/>
      <c r="V34" s="47"/>
      <c r="W34" s="47"/>
      <c r="X34" s="47"/>
      <c r="Y34" s="47"/>
      <c r="Z34" s="48"/>
      <c r="AA34" s="36">
        <v>2002</v>
      </c>
      <c r="AB34" s="47"/>
      <c r="AC34" s="49"/>
      <c r="AD34" s="49"/>
      <c r="AE34" s="49"/>
      <c r="AF34" s="49"/>
      <c r="AG34" s="49"/>
      <c r="AH34" s="49"/>
      <c r="AI34" s="50"/>
      <c r="AJ34" s="36">
        <v>2002</v>
      </c>
      <c r="AK34" s="47"/>
      <c r="AL34" s="47"/>
      <c r="AM34" s="47"/>
      <c r="AN34" s="47"/>
      <c r="AO34" s="47"/>
      <c r="AP34" s="47"/>
      <c r="AQ34" s="47"/>
      <c r="AR34" s="48"/>
      <c r="AS34" s="47"/>
      <c r="AT34" s="36">
        <v>2002</v>
      </c>
      <c r="AU34" s="51"/>
    </row>
    <row r="35" spans="1:47" ht="15.75" hidden="1" customHeight="1" x14ac:dyDescent="0.25">
      <c r="A35" s="37" t="s">
        <v>42</v>
      </c>
      <c r="B35" s="42">
        <f>([1]GRq2q!B144/([1]GRq2q!B$9/4))*100</f>
        <v>2162.521584017778</v>
      </c>
      <c r="C35" s="42">
        <v>2976.5137657038003</v>
      </c>
      <c r="D35" s="42">
        <v>1744.9348999603203</v>
      </c>
      <c r="E35" s="42">
        <v>892.40601060000006</v>
      </c>
      <c r="F35" s="42">
        <v>1761.80324106186</v>
      </c>
      <c r="G35" s="42">
        <v>2674.5624852000001</v>
      </c>
      <c r="H35" s="43">
        <v>964.04622693119995</v>
      </c>
      <c r="I35" s="37" t="s">
        <v>42</v>
      </c>
      <c r="J35" s="42">
        <v>127.54404199191723</v>
      </c>
      <c r="K35" s="42">
        <v>118.36681963216003</v>
      </c>
      <c r="L35" s="42">
        <v>238.79723356200003</v>
      </c>
      <c r="M35" s="42">
        <v>77.936471452811986</v>
      </c>
      <c r="N35" s="42">
        <v>121.24544388161998</v>
      </c>
      <c r="O35" s="42">
        <v>113.36000333565599</v>
      </c>
      <c r="P35" s="42">
        <v>88.9768556012</v>
      </c>
      <c r="Q35" s="43">
        <v>117.82479731100001</v>
      </c>
      <c r="R35" s="37" t="s">
        <v>42</v>
      </c>
      <c r="S35" s="42">
        <v>4717.9474808030382</v>
      </c>
      <c r="T35" s="42">
        <v>1973.9749789258199</v>
      </c>
      <c r="U35" s="42">
        <v>14633.011649510403</v>
      </c>
      <c r="V35" s="42">
        <v>1348.1391531937568</v>
      </c>
      <c r="W35" s="42">
        <v>3311.4972808783878</v>
      </c>
      <c r="X35" s="42">
        <v>2479.81684496664</v>
      </c>
      <c r="Y35" s="42">
        <v>2730.9505404880802</v>
      </c>
      <c r="Z35" s="43">
        <v>1127.0413382391898</v>
      </c>
      <c r="AA35" s="37" t="s">
        <v>42</v>
      </c>
      <c r="AB35" s="42">
        <v>3699.0732041423194</v>
      </c>
      <c r="AC35" s="40">
        <v>1667.6759458944648</v>
      </c>
      <c r="AD35" s="40">
        <v>6127.7978104010008</v>
      </c>
      <c r="AE35" s="40">
        <v>1729.7923912426693</v>
      </c>
      <c r="AF35" s="40">
        <v>2731.2344075474075</v>
      </c>
      <c r="AG35" s="40">
        <v>2187.5589026086809</v>
      </c>
      <c r="AH35" s="40">
        <v>3069.2819183545625</v>
      </c>
      <c r="AI35" s="41">
        <v>956.54001870620698</v>
      </c>
      <c r="AJ35" s="37" t="s">
        <v>42</v>
      </c>
      <c r="AK35" s="42">
        <f t="shared" ref="AK35:AR38" si="2">(AB35/$AU35)*100</f>
        <v>293.41534190283591</v>
      </c>
      <c r="AL35" s="42">
        <f t="shared" si="2"/>
        <v>132.28224499580173</v>
      </c>
      <c r="AM35" s="42">
        <f t="shared" si="2"/>
        <v>486.06496558024929</v>
      </c>
      <c r="AN35" s="42">
        <f t="shared" si="2"/>
        <v>137.20940297397377</v>
      </c>
      <c r="AO35" s="42">
        <f t="shared" si="2"/>
        <v>216.6450981856479</v>
      </c>
      <c r="AP35" s="42">
        <f t="shared" si="2"/>
        <v>173.52004351326249</v>
      </c>
      <c r="AQ35" s="42">
        <f t="shared" si="2"/>
        <v>243.45947045917046</v>
      </c>
      <c r="AR35" s="43">
        <f t="shared" si="2"/>
        <v>75.874009824442609</v>
      </c>
      <c r="AS35" s="42"/>
      <c r="AT35" s="37" t="s">
        <v>42</v>
      </c>
      <c r="AU35" s="51">
        <v>1260.6952247804625</v>
      </c>
    </row>
    <row r="36" spans="1:47" ht="15.75" hidden="1" customHeight="1" x14ac:dyDescent="0.25">
      <c r="A36" s="37" t="s">
        <v>43</v>
      </c>
      <c r="B36" s="42">
        <f>([1]GRq2q!B145/([1]GRq2q!B$9/4))*100</f>
        <v>2306.4349950402616</v>
      </c>
      <c r="C36" s="42">
        <v>3226.2432706463492</v>
      </c>
      <c r="D36" s="42">
        <v>1978.0582025950189</v>
      </c>
      <c r="E36" s="42">
        <v>989.55332891391606</v>
      </c>
      <c r="F36" s="42">
        <v>1787.7017487054693</v>
      </c>
      <c r="G36" s="42">
        <v>2824.0705281226801</v>
      </c>
      <c r="H36" s="43">
        <v>967.99881646161782</v>
      </c>
      <c r="I36" s="37" t="s">
        <v>43</v>
      </c>
      <c r="J36" s="42">
        <v>125.45494554400733</v>
      </c>
      <c r="K36" s="42">
        <v>108.35772136406456</v>
      </c>
      <c r="L36" s="42">
        <v>246.08054918564105</v>
      </c>
      <c r="M36" s="42">
        <v>76.868741793908441</v>
      </c>
      <c r="N36" s="42">
        <v>121.02720208263307</v>
      </c>
      <c r="O36" s="42">
        <v>105.26949989759022</v>
      </c>
      <c r="P36" s="42">
        <v>86.538889757727119</v>
      </c>
      <c r="Q36" s="43">
        <v>116.88219893251201</v>
      </c>
      <c r="R36" s="37" t="s">
        <v>43</v>
      </c>
      <c r="S36" s="42">
        <v>4949.3120693818855</v>
      </c>
      <c r="T36" s="42">
        <v>1926.5206204324431</v>
      </c>
      <c r="U36" s="42">
        <v>15710.00130691437</v>
      </c>
      <c r="V36" s="42">
        <v>1345.1732470567304</v>
      </c>
      <c r="W36" s="42">
        <v>3356.6992187623769</v>
      </c>
      <c r="X36" s="42">
        <v>2462.0861545251291</v>
      </c>
      <c r="Y36" s="42">
        <v>2894.5344778633162</v>
      </c>
      <c r="Z36" s="43">
        <v>966.43794754010537</v>
      </c>
      <c r="AA36" s="37" t="s">
        <v>43</v>
      </c>
      <c r="AB36" s="42">
        <v>3945.0912420553054</v>
      </c>
      <c r="AC36" s="40">
        <v>1777.9264792396684</v>
      </c>
      <c r="AD36" s="40">
        <v>6384.0890143100578</v>
      </c>
      <c r="AE36" s="40">
        <v>1749.9613180390711</v>
      </c>
      <c r="AF36" s="40">
        <v>2773.5080717395599</v>
      </c>
      <c r="AG36" s="40">
        <v>2338.8409339080463</v>
      </c>
      <c r="AH36" s="40">
        <v>3344.7788456343828</v>
      </c>
      <c r="AI36" s="41">
        <v>826.84784883122222</v>
      </c>
      <c r="AJ36" s="37" t="s">
        <v>43</v>
      </c>
      <c r="AK36" s="42">
        <f t="shared" si="2"/>
        <v>311.75680346982818</v>
      </c>
      <c r="AL36" s="42">
        <f t="shared" si="2"/>
        <v>140.49882295836505</v>
      </c>
      <c r="AM36" s="42">
        <f t="shared" si="2"/>
        <v>504.49610973541292</v>
      </c>
      <c r="AN36" s="42">
        <f t="shared" si="2"/>
        <v>138.28890467523948</v>
      </c>
      <c r="AO36" s="42">
        <f t="shared" si="2"/>
        <v>219.17364080857692</v>
      </c>
      <c r="AP36" s="42">
        <f t="shared" si="2"/>
        <v>184.82451447680316</v>
      </c>
      <c r="AQ36" s="42">
        <f t="shared" si="2"/>
        <v>264.31772986959447</v>
      </c>
      <c r="AR36" s="43">
        <f t="shared" si="2"/>
        <v>65.340806204834507</v>
      </c>
      <c r="AS36" s="42"/>
      <c r="AT36" s="37" t="s">
        <v>43</v>
      </c>
      <c r="AU36" s="51">
        <v>1265.4387003416628</v>
      </c>
    </row>
    <row r="37" spans="1:47" ht="15.75" hidden="1" customHeight="1" x14ac:dyDescent="0.25">
      <c r="A37" s="37" t="s">
        <v>44</v>
      </c>
      <c r="B37" s="42">
        <f>([1]GRq2q!B146/([1]GRq2q!B$9/4))*100</f>
        <v>2294.5649779244955</v>
      </c>
      <c r="C37" s="42">
        <v>3869.6789582597498</v>
      </c>
      <c r="D37" s="42">
        <v>1882.9949585986444</v>
      </c>
      <c r="E37" s="42">
        <v>1165.2603955658317</v>
      </c>
      <c r="F37" s="42">
        <v>1286.917467989274</v>
      </c>
      <c r="G37" s="42">
        <v>2625.711264607799</v>
      </c>
      <c r="H37" s="43">
        <v>849.7251776126401</v>
      </c>
      <c r="I37" s="37" t="s">
        <v>44</v>
      </c>
      <c r="J37" s="42">
        <v>130.47278778144039</v>
      </c>
      <c r="K37" s="42">
        <v>146.89634626044</v>
      </c>
      <c r="L37" s="42">
        <v>237.96647915481594</v>
      </c>
      <c r="M37" s="42">
        <v>82.386608676449995</v>
      </c>
      <c r="N37" s="42">
        <v>113.65527595500001</v>
      </c>
      <c r="O37" s="42">
        <v>112.49780576825601</v>
      </c>
      <c r="P37" s="42">
        <v>95.352091094937592</v>
      </c>
      <c r="Q37" s="43">
        <v>116.25287918400001</v>
      </c>
      <c r="R37" s="37" t="s">
        <v>44</v>
      </c>
      <c r="S37" s="42">
        <v>3914.3500298505451</v>
      </c>
      <c r="T37" s="42">
        <v>2141.9172982732798</v>
      </c>
      <c r="U37" s="42">
        <v>11692.85031755252</v>
      </c>
      <c r="V37" s="42">
        <v>1413.7731986527631</v>
      </c>
      <c r="W37" s="42">
        <v>2755.2499340777099</v>
      </c>
      <c r="X37" s="42">
        <v>2077.0882870281107</v>
      </c>
      <c r="Y37" s="42">
        <v>2109.1075472694238</v>
      </c>
      <c r="Z37" s="43">
        <v>1151.2558500958817</v>
      </c>
      <c r="AA37" s="37" t="s">
        <v>44</v>
      </c>
      <c r="AB37" s="42">
        <v>3000.1275334191619</v>
      </c>
      <c r="AC37" s="40">
        <v>1458.1147542470292</v>
      </c>
      <c r="AD37" s="40">
        <v>4913.6543764827475</v>
      </c>
      <c r="AE37" s="40">
        <v>1716.023054432251</v>
      </c>
      <c r="AF37" s="40">
        <v>2424.2164835080839</v>
      </c>
      <c r="AG37" s="40">
        <v>1846.3367110527336</v>
      </c>
      <c r="AH37" s="40">
        <v>2211.9153581744572</v>
      </c>
      <c r="AI37" s="41">
        <v>990.30308597666976</v>
      </c>
      <c r="AJ37" s="37" t="s">
        <v>44</v>
      </c>
      <c r="AK37" s="42">
        <f t="shared" si="2"/>
        <v>235.03984520296009</v>
      </c>
      <c r="AL37" s="42">
        <f t="shared" si="2"/>
        <v>114.23349917921361</v>
      </c>
      <c r="AM37" s="42">
        <f t="shared" si="2"/>
        <v>384.95182326903949</v>
      </c>
      <c r="AN37" s="42">
        <f t="shared" si="2"/>
        <v>134.43888254270271</v>
      </c>
      <c r="AO37" s="42">
        <f t="shared" si="2"/>
        <v>189.92108191241906</v>
      </c>
      <c r="AP37" s="42">
        <f t="shared" si="2"/>
        <v>144.64808243128311</v>
      </c>
      <c r="AQ37" s="42">
        <f t="shared" si="2"/>
        <v>173.28871442837377</v>
      </c>
      <c r="AR37" s="43">
        <f t="shared" si="2"/>
        <v>77.583596510212118</v>
      </c>
      <c r="AS37" s="42"/>
      <c r="AT37" s="37" t="s">
        <v>44</v>
      </c>
      <c r="AU37" s="51">
        <v>1276.4335897296523</v>
      </c>
    </row>
    <row r="38" spans="1:47" ht="15.75" hidden="1" customHeight="1" thickBot="1" x14ac:dyDescent="0.3">
      <c r="A38" s="37" t="s">
        <v>45</v>
      </c>
      <c r="B38" s="42">
        <f>([1]GRq2q!B147/([1]GRq2q!B$9/4))*100</f>
        <v>2298.9445099418831</v>
      </c>
      <c r="C38" s="42">
        <v>2809.8035693525003</v>
      </c>
      <c r="D38" s="42">
        <v>1930.8676973952004</v>
      </c>
      <c r="E38" s="42">
        <v>980.68341540000006</v>
      </c>
      <c r="F38" s="42">
        <v>2008.8259752951003</v>
      </c>
      <c r="G38" s="42">
        <v>2965.7121095999996</v>
      </c>
      <c r="H38" s="43">
        <v>1006.2062493504</v>
      </c>
      <c r="I38" s="37" t="s">
        <v>45</v>
      </c>
      <c r="J38" s="42">
        <v>133.17203385916955</v>
      </c>
      <c r="K38" s="42">
        <v>122.62177176040004</v>
      </c>
      <c r="L38" s="42">
        <v>236.58243928920001</v>
      </c>
      <c r="M38" s="42">
        <v>80.271910244399976</v>
      </c>
      <c r="N38" s="42">
        <v>122.68501157450001</v>
      </c>
      <c r="O38" s="42">
        <v>127.58179313879998</v>
      </c>
      <c r="P38" s="42">
        <v>98.683511298399978</v>
      </c>
      <c r="Q38" s="43">
        <v>119.04216656800001</v>
      </c>
      <c r="R38" s="37" t="s">
        <v>45</v>
      </c>
      <c r="S38" s="42">
        <v>5182.5683254334945</v>
      </c>
      <c r="T38" s="42">
        <v>2366.5186069199999</v>
      </c>
      <c r="U38" s="42">
        <v>16145.602833792003</v>
      </c>
      <c r="V38" s="42">
        <v>1580.7624707535456</v>
      </c>
      <c r="W38" s="42">
        <v>3900.88592942784</v>
      </c>
      <c r="X38" s="42">
        <v>2669.4386750079007</v>
      </c>
      <c r="Y38" s="42">
        <v>2701.5356845836004</v>
      </c>
      <c r="Z38" s="43">
        <v>1214.4074560315507</v>
      </c>
      <c r="AA38" s="37" t="s">
        <v>45</v>
      </c>
      <c r="AB38" s="42">
        <v>3891.6341331199469</v>
      </c>
      <c r="AC38" s="40">
        <v>1929.9334636463414</v>
      </c>
      <c r="AD38" s="40">
        <v>6824.514483112378</v>
      </c>
      <c r="AE38" s="40">
        <v>1969.2598144739241</v>
      </c>
      <c r="AF38" s="40">
        <v>3179.5945400054366</v>
      </c>
      <c r="AG38" s="40">
        <v>2092.335128182232</v>
      </c>
      <c r="AH38" s="40">
        <v>2737.5755574957966</v>
      </c>
      <c r="AI38" s="41">
        <v>1020.1489867355943</v>
      </c>
      <c r="AJ38" s="37" t="s">
        <v>45</v>
      </c>
      <c r="AK38" s="42">
        <f t="shared" si="2"/>
        <v>304.19331153929164</v>
      </c>
      <c r="AL38" s="42">
        <f t="shared" si="2"/>
        <v>150.85509872594724</v>
      </c>
      <c r="AM38" s="42">
        <f t="shared" si="2"/>
        <v>533.44471480454717</v>
      </c>
      <c r="AN38" s="42">
        <f t="shared" si="2"/>
        <v>153.92908062655505</v>
      </c>
      <c r="AO38" s="42">
        <f t="shared" si="2"/>
        <v>248.53605436466998</v>
      </c>
      <c r="AP38" s="42">
        <f t="shared" si="2"/>
        <v>163.54938047104545</v>
      </c>
      <c r="AQ38" s="42">
        <f t="shared" si="2"/>
        <v>213.98521699059265</v>
      </c>
      <c r="AR38" s="43">
        <f t="shared" si="2"/>
        <v>79.740923201782564</v>
      </c>
      <c r="AS38" s="42"/>
      <c r="AT38" s="37" t="s">
        <v>45</v>
      </c>
      <c r="AU38" s="51">
        <v>1279.3292901238815</v>
      </c>
    </row>
    <row r="39" spans="1:47" ht="15.75" hidden="1" customHeight="1" x14ac:dyDescent="0.25">
      <c r="A39" s="36">
        <v>2003</v>
      </c>
      <c r="B39" s="47"/>
      <c r="C39" s="47"/>
      <c r="D39" s="47"/>
      <c r="E39" s="47"/>
      <c r="F39" s="47"/>
      <c r="G39" s="47"/>
      <c r="H39" s="48"/>
      <c r="I39" s="36">
        <v>2003</v>
      </c>
      <c r="J39" s="47"/>
      <c r="K39" s="47"/>
      <c r="L39" s="47"/>
      <c r="M39" s="47"/>
      <c r="N39" s="47"/>
      <c r="O39" s="47"/>
      <c r="P39" s="47"/>
      <c r="Q39" s="48"/>
      <c r="R39" s="36">
        <v>2003</v>
      </c>
      <c r="S39" s="47"/>
      <c r="T39" s="47"/>
      <c r="U39" s="47"/>
      <c r="V39" s="47"/>
      <c r="W39" s="47"/>
      <c r="X39" s="47"/>
      <c r="Y39" s="47"/>
      <c r="Z39" s="48"/>
      <c r="AA39" s="36">
        <v>2003</v>
      </c>
      <c r="AB39" s="47"/>
      <c r="AC39" s="49"/>
      <c r="AD39" s="49"/>
      <c r="AE39" s="49"/>
      <c r="AF39" s="49"/>
      <c r="AG39" s="49"/>
      <c r="AH39" s="49"/>
      <c r="AI39" s="50"/>
      <c r="AJ39" s="36">
        <v>2003</v>
      </c>
      <c r="AK39" s="47"/>
      <c r="AL39" s="47"/>
      <c r="AM39" s="47"/>
      <c r="AN39" s="47"/>
      <c r="AO39" s="47"/>
      <c r="AP39" s="47"/>
      <c r="AQ39" s="47"/>
      <c r="AR39" s="48"/>
      <c r="AS39" s="47"/>
      <c r="AT39" s="36">
        <v>2003</v>
      </c>
      <c r="AU39" s="51"/>
    </row>
    <row r="40" spans="1:47" ht="15.75" hidden="1" customHeight="1" x14ac:dyDescent="0.25">
      <c r="A40" s="37" t="s">
        <v>42</v>
      </c>
      <c r="B40" s="42">
        <f>([1]GRq2q!B149/([1]GRq2q!B$9/4))*100</f>
        <v>2217.3823484201994</v>
      </c>
      <c r="C40" s="42">
        <v>2808.6796479247596</v>
      </c>
      <c r="D40" s="42">
        <v>1890.7056492893801</v>
      </c>
      <c r="E40" s="42">
        <v>880.26143366304007</v>
      </c>
      <c r="F40" s="42">
        <v>1954.9894391571916</v>
      </c>
      <c r="G40" s="42">
        <v>2786.2865269691997</v>
      </c>
      <c r="H40" s="43">
        <v>1038.9079524542879</v>
      </c>
      <c r="I40" s="37" t="s">
        <v>42</v>
      </c>
      <c r="J40" s="42">
        <v>130.89811393683925</v>
      </c>
      <c r="K40" s="42">
        <v>117.63106564975176</v>
      </c>
      <c r="L40" s="42">
        <v>235.11562816560701</v>
      </c>
      <c r="M40" s="42">
        <v>78.802934286927467</v>
      </c>
      <c r="N40" s="42">
        <v>121.12691192750384</v>
      </c>
      <c r="O40" s="42">
        <v>125.93598800730945</v>
      </c>
      <c r="P40" s="42">
        <v>95.653927501539087</v>
      </c>
      <c r="Q40" s="43">
        <v>116.67322745329682</v>
      </c>
      <c r="R40" s="37" t="s">
        <v>42</v>
      </c>
      <c r="S40" s="42">
        <v>4997.4315613714798</v>
      </c>
      <c r="T40" s="42">
        <v>2322.0280571099042</v>
      </c>
      <c r="U40" s="42">
        <v>15501.393280723702</v>
      </c>
      <c r="V40" s="42">
        <v>1522.2742593356645</v>
      </c>
      <c r="W40" s="42">
        <v>3700.3803926552491</v>
      </c>
      <c r="X40" s="42">
        <v>2667.3031240678943</v>
      </c>
      <c r="Y40" s="42">
        <v>2649.9363530080536</v>
      </c>
      <c r="Z40" s="43">
        <v>1130.006137837358</v>
      </c>
      <c r="AA40" s="37" t="s">
        <v>42</v>
      </c>
      <c r="AB40" s="42">
        <v>3817.8025726045471</v>
      </c>
      <c r="AC40" s="40">
        <v>1973.9921969454713</v>
      </c>
      <c r="AD40" s="40">
        <v>6593.0935351541475</v>
      </c>
      <c r="AE40" s="40">
        <v>1931.7481932753271</v>
      </c>
      <c r="AF40" s="40">
        <v>3054.9613903060444</v>
      </c>
      <c r="AG40" s="40">
        <v>2117.9832439263359</v>
      </c>
      <c r="AH40" s="40">
        <v>2770.3372169066615</v>
      </c>
      <c r="AI40" s="41">
        <v>968.52222442349819</v>
      </c>
      <c r="AJ40" s="37" t="s">
        <v>42</v>
      </c>
      <c r="AK40" s="42">
        <f t="shared" ref="AK40:AR43" si="3">(AB40/$AU40)*100</f>
        <v>294.49552313466245</v>
      </c>
      <c r="AL40" s="42">
        <f t="shared" si="3"/>
        <v>152.26870788831994</v>
      </c>
      <c r="AM40" s="42">
        <f t="shared" si="3"/>
        <v>508.57436779041609</v>
      </c>
      <c r="AN40" s="42">
        <f t="shared" si="3"/>
        <v>149.01011352060371</v>
      </c>
      <c r="AO40" s="42">
        <f t="shared" si="3"/>
        <v>235.65190595505513</v>
      </c>
      <c r="AP40" s="42">
        <f t="shared" si="3"/>
        <v>163.37580887138847</v>
      </c>
      <c r="AQ40" s="42">
        <f t="shared" si="3"/>
        <v>213.69672539032547</v>
      </c>
      <c r="AR40" s="43">
        <f t="shared" si="3"/>
        <v>74.709326562835088</v>
      </c>
      <c r="AS40" s="42"/>
      <c r="AT40" s="37" t="s">
        <v>42</v>
      </c>
      <c r="AU40" s="51">
        <v>1296.3873039451266</v>
      </c>
    </row>
    <row r="41" spans="1:47" ht="15.75" hidden="1" customHeight="1" x14ac:dyDescent="0.25">
      <c r="A41" s="52" t="s">
        <v>43</v>
      </c>
      <c r="B41" s="42">
        <f>([1]GRq2q!B150/([1]GRq2q!B$9/4))*100</f>
        <v>2191.2857799493809</v>
      </c>
      <c r="C41" s="42">
        <v>2866.5384486720095</v>
      </c>
      <c r="D41" s="42">
        <v>2251.0741460439363</v>
      </c>
      <c r="E41" s="42">
        <v>928.67581251450724</v>
      </c>
      <c r="F41" s="42">
        <v>2033.1890167234792</v>
      </c>
      <c r="G41" s="42">
        <v>2547.5017716079392</v>
      </c>
      <c r="H41" s="43">
        <v>986.96255483157347</v>
      </c>
      <c r="I41" s="52" t="s">
        <v>43</v>
      </c>
      <c r="J41" s="42">
        <v>129.63686171128219</v>
      </c>
      <c r="K41" s="42">
        <v>110.30265025977224</v>
      </c>
      <c r="L41" s="42">
        <v>235.84448661292038</v>
      </c>
      <c r="M41" s="42">
        <v>76.919544157469886</v>
      </c>
      <c r="N41" s="42">
        <v>126.91677831763855</v>
      </c>
      <c r="O41" s="42">
        <v>119.48806542133521</v>
      </c>
      <c r="P41" s="42">
        <v>92.066905220231391</v>
      </c>
      <c r="Q41" s="43">
        <v>123.87196558716525</v>
      </c>
      <c r="R41" s="52" t="s">
        <v>43</v>
      </c>
      <c r="S41" s="42">
        <v>5197.4648861800533</v>
      </c>
      <c r="T41" s="42">
        <v>2099.8099720444861</v>
      </c>
      <c r="U41" s="42">
        <v>16670.198334090266</v>
      </c>
      <c r="V41" s="42">
        <v>1536.5836373734196</v>
      </c>
      <c r="W41" s="42">
        <v>3743.6748432493155</v>
      </c>
      <c r="X41" s="42">
        <v>2411.5087544697831</v>
      </c>
      <c r="Y41" s="42">
        <v>2660.0061111494847</v>
      </c>
      <c r="Z41" s="43">
        <v>1186.3934441154424</v>
      </c>
      <c r="AA41" s="52" t="s">
        <v>43</v>
      </c>
      <c r="AB41" s="42">
        <v>4009.2492348013407</v>
      </c>
      <c r="AC41" s="40">
        <v>1903.6804347848874</v>
      </c>
      <c r="AD41" s="40">
        <v>7068.3010544360186</v>
      </c>
      <c r="AE41" s="40">
        <v>1997.6504725869431</v>
      </c>
      <c r="AF41" s="40">
        <v>2949.7083780994694</v>
      </c>
      <c r="AG41" s="40">
        <v>2018.2005173206157</v>
      </c>
      <c r="AH41" s="40">
        <v>2889.209868395747</v>
      </c>
      <c r="AI41" s="41">
        <v>957.75782558371566</v>
      </c>
      <c r="AJ41" s="52" t="s">
        <v>43</v>
      </c>
      <c r="AK41" s="42">
        <f t="shared" si="3"/>
        <v>307.66675884088073</v>
      </c>
      <c r="AL41" s="42">
        <f t="shared" si="3"/>
        <v>146.08699907080896</v>
      </c>
      <c r="AM41" s="42">
        <f t="shared" si="3"/>
        <v>542.4160855486615</v>
      </c>
      <c r="AN41" s="42">
        <f t="shared" si="3"/>
        <v>153.29818881370508</v>
      </c>
      <c r="AO41" s="42">
        <f t="shared" si="3"/>
        <v>226.35839357106545</v>
      </c>
      <c r="AP41" s="42">
        <f t="shared" si="3"/>
        <v>154.8751837289532</v>
      </c>
      <c r="AQ41" s="42">
        <f t="shared" si="3"/>
        <v>221.71578361963645</v>
      </c>
      <c r="AR41" s="43">
        <f t="shared" si="3"/>
        <v>73.49761231953751</v>
      </c>
      <c r="AS41" s="42"/>
      <c r="AT41" s="52" t="s">
        <v>43</v>
      </c>
      <c r="AU41" s="51">
        <v>1303.1142037917871</v>
      </c>
    </row>
    <row r="42" spans="1:47" ht="15.75" hidden="1" customHeight="1" x14ac:dyDescent="0.25">
      <c r="A42" s="52" t="s">
        <v>44</v>
      </c>
      <c r="B42" s="42">
        <f>([1]GRq2q!B151/([1]GRq2q!B$9/4))*100</f>
        <v>2342.1844411798097</v>
      </c>
      <c r="C42" s="42">
        <v>3317.1582928032494</v>
      </c>
      <c r="D42" s="42">
        <v>1984.3218597377295</v>
      </c>
      <c r="E42" s="42">
        <v>914.55994016428667</v>
      </c>
      <c r="F42" s="42">
        <v>2004.1144137843337</v>
      </c>
      <c r="G42" s="42">
        <v>2815.2442078039335</v>
      </c>
      <c r="H42" s="43">
        <v>996.04261033602415</v>
      </c>
      <c r="I42" s="52" t="s">
        <v>44</v>
      </c>
      <c r="J42" s="42">
        <v>130.77350511274815</v>
      </c>
      <c r="K42" s="42">
        <v>121.6969140316067</v>
      </c>
      <c r="L42" s="42">
        <v>241.66984543225954</v>
      </c>
      <c r="M42" s="42">
        <v>75.827286630433818</v>
      </c>
      <c r="N42" s="42">
        <v>127.44982878657262</v>
      </c>
      <c r="O42" s="42">
        <v>118.00641341011064</v>
      </c>
      <c r="P42" s="42">
        <v>91.275129835337395</v>
      </c>
      <c r="Q42" s="43">
        <v>122.33595321388439</v>
      </c>
      <c r="R42" s="52" t="s">
        <v>44</v>
      </c>
      <c r="S42" s="42">
        <v>5179.7164641692643</v>
      </c>
      <c r="T42" s="42">
        <v>2367.1157814857493</v>
      </c>
      <c r="U42" s="42">
        <v>16348.463506242322</v>
      </c>
      <c r="V42" s="42">
        <v>1534.4324202810969</v>
      </c>
      <c r="W42" s="42">
        <v>4021.8298841027399</v>
      </c>
      <c r="X42" s="42">
        <v>2385.9467616724037</v>
      </c>
      <c r="Y42" s="42">
        <v>2717.1962425391985</v>
      </c>
      <c r="Z42" s="43">
        <v>1060.5170996947941</v>
      </c>
      <c r="AA42" s="52" t="s">
        <v>44</v>
      </c>
      <c r="AB42" s="42">
        <v>3960.8301847560797</v>
      </c>
      <c r="AC42" s="40">
        <v>1945.0910487927165</v>
      </c>
      <c r="AD42" s="40">
        <v>6764.7924700745607</v>
      </c>
      <c r="AE42" s="40">
        <v>2023.5887217745199</v>
      </c>
      <c r="AF42" s="40">
        <v>3155.6181145113133</v>
      </c>
      <c r="AG42" s="40">
        <v>2021.8788900739344</v>
      </c>
      <c r="AH42" s="40">
        <v>2976.9294740430259</v>
      </c>
      <c r="AI42" s="41">
        <v>866.88914569591282</v>
      </c>
      <c r="AJ42" s="52" t="s">
        <v>44</v>
      </c>
      <c r="AK42" s="42">
        <f t="shared" si="3"/>
        <v>300.99951527159436</v>
      </c>
      <c r="AL42" s="42">
        <f t="shared" si="3"/>
        <v>147.81534060687832</v>
      </c>
      <c r="AM42" s="42">
        <f t="shared" si="3"/>
        <v>514.08395700528365</v>
      </c>
      <c r="AN42" s="42">
        <f t="shared" si="3"/>
        <v>153.7806964578831</v>
      </c>
      <c r="AO42" s="42">
        <f t="shared" si="3"/>
        <v>239.80819134982983</v>
      </c>
      <c r="AP42" s="42">
        <f t="shared" si="3"/>
        <v>153.65075942724417</v>
      </c>
      <c r="AQ42" s="42">
        <f t="shared" si="3"/>
        <v>226.22891840536076</v>
      </c>
      <c r="AR42" s="43">
        <f t="shared" si="3"/>
        <v>65.878414493234672</v>
      </c>
      <c r="AS42" s="42"/>
      <c r="AT42" s="52" t="s">
        <v>44</v>
      </c>
      <c r="AU42" s="51">
        <v>1315.8925459338996</v>
      </c>
    </row>
    <row r="43" spans="1:47" ht="15.75" hidden="1" customHeight="1" thickBot="1" x14ac:dyDescent="0.3">
      <c r="A43" s="52" t="s">
        <v>45</v>
      </c>
      <c r="B43" s="42">
        <f>([1]GRq2q!B152/([1]GRq2q!B$9/4))*100</f>
        <v>2515.5126856938273</v>
      </c>
      <c r="C43" s="42">
        <v>3126.4216909670627</v>
      </c>
      <c r="D43" s="42">
        <v>1973.6065216951461</v>
      </c>
      <c r="E43" s="42">
        <v>937.42393866839393</v>
      </c>
      <c r="F43" s="42">
        <v>2037.7835359359101</v>
      </c>
      <c r="G43" s="42">
        <v>3412.3575042791472</v>
      </c>
      <c r="H43" s="43">
        <v>887.97198711456554</v>
      </c>
      <c r="I43" s="52" t="s">
        <v>45</v>
      </c>
      <c r="J43" s="42">
        <v>138.39626953946714</v>
      </c>
      <c r="K43" s="42">
        <v>116.40309827123181</v>
      </c>
      <c r="L43" s="42">
        <v>245.85073375823762</v>
      </c>
      <c r="M43" s="42">
        <v>75.804538444444688</v>
      </c>
      <c r="N43" s="42">
        <v>132.67527176682211</v>
      </c>
      <c r="O43" s="42">
        <v>149.6557334867023</v>
      </c>
      <c r="P43" s="42">
        <v>92.069223464904823</v>
      </c>
      <c r="Q43" s="43">
        <v>122.67849388288327</v>
      </c>
      <c r="R43" s="52" t="s">
        <v>45</v>
      </c>
      <c r="S43" s="42">
        <v>5776.8834136146734</v>
      </c>
      <c r="T43" s="42">
        <v>2200.4708304691526</v>
      </c>
      <c r="U43" s="42">
        <v>18578.393928493781</v>
      </c>
      <c r="V43" s="42">
        <v>1627.2655817081031</v>
      </c>
      <c r="W43" s="42">
        <v>4245.0414426704428</v>
      </c>
      <c r="X43" s="42">
        <v>2457.0479751702414</v>
      </c>
      <c r="Y43" s="42">
        <v>3299.4913973153489</v>
      </c>
      <c r="Z43" s="43">
        <v>1003.673383151153</v>
      </c>
      <c r="AA43" s="52" t="s">
        <v>45</v>
      </c>
      <c r="AB43" s="42">
        <v>4174.1612204129906</v>
      </c>
      <c r="AC43" s="40">
        <v>1890.3885404680705</v>
      </c>
      <c r="AD43" s="40">
        <v>7556.7779052322148</v>
      </c>
      <c r="AE43" s="40">
        <v>2146.6598373930956</v>
      </c>
      <c r="AF43" s="40">
        <v>3199.5724494396654</v>
      </c>
      <c r="AG43" s="40">
        <v>1641.8000954093504</v>
      </c>
      <c r="AH43" s="40">
        <v>3583.707207624117</v>
      </c>
      <c r="AI43" s="41">
        <v>818.13311476526906</v>
      </c>
      <c r="AJ43" s="52" t="s">
        <v>45</v>
      </c>
      <c r="AK43" s="42">
        <f t="shared" si="3"/>
        <v>316.47391055722068</v>
      </c>
      <c r="AL43" s="42">
        <f t="shared" si="3"/>
        <v>143.324280564155</v>
      </c>
      <c r="AM43" s="42">
        <f t="shared" si="3"/>
        <v>572.934999057038</v>
      </c>
      <c r="AN43" s="42">
        <f t="shared" si="3"/>
        <v>162.75409537456835</v>
      </c>
      <c r="AO43" s="42">
        <f t="shared" si="3"/>
        <v>242.58315664317624</v>
      </c>
      <c r="AP43" s="42">
        <f t="shared" si="3"/>
        <v>124.47695934849574</v>
      </c>
      <c r="AQ43" s="42">
        <f t="shared" si="3"/>
        <v>271.7072423418972</v>
      </c>
      <c r="AR43" s="43">
        <f t="shared" si="3"/>
        <v>62.028698105845294</v>
      </c>
      <c r="AS43" s="42"/>
      <c r="AT43" s="52" t="s">
        <v>45</v>
      </c>
      <c r="AU43" s="51">
        <v>1318.9590298497205</v>
      </c>
    </row>
    <row r="44" spans="1:47" ht="15.75" hidden="1" customHeight="1" x14ac:dyDescent="0.25">
      <c r="A44" s="36">
        <v>2004</v>
      </c>
      <c r="B44" s="47"/>
      <c r="C44" s="47"/>
      <c r="D44" s="47"/>
      <c r="E44" s="47"/>
      <c r="F44" s="47"/>
      <c r="G44" s="47"/>
      <c r="H44" s="48"/>
      <c r="I44" s="36">
        <v>2004</v>
      </c>
      <c r="J44" s="47"/>
      <c r="K44" s="47"/>
      <c r="L44" s="47"/>
      <c r="M44" s="47"/>
      <c r="N44" s="47"/>
      <c r="O44" s="47"/>
      <c r="P44" s="47"/>
      <c r="Q44" s="48"/>
      <c r="R44" s="36">
        <v>2004</v>
      </c>
      <c r="S44" s="47"/>
      <c r="T44" s="47"/>
      <c r="U44" s="47"/>
      <c r="V44" s="47"/>
      <c r="W44" s="47"/>
      <c r="X44" s="47"/>
      <c r="Y44" s="47"/>
      <c r="Z44" s="48"/>
      <c r="AA44" s="36">
        <v>2004</v>
      </c>
      <c r="AB44" s="47"/>
      <c r="AC44" s="49"/>
      <c r="AD44" s="49"/>
      <c r="AE44" s="49"/>
      <c r="AF44" s="49"/>
      <c r="AG44" s="49"/>
      <c r="AH44" s="49"/>
      <c r="AI44" s="50"/>
      <c r="AJ44" s="36">
        <v>2004</v>
      </c>
      <c r="AK44" s="47"/>
      <c r="AL44" s="47"/>
      <c r="AM44" s="47"/>
      <c r="AN44" s="47"/>
      <c r="AO44" s="47"/>
      <c r="AP44" s="47"/>
      <c r="AQ44" s="47"/>
      <c r="AR44" s="48"/>
      <c r="AS44" s="47"/>
      <c r="AT44" s="36">
        <v>2004</v>
      </c>
      <c r="AU44" s="51"/>
    </row>
    <row r="45" spans="1:47" ht="15.75" hidden="1" customHeight="1" x14ac:dyDescent="0.25">
      <c r="A45" s="37" t="s">
        <v>42</v>
      </c>
      <c r="B45" s="42">
        <v>2656.9020135162896</v>
      </c>
      <c r="C45" s="42">
        <v>3276.8963669533073</v>
      </c>
      <c r="D45" s="42">
        <v>2074.6157034755033</v>
      </c>
      <c r="E45" s="42">
        <v>1000.4000788681365</v>
      </c>
      <c r="F45" s="42">
        <v>2265.8726471132168</v>
      </c>
      <c r="G45" s="42">
        <v>3577.4473603361735</v>
      </c>
      <c r="H45" s="43">
        <v>960.92776557589821</v>
      </c>
      <c r="I45" s="37" t="s">
        <v>42</v>
      </c>
      <c r="J45" s="42">
        <v>136.98895502441849</v>
      </c>
      <c r="K45" s="42">
        <v>116.49156462591795</v>
      </c>
      <c r="L45" s="42">
        <v>243.24963299507542</v>
      </c>
      <c r="M45" s="42">
        <v>75.491465700669139</v>
      </c>
      <c r="N45" s="42">
        <v>130.32293919839634</v>
      </c>
      <c r="O45" s="42">
        <v>148.76827498712618</v>
      </c>
      <c r="P45" s="42">
        <v>89.574147509005897</v>
      </c>
      <c r="Q45" s="43">
        <v>122.58403144259347</v>
      </c>
      <c r="R45" s="37" t="s">
        <v>42</v>
      </c>
      <c r="S45" s="42">
        <v>5937.1365755947318</v>
      </c>
      <c r="T45" s="42">
        <v>2330.7827130495357</v>
      </c>
      <c r="U45" s="42">
        <v>19153.39522058066</v>
      </c>
      <c r="V45" s="42">
        <v>1630.2272050668118</v>
      </c>
      <c r="W45" s="42">
        <v>4403.9757942840242</v>
      </c>
      <c r="X45" s="42">
        <v>2518.5233155090009</v>
      </c>
      <c r="Y45" s="42">
        <v>3354.1969646828379</v>
      </c>
      <c r="Z45" s="43">
        <v>958.66866865065526</v>
      </c>
      <c r="AA45" s="37" t="s">
        <v>42</v>
      </c>
      <c r="AB45" s="42">
        <v>4334.0257428319155</v>
      </c>
      <c r="AC45" s="40">
        <v>2000.8167291204579</v>
      </c>
      <c r="AD45" s="40">
        <v>7873.9667496100265</v>
      </c>
      <c r="AE45" s="40">
        <v>2159.4854331360025</v>
      </c>
      <c r="AF45" s="40">
        <v>3379.2790596747195</v>
      </c>
      <c r="AG45" s="40">
        <v>1692.9169311984992</v>
      </c>
      <c r="AH45" s="40">
        <v>3744.6038371122681</v>
      </c>
      <c r="AI45" s="41">
        <v>782.05020455670297</v>
      </c>
      <c r="AJ45" s="37" t="s">
        <v>42</v>
      </c>
      <c r="AK45" s="42">
        <f t="shared" ref="AK45:AR48" si="4">(AB45/$AU45)*100</f>
        <v>322.88606266243846</v>
      </c>
      <c r="AL45" s="42">
        <f t="shared" si="4"/>
        <v>149.06137482993216</v>
      </c>
      <c r="AM45" s="42">
        <f t="shared" si="4"/>
        <v>586.61260273348137</v>
      </c>
      <c r="AN45" s="42">
        <f t="shared" si="4"/>
        <v>160.88223519100961</v>
      </c>
      <c r="AO45" s="42">
        <f t="shared" si="4"/>
        <v>251.75718257341097</v>
      </c>
      <c r="AP45" s="42">
        <f t="shared" si="4"/>
        <v>126.12275855382728</v>
      </c>
      <c r="AQ45" s="42">
        <f t="shared" si="4"/>
        <v>278.97397499208404</v>
      </c>
      <c r="AR45" s="43">
        <f t="shared" si="4"/>
        <v>58.262946815971759</v>
      </c>
      <c r="AS45" s="42"/>
      <c r="AT45" s="37" t="s">
        <v>42</v>
      </c>
      <c r="AU45" s="51">
        <v>1342.2771200139805</v>
      </c>
    </row>
    <row r="46" spans="1:47" ht="15.75" hidden="1" customHeight="1" x14ac:dyDescent="0.25">
      <c r="A46" s="37" t="s">
        <v>43</v>
      </c>
      <c r="B46" s="42">
        <v>2576.2152207363592</v>
      </c>
      <c r="C46" s="42">
        <v>3228.3983007223978</v>
      </c>
      <c r="D46" s="42">
        <v>2146.6048683861031</v>
      </c>
      <c r="E46" s="42">
        <v>1096.9386864789117</v>
      </c>
      <c r="F46" s="42">
        <v>2300.9936731434718</v>
      </c>
      <c r="G46" s="42">
        <v>3357.4343476754984</v>
      </c>
      <c r="H46" s="43">
        <v>867.9099578681512</v>
      </c>
      <c r="I46" s="37" t="s">
        <v>43</v>
      </c>
      <c r="J46" s="42">
        <v>137.08520945324898</v>
      </c>
      <c r="K46" s="42">
        <v>108.12747028577702</v>
      </c>
      <c r="L46" s="42">
        <v>242.95773343548132</v>
      </c>
      <c r="M46" s="42">
        <v>74.993222027044723</v>
      </c>
      <c r="N46" s="42">
        <v>132.5644937526088</v>
      </c>
      <c r="O46" s="42">
        <v>150.2113272545013</v>
      </c>
      <c r="P46" s="42">
        <v>91.607480657460329</v>
      </c>
      <c r="Q46" s="43">
        <v>122.06917851053458</v>
      </c>
      <c r="R46" s="37" t="s">
        <v>43</v>
      </c>
      <c r="S46" s="42">
        <v>6032.2077491421833</v>
      </c>
      <c r="T46" s="42">
        <v>2190.4695937239539</v>
      </c>
      <c r="U46" s="42">
        <v>19521.140408815809</v>
      </c>
      <c r="V46" s="42">
        <v>1688.2632935671907</v>
      </c>
      <c r="W46" s="42">
        <v>4124.3233313469882</v>
      </c>
      <c r="X46" s="42">
        <v>2703.886631530464</v>
      </c>
      <c r="Y46" s="42">
        <v>3504.1295690041602</v>
      </c>
      <c r="Z46" s="43">
        <v>955.40919517724308</v>
      </c>
      <c r="AA46" s="37" t="s">
        <v>43</v>
      </c>
      <c r="AB46" s="42">
        <v>4400.3344877255959</v>
      </c>
      <c r="AC46" s="40">
        <v>2025.8215492646054</v>
      </c>
      <c r="AD46" s="40">
        <v>8034.7886575916509</v>
      </c>
      <c r="AE46" s="40">
        <v>2251.2211743060648</v>
      </c>
      <c r="AF46" s="40">
        <v>3111.1825003788572</v>
      </c>
      <c r="AG46" s="40">
        <v>1800.0550830293246</v>
      </c>
      <c r="AH46" s="40">
        <v>3825.1565743924766</v>
      </c>
      <c r="AI46" s="41">
        <v>782.67848349187602</v>
      </c>
      <c r="AJ46" s="37" t="s">
        <v>43</v>
      </c>
      <c r="AK46" s="42">
        <f t="shared" si="4"/>
        <v>322.9774761467566</v>
      </c>
      <c r="AL46" s="42">
        <f t="shared" si="4"/>
        <v>148.69204441850974</v>
      </c>
      <c r="AM46" s="42">
        <f t="shared" si="4"/>
        <v>589.74056841366314</v>
      </c>
      <c r="AN46" s="42">
        <f t="shared" si="4"/>
        <v>165.23601447882749</v>
      </c>
      <c r="AO46" s="42">
        <f t="shared" si="4"/>
        <v>228.3557930896504</v>
      </c>
      <c r="AP46" s="42">
        <f t="shared" si="4"/>
        <v>132.12114880440566</v>
      </c>
      <c r="AQ46" s="42">
        <f t="shared" si="4"/>
        <v>280.76034213072234</v>
      </c>
      <c r="AR46" s="43">
        <f t="shared" si="4"/>
        <v>57.447342227666766</v>
      </c>
      <c r="AS46" s="42"/>
      <c r="AT46" s="37" t="s">
        <v>43</v>
      </c>
      <c r="AU46" s="51">
        <v>1362.4276653044819</v>
      </c>
    </row>
    <row r="47" spans="1:47" ht="15.75" hidden="1" customHeight="1" x14ac:dyDescent="0.25">
      <c r="A47" s="37" t="s">
        <v>44</v>
      </c>
      <c r="B47" s="42">
        <v>2684.4426690777082</v>
      </c>
      <c r="C47" s="42">
        <v>3546.0726935134821</v>
      </c>
      <c r="D47" s="42">
        <v>2335.9354177777577</v>
      </c>
      <c r="E47" s="42">
        <v>1118.87746020849</v>
      </c>
      <c r="F47" s="42">
        <v>2348.8543415448557</v>
      </c>
      <c r="G47" s="42">
        <v>3391.6801780217879</v>
      </c>
      <c r="H47" s="43">
        <v>894.79780836290649</v>
      </c>
      <c r="I47" s="37" t="s">
        <v>44</v>
      </c>
      <c r="J47" s="42">
        <v>139.867165618467</v>
      </c>
      <c r="K47" s="42">
        <v>116.06402660475305</v>
      </c>
      <c r="L47" s="42">
        <v>249.20174718477321</v>
      </c>
      <c r="M47" s="42">
        <v>77.737973953234558</v>
      </c>
      <c r="N47" s="42">
        <v>126.41350124248774</v>
      </c>
      <c r="O47" s="42">
        <v>151.66837712886996</v>
      </c>
      <c r="P47" s="42">
        <v>96.792464062672593</v>
      </c>
      <c r="Q47" s="43">
        <v>121.47103953583296</v>
      </c>
      <c r="R47" s="37" t="s">
        <v>44</v>
      </c>
      <c r="S47" s="42">
        <v>6020.9853739032624</v>
      </c>
      <c r="T47" s="42">
        <v>2526.4876294012083</v>
      </c>
      <c r="U47" s="42">
        <v>19288.838837950902</v>
      </c>
      <c r="V47" s="42">
        <v>1899.1273789337329</v>
      </c>
      <c r="W47" s="42">
        <v>4107.001173355331</v>
      </c>
      <c r="X47" s="42">
        <v>2549.4947048700747</v>
      </c>
      <c r="Y47" s="42">
        <v>3503.0783301334586</v>
      </c>
      <c r="Z47" s="43">
        <v>887.76622415869429</v>
      </c>
      <c r="AA47" s="37" t="s">
        <v>44</v>
      </c>
      <c r="AB47" s="42">
        <v>4304.7882948650367</v>
      </c>
      <c r="AC47" s="40">
        <v>2176.8050819096293</v>
      </c>
      <c r="AD47" s="40">
        <v>7740.2502413632728</v>
      </c>
      <c r="AE47" s="40">
        <v>2442.9854321598423</v>
      </c>
      <c r="AF47" s="40">
        <v>3248.8627662303552</v>
      </c>
      <c r="AG47" s="40">
        <v>1680.9665621356348</v>
      </c>
      <c r="AH47" s="40">
        <v>3619.1643265381017</v>
      </c>
      <c r="AI47" s="41">
        <v>730.84599222254167</v>
      </c>
      <c r="AJ47" s="37" t="s">
        <v>44</v>
      </c>
      <c r="AK47" s="42">
        <f t="shared" si="4"/>
        <v>307.39461739962621</v>
      </c>
      <c r="AL47" s="42">
        <f t="shared" si="4"/>
        <v>155.44043503959381</v>
      </c>
      <c r="AM47" s="42">
        <f t="shared" si="4"/>
        <v>552.71272326199812</v>
      </c>
      <c r="AN47" s="42">
        <f t="shared" si="4"/>
        <v>174.44773605415577</v>
      </c>
      <c r="AO47" s="42">
        <f t="shared" si="4"/>
        <v>231.99350551118846</v>
      </c>
      <c r="AP47" s="42">
        <f t="shared" si="4"/>
        <v>120.03379442506328</v>
      </c>
      <c r="AQ47" s="42">
        <f t="shared" si="4"/>
        <v>258.43585265031834</v>
      </c>
      <c r="AR47" s="43">
        <f t="shared" si="4"/>
        <v>52.187961118850303</v>
      </c>
      <c r="AS47" s="42"/>
      <c r="AT47" s="37" t="s">
        <v>44</v>
      </c>
      <c r="AU47" s="51">
        <v>1400.4110843842873</v>
      </c>
    </row>
    <row r="48" spans="1:47" ht="15.75" hidden="1" customHeight="1" thickBot="1" x14ac:dyDescent="0.3">
      <c r="A48" s="37" t="s">
        <v>45</v>
      </c>
      <c r="B48" s="42">
        <v>2849.6723746336156</v>
      </c>
      <c r="C48" s="42">
        <v>3553.2659097768046</v>
      </c>
      <c r="D48" s="42">
        <v>2373.7775715457574</v>
      </c>
      <c r="E48" s="42">
        <v>1151.0538921120969</v>
      </c>
      <c r="F48" s="42">
        <v>2366.9229843505764</v>
      </c>
      <c r="G48" s="42">
        <v>3806.4149586312242</v>
      </c>
      <c r="H48" s="43">
        <v>912.14054339045174</v>
      </c>
      <c r="I48" s="37" t="s">
        <v>45</v>
      </c>
      <c r="J48" s="42">
        <v>140.94303699285481</v>
      </c>
      <c r="K48" s="42">
        <v>111.82603361120731</v>
      </c>
      <c r="L48" s="42">
        <v>252.02572481336634</v>
      </c>
      <c r="M48" s="42">
        <v>78.30415018080204</v>
      </c>
      <c r="N48" s="42">
        <v>130.0052375347388</v>
      </c>
      <c r="O48" s="42">
        <v>152.90522424103199</v>
      </c>
      <c r="P48" s="42">
        <v>97.732062571774904</v>
      </c>
      <c r="Q48" s="43">
        <v>122.32048736475487</v>
      </c>
      <c r="R48" s="37" t="s">
        <v>45</v>
      </c>
      <c r="S48" s="42">
        <v>6405.7688234001835</v>
      </c>
      <c r="T48" s="42">
        <v>2457.929074070451</v>
      </c>
      <c r="U48" s="42">
        <v>20640.875009687014</v>
      </c>
      <c r="V48" s="42">
        <v>1930.716567195358</v>
      </c>
      <c r="W48" s="42">
        <v>4440.0403068308769</v>
      </c>
      <c r="X48" s="42">
        <v>2621.6732843021537</v>
      </c>
      <c r="Y48" s="42">
        <v>3808.9434477996215</v>
      </c>
      <c r="Z48" s="43">
        <v>938.08969000462935</v>
      </c>
      <c r="AA48" s="37" t="s">
        <v>45</v>
      </c>
      <c r="AB48" s="42">
        <v>4544.9345778783854</v>
      </c>
      <c r="AC48" s="40">
        <v>2197.9936108760589</v>
      </c>
      <c r="AD48" s="40">
        <v>8189.9873613982409</v>
      </c>
      <c r="AE48" s="40">
        <v>2465.663138846905</v>
      </c>
      <c r="AF48" s="40">
        <v>3415.2780234292104</v>
      </c>
      <c r="AG48" s="40">
        <v>1714.574042394707</v>
      </c>
      <c r="AH48" s="40">
        <v>3897.3325105078134</v>
      </c>
      <c r="AI48" s="41">
        <v>766.91134103094521</v>
      </c>
      <c r="AJ48" s="37" t="s">
        <v>45</v>
      </c>
      <c r="AK48" s="42">
        <f t="shared" si="4"/>
        <v>320.28019413888728</v>
      </c>
      <c r="AL48" s="42">
        <f t="shared" si="4"/>
        <v>154.89195902486216</v>
      </c>
      <c r="AM48" s="42">
        <f t="shared" si="4"/>
        <v>577.14598464652568</v>
      </c>
      <c r="AN48" s="42">
        <f t="shared" si="4"/>
        <v>173.75455141526487</v>
      </c>
      <c r="AO48" s="42">
        <f t="shared" si="4"/>
        <v>240.6736311907045</v>
      </c>
      <c r="AP48" s="42">
        <f t="shared" si="4"/>
        <v>120.8255251542078</v>
      </c>
      <c r="AQ48" s="42">
        <f t="shared" si="4"/>
        <v>274.64386817905046</v>
      </c>
      <c r="AR48" s="43">
        <f t="shared" si="4"/>
        <v>54.044015152219451</v>
      </c>
      <c r="AS48" s="42"/>
      <c r="AT48" s="37" t="s">
        <v>45</v>
      </c>
      <c r="AU48" s="51">
        <v>1419.0495263367754</v>
      </c>
    </row>
    <row r="49" spans="1:47" ht="15.75" hidden="1" customHeight="1" x14ac:dyDescent="0.25">
      <c r="A49" s="36">
        <v>2005</v>
      </c>
      <c r="B49" s="47"/>
      <c r="C49" s="47"/>
      <c r="D49" s="47"/>
      <c r="E49" s="47"/>
      <c r="F49" s="47"/>
      <c r="G49" s="47"/>
      <c r="H49" s="48"/>
      <c r="I49" s="36">
        <v>2005</v>
      </c>
      <c r="J49" s="47"/>
      <c r="K49" s="47"/>
      <c r="L49" s="47"/>
      <c r="M49" s="47"/>
      <c r="N49" s="47"/>
      <c r="O49" s="47"/>
      <c r="P49" s="47"/>
      <c r="Q49" s="48"/>
      <c r="R49" s="36">
        <v>2005</v>
      </c>
      <c r="S49" s="47"/>
      <c r="T49" s="47"/>
      <c r="U49" s="47"/>
      <c r="V49" s="47"/>
      <c r="W49" s="47"/>
      <c r="X49" s="47"/>
      <c r="Y49" s="47"/>
      <c r="Z49" s="48"/>
      <c r="AA49" s="36">
        <v>2005</v>
      </c>
      <c r="AB49" s="47"/>
      <c r="AC49" s="49"/>
      <c r="AD49" s="49"/>
      <c r="AE49" s="49"/>
      <c r="AF49" s="49"/>
      <c r="AG49" s="49"/>
      <c r="AH49" s="49"/>
      <c r="AI49" s="50"/>
      <c r="AJ49" s="36">
        <v>2005</v>
      </c>
      <c r="AK49" s="47"/>
      <c r="AL49" s="47"/>
      <c r="AM49" s="47"/>
      <c r="AN49" s="47"/>
      <c r="AO49" s="47"/>
      <c r="AP49" s="47"/>
      <c r="AQ49" s="47"/>
      <c r="AR49" s="48"/>
      <c r="AS49" s="47"/>
      <c r="AT49" s="36">
        <v>2005</v>
      </c>
      <c r="AU49" s="51"/>
    </row>
    <row r="50" spans="1:47" ht="15" hidden="1" customHeight="1" x14ac:dyDescent="0.25">
      <c r="A50" s="37" t="s">
        <v>42</v>
      </c>
      <c r="B50" s="42">
        <v>2890.0089299585602</v>
      </c>
      <c r="C50" s="42">
        <v>3522.3524963617465</v>
      </c>
      <c r="D50" s="42">
        <v>2390.1566367894229</v>
      </c>
      <c r="E50" s="42">
        <v>1125.6156010964196</v>
      </c>
      <c r="F50" s="42">
        <v>2632.7284354931462</v>
      </c>
      <c r="G50" s="42">
        <v>3814.7890715402127</v>
      </c>
      <c r="H50" s="43">
        <v>1034.0025199874158</v>
      </c>
      <c r="I50" s="37" t="s">
        <v>42</v>
      </c>
      <c r="J50" s="42">
        <v>141.48981035565978</v>
      </c>
      <c r="K50" s="42">
        <v>112.11678129859644</v>
      </c>
      <c r="L50" s="42">
        <v>256.7638084398576</v>
      </c>
      <c r="M50" s="42">
        <v>80.058163144852017</v>
      </c>
      <c r="N50" s="42">
        <v>129.83623072594364</v>
      </c>
      <c r="O50" s="42">
        <v>154.05201342283974</v>
      </c>
      <c r="P50" s="42">
        <v>94.868513138421889</v>
      </c>
      <c r="Q50" s="43">
        <v>122.14923868244421</v>
      </c>
      <c r="R50" s="37" t="s">
        <v>42</v>
      </c>
      <c r="S50" s="42">
        <v>6028.9625979021857</v>
      </c>
      <c r="T50" s="42">
        <v>2260.311576515187</v>
      </c>
      <c r="U50" s="42">
        <v>19489.114184146474</v>
      </c>
      <c r="V50" s="42">
        <v>1790.1604011035363</v>
      </c>
      <c r="W50" s="42">
        <v>4203.386158476791</v>
      </c>
      <c r="X50" s="42">
        <v>2488.4922814596043</v>
      </c>
      <c r="Y50" s="42">
        <v>3531.6523647998088</v>
      </c>
      <c r="Z50" s="43">
        <v>909.57176342848879</v>
      </c>
      <c r="AA50" s="37" t="s">
        <v>42</v>
      </c>
      <c r="AB50" s="42">
        <v>4261.0577982593359</v>
      </c>
      <c r="AC50" s="40">
        <v>2016.0332381424539</v>
      </c>
      <c r="AD50" s="40">
        <v>7590.2886401965234</v>
      </c>
      <c r="AE50" s="40">
        <v>2236.0747871076392</v>
      </c>
      <c r="AF50" s="40">
        <v>3237.4523928911922</v>
      </c>
      <c r="AG50" s="40">
        <v>1615.3584923484427</v>
      </c>
      <c r="AH50" s="40">
        <v>3722.6812648015289</v>
      </c>
      <c r="AI50" s="41">
        <v>744.63973188824809</v>
      </c>
      <c r="AJ50" s="37" t="s">
        <v>42</v>
      </c>
      <c r="AK50" s="42">
        <f t="shared" ref="AK50:AR53" si="5">(AB50/$AU50)*100</f>
        <v>292.71574364458326</v>
      </c>
      <c r="AL50" s="42">
        <f t="shared" si="5"/>
        <v>138.4925284881455</v>
      </c>
      <c r="AM50" s="42">
        <f t="shared" si="5"/>
        <v>521.41911445082337</v>
      </c>
      <c r="AN50" s="42">
        <f t="shared" si="5"/>
        <v>153.6084055044962</v>
      </c>
      <c r="AO50" s="42">
        <f t="shared" si="5"/>
        <v>222.39859902538805</v>
      </c>
      <c r="AP50" s="42">
        <f t="shared" si="5"/>
        <v>110.96795320014792</v>
      </c>
      <c r="AQ50" s="42">
        <f t="shared" si="5"/>
        <v>255.73166719852529</v>
      </c>
      <c r="AR50" s="43">
        <f t="shared" si="5"/>
        <v>51.153441982413995</v>
      </c>
      <c r="AS50" s="42"/>
      <c r="AT50" s="37" t="s">
        <v>42</v>
      </c>
      <c r="AU50" s="51">
        <v>1455.6981955275801</v>
      </c>
    </row>
    <row r="51" spans="1:47" ht="15" hidden="1" customHeight="1" x14ac:dyDescent="0.25">
      <c r="A51" s="37" t="s">
        <v>43</v>
      </c>
      <c r="B51" s="42">
        <v>2843.5437874915556</v>
      </c>
      <c r="C51" s="42">
        <v>3729.4668231478172</v>
      </c>
      <c r="D51" s="42">
        <v>2420.9896574040063</v>
      </c>
      <c r="E51" s="42">
        <v>1208.7985940174451</v>
      </c>
      <c r="F51" s="42">
        <v>2564.0142233267752</v>
      </c>
      <c r="G51" s="42">
        <v>3609.9348983985033</v>
      </c>
      <c r="H51" s="43">
        <v>907.64741204495374</v>
      </c>
      <c r="I51" s="37" t="s">
        <v>43</v>
      </c>
      <c r="J51" s="42">
        <v>140.69633533957301</v>
      </c>
      <c r="K51" s="42">
        <v>105.07584743304459</v>
      </c>
      <c r="L51" s="42">
        <v>259.53685757100806</v>
      </c>
      <c r="M51" s="42">
        <v>76.743755190655136</v>
      </c>
      <c r="N51" s="42">
        <v>128.7975408801361</v>
      </c>
      <c r="O51" s="42">
        <v>152.24960486579252</v>
      </c>
      <c r="P51" s="42">
        <v>95.893093080316845</v>
      </c>
      <c r="Q51" s="43">
        <v>121.13540000137992</v>
      </c>
      <c r="R51" s="37" t="s">
        <v>43</v>
      </c>
      <c r="S51" s="42">
        <v>6187.7317005987434</v>
      </c>
      <c r="T51" s="42">
        <v>2160.8578671485188</v>
      </c>
      <c r="U51" s="42">
        <v>19988.035507260629</v>
      </c>
      <c r="V51" s="42">
        <v>1836.3465394520076</v>
      </c>
      <c r="W51" s="42">
        <v>4324.4436798409233</v>
      </c>
      <c r="X51" s="42">
        <v>2752.7701617506145</v>
      </c>
      <c r="Y51" s="42">
        <v>3646.4310666558026</v>
      </c>
      <c r="Z51" s="43">
        <v>870.91496348277792</v>
      </c>
      <c r="AA51" s="37" t="s">
        <v>43</v>
      </c>
      <c r="AB51" s="42">
        <v>4397.933809480217</v>
      </c>
      <c r="AC51" s="40">
        <v>2056.474365838867</v>
      </c>
      <c r="AD51" s="40">
        <v>7701.4246432385808</v>
      </c>
      <c r="AE51" s="40">
        <v>2392.8286215470653</v>
      </c>
      <c r="AF51" s="40">
        <v>3357.5514332726393</v>
      </c>
      <c r="AG51" s="40">
        <v>1808.0639120063211</v>
      </c>
      <c r="AH51" s="40">
        <v>3802.600322425385</v>
      </c>
      <c r="AI51" s="41">
        <v>718.95991054048352</v>
      </c>
      <c r="AJ51" s="37" t="s">
        <v>43</v>
      </c>
      <c r="AK51" s="42">
        <f t="shared" si="5"/>
        <v>298.44827697341321</v>
      </c>
      <c r="AL51" s="42">
        <f t="shared" si="5"/>
        <v>139.55444936474396</v>
      </c>
      <c r="AM51" s="42">
        <f t="shared" si="5"/>
        <v>522.62653659328043</v>
      </c>
      <c r="AN51" s="42">
        <f t="shared" si="5"/>
        <v>162.3797924502623</v>
      </c>
      <c r="AO51" s="42">
        <f t="shared" si="5"/>
        <v>227.84686707876216</v>
      </c>
      <c r="AP51" s="42">
        <f t="shared" si="5"/>
        <v>122.69706243256795</v>
      </c>
      <c r="AQ51" s="42">
        <f t="shared" si="5"/>
        <v>258.04833892680409</v>
      </c>
      <c r="AR51" s="43">
        <f t="shared" si="5"/>
        <v>48.789353321151161</v>
      </c>
      <c r="AS51" s="42"/>
      <c r="AT51" s="37" t="s">
        <v>43</v>
      </c>
      <c r="AU51" s="51">
        <v>1473.6</v>
      </c>
    </row>
    <row r="52" spans="1:47" ht="15" hidden="1" customHeight="1" x14ac:dyDescent="0.25">
      <c r="A52" s="37" t="s">
        <v>44</v>
      </c>
      <c r="B52" s="42">
        <v>2869.8829099319182</v>
      </c>
      <c r="C52" s="42">
        <v>3928.9932981862257</v>
      </c>
      <c r="D52" s="42">
        <v>2489.0194667770588</v>
      </c>
      <c r="E52" s="42">
        <v>1186.4358200281224</v>
      </c>
      <c r="F52" s="42">
        <v>2575.8086887540785</v>
      </c>
      <c r="G52" s="42">
        <v>3525.4624217759783</v>
      </c>
      <c r="H52" s="43">
        <v>995.87074049572323</v>
      </c>
      <c r="I52" s="37" t="s">
        <v>44</v>
      </c>
      <c r="J52" s="42">
        <v>141.59819061423536</v>
      </c>
      <c r="K52" s="42">
        <v>112.99856632949611</v>
      </c>
      <c r="L52" s="42">
        <v>260.41928288674956</v>
      </c>
      <c r="M52" s="42">
        <v>77.211892097318128</v>
      </c>
      <c r="N52" s="42">
        <v>127.52244522542273</v>
      </c>
      <c r="O52" s="42">
        <v>153.52850154666518</v>
      </c>
      <c r="P52" s="42">
        <v>96.132825813017632</v>
      </c>
      <c r="Q52" s="43">
        <v>120.12997618136848</v>
      </c>
      <c r="R52" s="37" t="s">
        <v>44</v>
      </c>
      <c r="S52" s="42">
        <v>5967.7021299527705</v>
      </c>
      <c r="T52" s="42">
        <v>2393.3661736536992</v>
      </c>
      <c r="U52" s="42">
        <v>19234.486568636905</v>
      </c>
      <c r="V52" s="42">
        <v>1958.2799496716214</v>
      </c>
      <c r="W52" s="42">
        <v>3838.3762102268029</v>
      </c>
      <c r="X52" s="42">
        <v>2486.57728710933</v>
      </c>
      <c r="Y52" s="42">
        <v>3546.5188554294336</v>
      </c>
      <c r="Z52" s="43">
        <v>791.22624432410373</v>
      </c>
      <c r="AA52" s="37" t="s">
        <v>44</v>
      </c>
      <c r="AB52" s="42">
        <v>4214.5327592574595</v>
      </c>
      <c r="AC52" s="40">
        <v>2118.050034966644</v>
      </c>
      <c r="AD52" s="40">
        <v>7385.9686408097314</v>
      </c>
      <c r="AE52" s="40">
        <v>2536.2413696628478</v>
      </c>
      <c r="AF52" s="40">
        <v>3009.9612687332542</v>
      </c>
      <c r="AG52" s="40">
        <v>1619.61932934878</v>
      </c>
      <c r="AH52" s="40">
        <v>3689.1861083201293</v>
      </c>
      <c r="AI52" s="41">
        <v>658.64180571345082</v>
      </c>
      <c r="AJ52" s="37" t="s">
        <v>44</v>
      </c>
      <c r="AK52" s="42">
        <f t="shared" si="5"/>
        <v>280.97253838472534</v>
      </c>
      <c r="AL52" s="42">
        <f t="shared" si="5"/>
        <v>141.20518898405354</v>
      </c>
      <c r="AM52" s="42">
        <f t="shared" si="5"/>
        <v>492.40437219994942</v>
      </c>
      <c r="AN52" s="42">
        <f t="shared" si="5"/>
        <v>169.08497721965159</v>
      </c>
      <c r="AO52" s="42">
        <f t="shared" si="5"/>
        <v>200.66671833503415</v>
      </c>
      <c r="AP52" s="42">
        <f t="shared" si="5"/>
        <v>107.97603914325006</v>
      </c>
      <c r="AQ52" s="42">
        <f t="shared" si="5"/>
        <v>245.9489686375104</v>
      </c>
      <c r="AR52" s="43">
        <f t="shared" si="5"/>
        <v>43.910030033842318</v>
      </c>
      <c r="AS52" s="42"/>
      <c r="AT52" s="37" t="s">
        <v>44</v>
      </c>
      <c r="AU52" s="51">
        <v>1499.9803124840105</v>
      </c>
    </row>
    <row r="53" spans="1:47" ht="15" hidden="1" customHeight="1" thickBot="1" x14ac:dyDescent="0.3">
      <c r="A53" s="37" t="s">
        <v>45</v>
      </c>
      <c r="B53" s="42">
        <v>3035.2444090009271</v>
      </c>
      <c r="C53" s="42">
        <v>3846.8773382541331</v>
      </c>
      <c r="D53" s="42">
        <v>2629.6490666499622</v>
      </c>
      <c r="E53" s="42">
        <v>1193.4357913662882</v>
      </c>
      <c r="F53" s="42">
        <v>2606.975973888003</v>
      </c>
      <c r="G53" s="42">
        <v>3979.8945279429022</v>
      </c>
      <c r="H53" s="43">
        <v>940.59991439821079</v>
      </c>
      <c r="I53" s="37" t="s">
        <v>45</v>
      </c>
      <c r="J53" s="42">
        <v>143.82931728458311</v>
      </c>
      <c r="K53" s="42">
        <v>113.00986618612909</v>
      </c>
      <c r="L53" s="42">
        <v>264.89849455240164</v>
      </c>
      <c r="M53" s="42">
        <v>79.6517878875934</v>
      </c>
      <c r="N53" s="42">
        <v>127.56070195899036</v>
      </c>
      <c r="O53" s="42">
        <v>159.47005455652112</v>
      </c>
      <c r="P53" s="42">
        <v>96.79614231112744</v>
      </c>
      <c r="Q53" s="43">
        <v>119.13289737906312</v>
      </c>
      <c r="R53" s="37" t="s">
        <v>45</v>
      </c>
      <c r="S53" s="42">
        <v>6340.1383330714734</v>
      </c>
      <c r="T53" s="42">
        <v>2549.6529847932852</v>
      </c>
      <c r="U53" s="42">
        <v>20086.574323627523</v>
      </c>
      <c r="V53" s="42">
        <v>2082.2390704858344</v>
      </c>
      <c r="W53" s="42">
        <v>4269.4258586352735</v>
      </c>
      <c r="X53" s="42">
        <v>2686.2494432642093</v>
      </c>
      <c r="Y53" s="42">
        <v>4029.9093754244659</v>
      </c>
      <c r="Z53" s="43">
        <v>769.62576785405577</v>
      </c>
      <c r="AA53" s="37" t="s">
        <v>45</v>
      </c>
      <c r="AB53" s="42">
        <v>4408.0987470216305</v>
      </c>
      <c r="AC53" s="40">
        <v>2256.133088941071</v>
      </c>
      <c r="AD53" s="40">
        <v>7582.7438572528554</v>
      </c>
      <c r="AE53" s="40">
        <v>2614.1774412199543</v>
      </c>
      <c r="AF53" s="40">
        <v>3346.9758264640595</v>
      </c>
      <c r="AG53" s="40">
        <v>1684.4851848420981</v>
      </c>
      <c r="AH53" s="40">
        <v>4163.2954363731887</v>
      </c>
      <c r="AI53" s="41">
        <v>646.02287427394742</v>
      </c>
      <c r="AJ53" s="37" t="s">
        <v>45</v>
      </c>
      <c r="AK53" s="42">
        <f t="shared" si="5"/>
        <v>290.55973589912367</v>
      </c>
      <c r="AL53" s="42">
        <f t="shared" si="5"/>
        <v>148.71296495318165</v>
      </c>
      <c r="AM53" s="42">
        <f t="shared" si="5"/>
        <v>499.81640135505813</v>
      </c>
      <c r="AN53" s="42">
        <f t="shared" si="5"/>
        <v>172.31345087891464</v>
      </c>
      <c r="AO53" s="42">
        <f t="shared" si="5"/>
        <v>220.61584098024662</v>
      </c>
      <c r="AP53" s="42">
        <f t="shared" si="5"/>
        <v>111.03280541625871</v>
      </c>
      <c r="AQ53" s="42">
        <f t="shared" si="5"/>
        <v>274.42353084307723</v>
      </c>
      <c r="AR53" s="43">
        <f t="shared" si="5"/>
        <v>42.582584126695807</v>
      </c>
      <c r="AS53" s="42"/>
      <c r="AT53" s="37" t="s">
        <v>45</v>
      </c>
      <c r="AU53" s="51">
        <v>1517.1058486066463</v>
      </c>
    </row>
    <row r="54" spans="1:47" ht="15.75" hidden="1" customHeight="1" x14ac:dyDescent="0.25">
      <c r="A54" s="36">
        <v>2006</v>
      </c>
      <c r="B54" s="47"/>
      <c r="C54" s="47"/>
      <c r="D54" s="47"/>
      <c r="E54" s="47"/>
      <c r="F54" s="47"/>
      <c r="G54" s="47"/>
      <c r="H54" s="48"/>
      <c r="I54" s="36">
        <v>2006</v>
      </c>
      <c r="J54" s="47"/>
      <c r="K54" s="47"/>
      <c r="L54" s="47"/>
      <c r="M54" s="47"/>
      <c r="N54" s="47"/>
      <c r="O54" s="47"/>
      <c r="P54" s="47"/>
      <c r="Q54" s="48"/>
      <c r="R54" s="36">
        <v>2006</v>
      </c>
      <c r="S54" s="47"/>
      <c r="T54" s="47"/>
      <c r="U54" s="47"/>
      <c r="V54" s="47"/>
      <c r="W54" s="47"/>
      <c r="X54" s="47"/>
      <c r="Y54" s="47"/>
      <c r="Z54" s="48"/>
      <c r="AA54" s="36">
        <v>2006</v>
      </c>
      <c r="AB54" s="47"/>
      <c r="AC54" s="49"/>
      <c r="AD54" s="49"/>
      <c r="AE54" s="49"/>
      <c r="AF54" s="49"/>
      <c r="AG54" s="49"/>
      <c r="AH54" s="49"/>
      <c r="AI54" s="50"/>
      <c r="AJ54" s="36">
        <v>2006</v>
      </c>
      <c r="AK54" s="47"/>
      <c r="AL54" s="47"/>
      <c r="AM54" s="47"/>
      <c r="AN54" s="47"/>
      <c r="AO54" s="47"/>
      <c r="AP54" s="47"/>
      <c r="AQ54" s="47"/>
      <c r="AR54" s="48"/>
      <c r="AS54" s="47"/>
      <c r="AT54" s="36">
        <v>2006</v>
      </c>
      <c r="AU54" s="51"/>
    </row>
    <row r="55" spans="1:47" ht="15" hidden="1" customHeight="1" x14ac:dyDescent="0.25">
      <c r="A55" s="37" t="s">
        <v>42</v>
      </c>
      <c r="B55" s="42">
        <v>3110.7387572501848</v>
      </c>
      <c r="C55" s="42">
        <v>3827.2582638290373</v>
      </c>
      <c r="D55" s="42">
        <v>2625.7045930499876</v>
      </c>
      <c r="E55" s="42">
        <v>1230.3129573195065</v>
      </c>
      <c r="F55" s="42">
        <v>2843.6893923170333</v>
      </c>
      <c r="G55" s="42">
        <v>4082.575806763829</v>
      </c>
      <c r="H55" s="43">
        <v>1050.6501043828014</v>
      </c>
      <c r="I55" s="37" t="s">
        <v>42</v>
      </c>
      <c r="J55" s="42">
        <v>144.22987877414229</v>
      </c>
      <c r="K55" s="42">
        <v>112.53522474814734</v>
      </c>
      <c r="L55" s="42">
        <v>266.14351747679791</v>
      </c>
      <c r="M55" s="42">
        <v>79.619927172438352</v>
      </c>
      <c r="N55" s="42">
        <v>129.28277143543673</v>
      </c>
      <c r="O55" s="42">
        <v>161.94184040214722</v>
      </c>
      <c r="P55" s="42">
        <v>94.724704865669324</v>
      </c>
      <c r="Q55" s="43">
        <v>119.28777014565593</v>
      </c>
      <c r="R55" s="37" t="s">
        <v>42</v>
      </c>
      <c r="S55" s="42">
        <v>6081.7540756321296</v>
      </c>
      <c r="T55" s="42">
        <v>2355.1144620535574</v>
      </c>
      <c r="U55" s="42">
        <v>19485.985751351058</v>
      </c>
      <c r="V55" s="42">
        <v>1950.6415612311298</v>
      </c>
      <c r="W55" s="42">
        <v>4079.0094653401402</v>
      </c>
      <c r="X55" s="42">
        <v>2580.9484650882523</v>
      </c>
      <c r="Y55" s="42">
        <v>3707.9196163280512</v>
      </c>
      <c r="Z55" s="43">
        <v>789.94388812540274</v>
      </c>
      <c r="AA55" s="37" t="s">
        <v>42</v>
      </c>
      <c r="AB55" s="42">
        <v>4216.7088590262847</v>
      </c>
      <c r="AC55" s="40">
        <v>2092.7798094545765</v>
      </c>
      <c r="AD55" s="40">
        <v>7321.6082571125653</v>
      </c>
      <c r="AE55" s="40">
        <v>2449.941403496252</v>
      </c>
      <c r="AF55" s="40">
        <v>3155.1067632992231</v>
      </c>
      <c r="AG55" s="40">
        <v>1593.750236923966</v>
      </c>
      <c r="AH55" s="40">
        <v>3914.4166472582983</v>
      </c>
      <c r="AI55" s="41">
        <v>662.21699605990159</v>
      </c>
      <c r="AJ55" s="37" t="s">
        <v>42</v>
      </c>
      <c r="AK55" s="42">
        <f t="shared" ref="AK55:AR58" si="6">(AB55/$AU55)*100</f>
        <v>269.9173831681133</v>
      </c>
      <c r="AL55" s="42">
        <f t="shared" si="6"/>
        <v>133.9617385501646</v>
      </c>
      <c r="AM55" s="42">
        <f t="shared" si="6"/>
        <v>468.66630052287314</v>
      </c>
      <c r="AN55" s="42">
        <f t="shared" si="6"/>
        <v>156.82414761251152</v>
      </c>
      <c r="AO55" s="42">
        <f t="shared" si="6"/>
        <v>201.96276044592659</v>
      </c>
      <c r="AP55" s="42">
        <f t="shared" si="6"/>
        <v>102.01816339613595</v>
      </c>
      <c r="AQ55" s="42">
        <f t="shared" si="6"/>
        <v>250.56723937579144</v>
      </c>
      <c r="AR55" s="43">
        <f t="shared" si="6"/>
        <v>42.389428495476601</v>
      </c>
      <c r="AS55" s="42"/>
      <c r="AT55" s="37" t="s">
        <v>42</v>
      </c>
      <c r="AU55" s="51">
        <v>1562.2220434761632</v>
      </c>
    </row>
    <row r="56" spans="1:47" ht="15" hidden="1" customHeight="1" x14ac:dyDescent="0.25">
      <c r="A56" s="37" t="s">
        <v>43</v>
      </c>
      <c r="B56" s="42">
        <v>3133.5689266077138</v>
      </c>
      <c r="C56" s="42">
        <v>4032.3993067702736</v>
      </c>
      <c r="D56" s="42">
        <v>2822.6324375287368</v>
      </c>
      <c r="E56" s="42">
        <v>1321.3561161611499</v>
      </c>
      <c r="F56" s="42">
        <v>2936.3936665065685</v>
      </c>
      <c r="G56" s="42">
        <v>3934.3783049783019</v>
      </c>
      <c r="H56" s="43">
        <v>1010.9355304371317</v>
      </c>
      <c r="I56" s="37" t="s">
        <v>43</v>
      </c>
      <c r="J56" s="42">
        <v>145.46049096148792</v>
      </c>
      <c r="K56" s="42">
        <v>104.01630823471257</v>
      </c>
      <c r="L56" s="42">
        <v>269.07109616904268</v>
      </c>
      <c r="M56" s="42">
        <v>81.610425351749299</v>
      </c>
      <c r="N56" s="42">
        <v>128.84321001255628</v>
      </c>
      <c r="O56" s="42">
        <v>165.81225038775855</v>
      </c>
      <c r="P56" s="42">
        <v>97.111767428284182</v>
      </c>
      <c r="Q56" s="43">
        <v>118.90604928118982</v>
      </c>
      <c r="R56" s="37" t="s">
        <v>43</v>
      </c>
      <c r="S56" s="42">
        <v>6230.0063906570103</v>
      </c>
      <c r="T56" s="42">
        <v>2279.7507992678438</v>
      </c>
      <c r="U56" s="42">
        <v>19867.911072077539</v>
      </c>
      <c r="V56" s="42">
        <v>2016.5732460007423</v>
      </c>
      <c r="W56" s="42">
        <v>4313.1446086506639</v>
      </c>
      <c r="X56" s="42">
        <v>2780.4557814395744</v>
      </c>
      <c r="Y56" s="42">
        <v>3819.5279967795259</v>
      </c>
      <c r="Z56" s="43">
        <v>797.52734945140674</v>
      </c>
      <c r="AA56" s="37" t="s">
        <v>43</v>
      </c>
      <c r="AB56" s="42">
        <v>4282.9543262757616</v>
      </c>
      <c r="AC56" s="40">
        <v>2191.7243920285955</v>
      </c>
      <c r="AD56" s="40">
        <v>7383.8889999524936</v>
      </c>
      <c r="AE56" s="40">
        <v>2470.9750467652934</v>
      </c>
      <c r="AF56" s="40">
        <v>3347.5917033038299</v>
      </c>
      <c r="AG56" s="40">
        <v>1676.8699387031827</v>
      </c>
      <c r="AH56" s="40">
        <v>3933.1258177338796</v>
      </c>
      <c r="AI56" s="41">
        <v>670.72058509437875</v>
      </c>
      <c r="AJ56" s="37" t="s">
        <v>43</v>
      </c>
      <c r="AK56" s="42">
        <f t="shared" si="6"/>
        <v>271.88034039203518</v>
      </c>
      <c r="AL56" s="42">
        <f t="shared" si="6"/>
        <v>139.12984551213125</v>
      </c>
      <c r="AM56" s="42">
        <f t="shared" si="6"/>
        <v>468.72651487501093</v>
      </c>
      <c r="AN56" s="42">
        <f t="shared" si="6"/>
        <v>156.85657273841264</v>
      </c>
      <c r="AO56" s="42">
        <f t="shared" si="6"/>
        <v>212.50387056525378</v>
      </c>
      <c r="AP56" s="42">
        <f t="shared" si="6"/>
        <v>106.44707718007042</v>
      </c>
      <c r="AQ56" s="42">
        <f t="shared" si="6"/>
        <v>249.67335737619973</v>
      </c>
      <c r="AR56" s="43">
        <f t="shared" si="6"/>
        <v>42.577092140501982</v>
      </c>
      <c r="AS56" s="42"/>
      <c r="AT56" s="37" t="s">
        <v>43</v>
      </c>
      <c r="AU56" s="51">
        <v>1575.3085788034537</v>
      </c>
    </row>
    <row r="57" spans="1:47" ht="15" hidden="1" customHeight="1" x14ac:dyDescent="0.25">
      <c r="A57" s="37" t="s">
        <v>44</v>
      </c>
      <c r="B57" s="42">
        <v>3193.5871928911342</v>
      </c>
      <c r="C57" s="42">
        <v>4371.9273284003311</v>
      </c>
      <c r="D57" s="42">
        <v>2798.357798565989</v>
      </c>
      <c r="E57" s="42">
        <v>1311.0495384550927</v>
      </c>
      <c r="F57" s="42">
        <v>2761.0909646161263</v>
      </c>
      <c r="G57" s="42">
        <v>3944.2142507407475</v>
      </c>
      <c r="H57" s="43">
        <v>1116.5782933678117</v>
      </c>
      <c r="I57" s="37" t="s">
        <v>44</v>
      </c>
      <c r="J57" s="42">
        <v>147.61575134293182</v>
      </c>
      <c r="K57" s="42">
        <v>110.13246715891367</v>
      </c>
      <c r="L57" s="42">
        <v>271.27747915762882</v>
      </c>
      <c r="M57" s="42">
        <v>83.103896135686313</v>
      </c>
      <c r="N57" s="42">
        <v>129.15243371658639</v>
      </c>
      <c r="O57" s="42">
        <v>168.13362189318718</v>
      </c>
      <c r="P57" s="42">
        <v>98.005195688624411</v>
      </c>
      <c r="Q57" s="43">
        <v>121.9500441427883</v>
      </c>
      <c r="R57" s="37" t="s">
        <v>44</v>
      </c>
      <c r="S57" s="42">
        <v>6129.6718441768789</v>
      </c>
      <c r="T57" s="42">
        <v>2500.2027015570443</v>
      </c>
      <c r="U57" s="42">
        <v>19571.879197103583</v>
      </c>
      <c r="V57" s="42">
        <v>2095.6229172439712</v>
      </c>
      <c r="W57" s="42">
        <v>3970.2496122629364</v>
      </c>
      <c r="X57" s="42">
        <v>2563.3021849091433</v>
      </c>
      <c r="Y57" s="42">
        <v>3737.0261920490884</v>
      </c>
      <c r="Z57" s="43">
        <v>798.24512406591293</v>
      </c>
      <c r="AA57" s="37" t="s">
        <v>44</v>
      </c>
      <c r="AB57" s="42">
        <v>4152.4510686781678</v>
      </c>
      <c r="AC57" s="40">
        <v>2270.1776924232722</v>
      </c>
      <c r="AD57" s="40">
        <v>7214.7084446074205</v>
      </c>
      <c r="AE57" s="40">
        <v>2521.6903354595825</v>
      </c>
      <c r="AF57" s="40">
        <v>3074.0803700031693</v>
      </c>
      <c r="AG57" s="40">
        <v>1524.5625211937511</v>
      </c>
      <c r="AH57" s="40">
        <v>3813.089873237047</v>
      </c>
      <c r="AI57" s="41">
        <v>654.56731047285837</v>
      </c>
      <c r="AJ57" s="37" t="s">
        <v>44</v>
      </c>
      <c r="AK57" s="42">
        <f t="shared" si="6"/>
        <v>260.908467598404</v>
      </c>
      <c r="AL57" s="42">
        <f t="shared" si="6"/>
        <v>142.64071342682527</v>
      </c>
      <c r="AM57" s="42">
        <f t="shared" si="6"/>
        <v>453.3174487354035</v>
      </c>
      <c r="AN57" s="42">
        <f t="shared" si="6"/>
        <v>158.44385648399734</v>
      </c>
      <c r="AO57" s="42">
        <f t="shared" si="6"/>
        <v>193.15184823289826</v>
      </c>
      <c r="AP57" s="42">
        <f t="shared" si="6"/>
        <v>95.791922549792204</v>
      </c>
      <c r="AQ57" s="42">
        <f t="shared" si="6"/>
        <v>239.58558913445847</v>
      </c>
      <c r="AR57" s="43">
        <f t="shared" si="6"/>
        <v>41.128035247347675</v>
      </c>
      <c r="AS57" s="42"/>
      <c r="AT57" s="37" t="s">
        <v>44</v>
      </c>
      <c r="AU57" s="51">
        <v>1591.535570654499</v>
      </c>
    </row>
    <row r="58" spans="1:47" ht="15" hidden="1" customHeight="1" thickBot="1" x14ac:dyDescent="0.3">
      <c r="A58" s="37" t="s">
        <v>45</v>
      </c>
      <c r="B58" s="42">
        <v>3356.2641286293997</v>
      </c>
      <c r="C58" s="42">
        <v>4294.6494700728836</v>
      </c>
      <c r="D58" s="42">
        <v>3072.6977092863981</v>
      </c>
      <c r="E58" s="42">
        <v>1284.7452054550738</v>
      </c>
      <c r="F58" s="42">
        <v>2989.1494014580126</v>
      </c>
      <c r="G58" s="42">
        <v>4312.1828123635496</v>
      </c>
      <c r="H58" s="43">
        <v>1006.0432592001513</v>
      </c>
      <c r="I58" s="37" t="s">
        <v>45</v>
      </c>
      <c r="J58" s="42">
        <v>150.08897690104018</v>
      </c>
      <c r="K58" s="42">
        <v>112.39067009067676</v>
      </c>
      <c r="L58" s="42">
        <v>274.87501285526275</v>
      </c>
      <c r="M58" s="42">
        <v>85.579648171963896</v>
      </c>
      <c r="N58" s="42">
        <v>130.32001755694361</v>
      </c>
      <c r="O58" s="42">
        <v>173.09672642065345</v>
      </c>
      <c r="P58" s="42">
        <v>100.00715195478176</v>
      </c>
      <c r="Q58" s="43">
        <v>121.09411466891802</v>
      </c>
      <c r="R58" s="37" t="s">
        <v>45</v>
      </c>
      <c r="S58" s="42">
        <v>6593.1065776337773</v>
      </c>
      <c r="T58" s="42">
        <v>2650.11623718192</v>
      </c>
      <c r="U58" s="42">
        <v>20883.690039728765</v>
      </c>
      <c r="V58" s="42">
        <v>2249.9436641540965</v>
      </c>
      <c r="W58" s="42">
        <v>4406.0338611404513</v>
      </c>
      <c r="X58" s="42">
        <v>2798.6277151986046</v>
      </c>
      <c r="Y58" s="42">
        <v>4151.1947684476472</v>
      </c>
      <c r="Z58" s="43">
        <v>808.08743214325636</v>
      </c>
      <c r="AA58" s="37" t="s">
        <v>45</v>
      </c>
      <c r="AB58" s="42">
        <v>4392.7986676735645</v>
      </c>
      <c r="AC58" s="40">
        <v>2357.9503841767355</v>
      </c>
      <c r="AD58" s="40">
        <v>7597.5221693669228</v>
      </c>
      <c r="AE58" s="40">
        <v>2629.0639330896242</v>
      </c>
      <c r="AF58" s="40">
        <v>3380.9340604295307</v>
      </c>
      <c r="AG58" s="40">
        <v>1616.7999089696702</v>
      </c>
      <c r="AH58" s="40">
        <v>4150.8978981069376</v>
      </c>
      <c r="AI58" s="41">
        <v>667.32180531864708</v>
      </c>
      <c r="AJ58" s="37" t="s">
        <v>45</v>
      </c>
      <c r="AK58" s="42">
        <f t="shared" si="6"/>
        <v>276.33319009236777</v>
      </c>
      <c r="AL58" s="42">
        <f t="shared" si="6"/>
        <v>148.3291179570858</v>
      </c>
      <c r="AM58" s="42">
        <f t="shared" si="6"/>
        <v>477.92937866886581</v>
      </c>
      <c r="AN58" s="42">
        <f t="shared" si="6"/>
        <v>165.3837743427012</v>
      </c>
      <c r="AO58" s="42">
        <f t="shared" si="6"/>
        <v>212.68088184547344</v>
      </c>
      <c r="AP58" s="42">
        <f t="shared" si="6"/>
        <v>101.70634039625861</v>
      </c>
      <c r="AQ58" s="42">
        <f t="shared" si="6"/>
        <v>261.11619145501709</v>
      </c>
      <c r="AR58" s="43">
        <f t="shared" si="6"/>
        <v>41.97851466285389</v>
      </c>
      <c r="AS58" s="42"/>
      <c r="AT58" s="37" t="s">
        <v>45</v>
      </c>
      <c r="AU58" s="51">
        <v>1589.6746482770372</v>
      </c>
    </row>
    <row r="59" spans="1:47" ht="15.75" hidden="1" customHeight="1" thickTop="1" x14ac:dyDescent="0.25">
      <c r="A59" s="36">
        <v>2007</v>
      </c>
      <c r="B59" s="47"/>
      <c r="C59" s="47"/>
      <c r="D59" s="47"/>
      <c r="E59" s="47"/>
      <c r="F59" s="47"/>
      <c r="G59" s="47"/>
      <c r="H59" s="48"/>
      <c r="I59" s="36">
        <v>2007</v>
      </c>
      <c r="J59" s="47"/>
      <c r="K59" s="47"/>
      <c r="L59" s="47"/>
      <c r="M59" s="47"/>
      <c r="N59" s="47"/>
      <c r="O59" s="47"/>
      <c r="P59" s="47"/>
      <c r="Q59" s="48"/>
      <c r="R59" s="36">
        <v>2007</v>
      </c>
      <c r="S59" s="47"/>
      <c r="T59" s="47"/>
      <c r="U59" s="47"/>
      <c r="V59" s="47"/>
      <c r="W59" s="47"/>
      <c r="X59" s="47"/>
      <c r="Y59" s="47"/>
      <c r="Z59" s="48"/>
      <c r="AA59" s="36">
        <v>2007</v>
      </c>
      <c r="AB59" s="47"/>
      <c r="AC59" s="49"/>
      <c r="AD59" s="49"/>
      <c r="AE59" s="49"/>
      <c r="AF59" s="49"/>
      <c r="AG59" s="49"/>
      <c r="AH59" s="49"/>
      <c r="AI59" s="50"/>
      <c r="AJ59" s="36">
        <v>2007</v>
      </c>
      <c r="AK59" s="47"/>
      <c r="AL59" s="47"/>
      <c r="AM59" s="47"/>
      <c r="AN59" s="47"/>
      <c r="AO59" s="47"/>
      <c r="AP59" s="47"/>
      <c r="AQ59" s="47"/>
      <c r="AR59" s="48"/>
      <c r="AS59" s="47"/>
      <c r="AT59" s="36">
        <v>2007</v>
      </c>
      <c r="AU59" s="51"/>
    </row>
    <row r="60" spans="1:47" ht="15" hidden="1" customHeight="1" x14ac:dyDescent="0.25">
      <c r="A60" s="37" t="s">
        <v>42</v>
      </c>
      <c r="B60" s="42">
        <v>3383.3002012199513</v>
      </c>
      <c r="C60" s="42">
        <v>4230.0620057429187</v>
      </c>
      <c r="D60" s="42">
        <v>3031.2313081467946</v>
      </c>
      <c r="E60" s="42">
        <v>1295.8089694636153</v>
      </c>
      <c r="F60" s="42">
        <v>3008.6681559283315</v>
      </c>
      <c r="G60" s="42">
        <v>4409.2167544575368</v>
      </c>
      <c r="H60" s="43">
        <v>1056.0749079683426</v>
      </c>
      <c r="I60" s="37" t="s">
        <v>42</v>
      </c>
      <c r="J60" s="42">
        <v>149.88672366416631</v>
      </c>
      <c r="K60" s="42">
        <v>112.18996210692774</v>
      </c>
      <c r="L60" s="42">
        <v>274.48549322685159</v>
      </c>
      <c r="M60" s="42">
        <v>85.613721289821427</v>
      </c>
      <c r="N60" s="42">
        <v>129.54868090794861</v>
      </c>
      <c r="O60" s="42">
        <v>174.97591500680633</v>
      </c>
      <c r="P60" s="42">
        <v>97.196468610819053</v>
      </c>
      <c r="Q60" s="43">
        <v>122.22742411832297</v>
      </c>
      <c r="R60" s="37" t="s">
        <v>42</v>
      </c>
      <c r="S60" s="42">
        <v>6370.6892813662444</v>
      </c>
      <c r="T60" s="42">
        <v>2451.6200098402305</v>
      </c>
      <c r="U60" s="42">
        <v>20416.990547412526</v>
      </c>
      <c r="V60" s="42">
        <v>2126.4974134148388</v>
      </c>
      <c r="W60" s="42">
        <v>4207.0116289740636</v>
      </c>
      <c r="X60" s="42">
        <v>2681.2100132603559</v>
      </c>
      <c r="Y60" s="42">
        <v>3891.4614859228423</v>
      </c>
      <c r="Z60" s="43">
        <v>802.84599493464179</v>
      </c>
      <c r="AA60" s="37" t="s">
        <v>42</v>
      </c>
      <c r="AB60" s="42">
        <v>4250.3359374512083</v>
      </c>
      <c r="AC60" s="40">
        <v>2185.2400729965511</v>
      </c>
      <c r="AD60" s="40">
        <v>7438.276721800622</v>
      </c>
      <c r="AE60" s="40">
        <v>2483.8278039756892</v>
      </c>
      <c r="AF60" s="40">
        <v>3247.4368704405215</v>
      </c>
      <c r="AG60" s="40">
        <v>1532.330900030476</v>
      </c>
      <c r="AH60" s="40">
        <v>4003.7066588339803</v>
      </c>
      <c r="AI60" s="41">
        <v>656.8460398522692</v>
      </c>
      <c r="AJ60" s="37" t="s">
        <v>42</v>
      </c>
      <c r="AK60" s="42">
        <f t="shared" ref="AK60:AR63" si="7">(AB60/$AU60)*100</f>
        <v>264.41691981957962</v>
      </c>
      <c r="AL60" s="42">
        <f t="shared" si="7"/>
        <v>135.9455952826539</v>
      </c>
      <c r="AM60" s="42">
        <f t="shared" si="7"/>
        <v>462.741357033447</v>
      </c>
      <c r="AN60" s="42">
        <f t="shared" si="7"/>
        <v>154.52098538905705</v>
      </c>
      <c r="AO60" s="42">
        <f t="shared" si="7"/>
        <v>202.02573801856693</v>
      </c>
      <c r="AP60" s="42">
        <f t="shared" si="7"/>
        <v>95.327574735984925</v>
      </c>
      <c r="AQ60" s="42">
        <f t="shared" si="7"/>
        <v>249.0739080791009</v>
      </c>
      <c r="AR60" s="43">
        <f t="shared" si="7"/>
        <v>40.862936297119361</v>
      </c>
      <c r="AS60" s="42"/>
      <c r="AT60" s="37" t="s">
        <v>42</v>
      </c>
      <c r="AU60" s="51">
        <v>1607.4372019579357</v>
      </c>
    </row>
    <row r="61" spans="1:47" ht="15" hidden="1" customHeight="1" x14ac:dyDescent="0.25">
      <c r="A61" s="37" t="s">
        <v>43</v>
      </c>
      <c r="B61" s="42">
        <v>3379.2717474515362</v>
      </c>
      <c r="C61" s="42">
        <v>4240.0525344774251</v>
      </c>
      <c r="D61" s="42">
        <v>3245.7731945432224</v>
      </c>
      <c r="E61" s="42">
        <v>1391.1784757337302</v>
      </c>
      <c r="F61" s="42">
        <v>3138.0542835491351</v>
      </c>
      <c r="G61" s="42">
        <v>4261.3009298983616</v>
      </c>
      <c r="H61" s="43">
        <v>1056.0749079683426</v>
      </c>
      <c r="I61" s="37" t="s">
        <v>43</v>
      </c>
      <c r="J61" s="42">
        <v>150.574326771297</v>
      </c>
      <c r="K61" s="42">
        <v>104.34047420090344</v>
      </c>
      <c r="L61" s="42">
        <v>276.01766883875104</v>
      </c>
      <c r="M61" s="42">
        <v>88.179150380198948</v>
      </c>
      <c r="N61" s="42">
        <v>128.33406807232987</v>
      </c>
      <c r="O61" s="42">
        <v>178.79158916583327</v>
      </c>
      <c r="P61" s="42">
        <v>97.390386121011744</v>
      </c>
      <c r="Q61" s="43">
        <v>122.85074431549567</v>
      </c>
      <c r="R61" s="37" t="s">
        <v>43</v>
      </c>
      <c r="S61" s="42">
        <v>6473.4431453319585</v>
      </c>
      <c r="T61" s="42">
        <v>2259.4756277857527</v>
      </c>
      <c r="U61" s="42">
        <v>20822.59089430224</v>
      </c>
      <c r="V61" s="42">
        <v>2278.66814587002</v>
      </c>
      <c r="W61" s="42">
        <v>4102.5366535445819</v>
      </c>
      <c r="X61" s="42">
        <v>2841.2970514017106</v>
      </c>
      <c r="Y61" s="42">
        <v>3953.2347311331273</v>
      </c>
      <c r="Z61" s="43">
        <v>793.82899953307833</v>
      </c>
      <c r="AA61" s="37" t="s">
        <v>43</v>
      </c>
      <c r="AB61" s="42">
        <v>4299.1679153673285</v>
      </c>
      <c r="AC61" s="40">
        <v>2165.4833803373581</v>
      </c>
      <c r="AD61" s="40">
        <v>7543.9340466521926</v>
      </c>
      <c r="AE61" s="40">
        <v>2584.1348391826941</v>
      </c>
      <c r="AF61" s="40">
        <v>3196.7635057219313</v>
      </c>
      <c r="AG61" s="40">
        <v>1589.1670657764234</v>
      </c>
      <c r="AH61" s="40">
        <v>4059.1632178365771</v>
      </c>
      <c r="AI61" s="41">
        <v>646.17353680367523</v>
      </c>
      <c r="AJ61" s="37" t="s">
        <v>43</v>
      </c>
      <c r="AK61" s="42">
        <f t="shared" si="7"/>
        <v>266.63207034268549</v>
      </c>
      <c r="AL61" s="42">
        <f t="shared" si="7"/>
        <v>134.3021087704349</v>
      </c>
      <c r="AM61" s="42">
        <f t="shared" si="7"/>
        <v>467.8707119574521</v>
      </c>
      <c r="AN61" s="42">
        <f t="shared" si="7"/>
        <v>160.26664596027388</v>
      </c>
      <c r="AO61" s="42">
        <f t="shared" si="7"/>
        <v>198.26154472353349</v>
      </c>
      <c r="AP61" s="42">
        <f t="shared" si="7"/>
        <v>98.559282449467844</v>
      </c>
      <c r="AQ61" s="42">
        <f t="shared" si="7"/>
        <v>251.74710872817116</v>
      </c>
      <c r="AR61" s="43">
        <f t="shared" si="7"/>
        <v>40.075333485526023</v>
      </c>
      <c r="AS61" s="42"/>
      <c r="AT61" s="37" t="s">
        <v>43</v>
      </c>
      <c r="AU61" s="51">
        <v>1612.3971545665447</v>
      </c>
    </row>
    <row r="62" spans="1:47" ht="15" hidden="1" customHeight="1" x14ac:dyDescent="0.25">
      <c r="A62" s="37" t="s">
        <v>44</v>
      </c>
      <c r="B62" s="42">
        <v>3442.7363581112254</v>
      </c>
      <c r="C62" s="42">
        <v>4527.0335951885654</v>
      </c>
      <c r="D62" s="42">
        <v>3479.6720361055491</v>
      </c>
      <c r="E62" s="42">
        <v>1429.8464669025614</v>
      </c>
      <c r="F62" s="42">
        <v>2996.5194407525491</v>
      </c>
      <c r="G62" s="42">
        <v>4201.7973930380622</v>
      </c>
      <c r="H62" s="43">
        <v>1160.7726043300793</v>
      </c>
      <c r="I62" s="37" t="s">
        <v>44</v>
      </c>
      <c r="J62" s="42">
        <v>148.98744638505156</v>
      </c>
      <c r="K62" s="42">
        <v>113.02183195779536</v>
      </c>
      <c r="L62" s="42">
        <v>280.20615251265133</v>
      </c>
      <c r="M62" s="42">
        <v>90.161078892488362</v>
      </c>
      <c r="N62" s="42">
        <v>127.79701278077218</v>
      </c>
      <c r="O62" s="42">
        <v>165.1641814550228</v>
      </c>
      <c r="P62" s="42">
        <v>96.385705982129537</v>
      </c>
      <c r="Q62" s="43">
        <v>122.68074789808495</v>
      </c>
      <c r="R62" s="37" t="s">
        <v>44</v>
      </c>
      <c r="S62" s="42">
        <v>6487.2509402990399</v>
      </c>
      <c r="T62" s="42">
        <v>2613.5604951589366</v>
      </c>
      <c r="U62" s="42">
        <v>21080.984694606072</v>
      </c>
      <c r="V62" s="42">
        <v>2301.6732899029639</v>
      </c>
      <c r="W62" s="42">
        <v>3994.6630995600676</v>
      </c>
      <c r="X62" s="42">
        <v>2459.7781537901387</v>
      </c>
      <c r="Y62" s="42">
        <v>3806.3094111594942</v>
      </c>
      <c r="Z62" s="43">
        <v>830.45010978806829</v>
      </c>
      <c r="AA62" s="37" t="s">
        <v>44</v>
      </c>
      <c r="AB62" s="42">
        <v>4354.2265457272306</v>
      </c>
      <c r="AC62" s="40">
        <v>2312.4386234819594</v>
      </c>
      <c r="AD62" s="40">
        <v>7523.3839462730084</v>
      </c>
      <c r="AE62" s="40">
        <v>2552.8457713417229</v>
      </c>
      <c r="AF62" s="40">
        <v>3125.7875380957958</v>
      </c>
      <c r="AG62" s="40">
        <v>1489.2927341270909</v>
      </c>
      <c r="AH62" s="40">
        <v>3949.0393024305968</v>
      </c>
      <c r="AI62" s="41">
        <v>676.91966670919817</v>
      </c>
      <c r="AJ62" s="37" t="s">
        <v>44</v>
      </c>
      <c r="AK62" s="42">
        <f t="shared" si="7"/>
        <v>264.85098044494544</v>
      </c>
      <c r="AL62" s="42">
        <f t="shared" si="7"/>
        <v>140.6568147559872</v>
      </c>
      <c r="AM62" s="42">
        <f t="shared" si="7"/>
        <v>457.61872826517686</v>
      </c>
      <c r="AN62" s="42">
        <f t="shared" si="7"/>
        <v>155.27986391246992</v>
      </c>
      <c r="AO62" s="42">
        <f t="shared" si="7"/>
        <v>190.12972463264327</v>
      </c>
      <c r="AP62" s="42">
        <f t="shared" si="7"/>
        <v>90.587992301446761</v>
      </c>
      <c r="AQ62" s="42">
        <f t="shared" si="7"/>
        <v>240.20498705808211</v>
      </c>
      <c r="AR62" s="43">
        <f t="shared" si="7"/>
        <v>41.174439484855405</v>
      </c>
      <c r="AS62" s="42"/>
      <c r="AT62" s="37" t="s">
        <v>44</v>
      </c>
      <c r="AU62" s="51">
        <v>1644.0288566846907</v>
      </c>
    </row>
    <row r="63" spans="1:47" ht="15" hidden="1" customHeight="1" thickBot="1" x14ac:dyDescent="0.3">
      <c r="A63" s="37" t="s">
        <v>45</v>
      </c>
      <c r="B63" s="42">
        <v>3575.7365779827146</v>
      </c>
      <c r="C63" s="42">
        <v>4488.449021954958</v>
      </c>
      <c r="D63" s="42">
        <v>3875.6899032416518</v>
      </c>
      <c r="E63" s="42">
        <v>1430.0829685039623</v>
      </c>
      <c r="F63" s="42">
        <v>3092.8563038214943</v>
      </c>
      <c r="G63" s="42">
        <v>4462.1766623772919</v>
      </c>
      <c r="H63" s="43">
        <v>1045.6696156225466</v>
      </c>
      <c r="I63" s="37" t="s">
        <v>45</v>
      </c>
      <c r="J63" s="42">
        <v>150.4050221213862</v>
      </c>
      <c r="K63" s="42">
        <v>112.47174192289857</v>
      </c>
      <c r="L63" s="42">
        <v>283.31170327361025</v>
      </c>
      <c r="M63" s="42">
        <v>93.70767050316087</v>
      </c>
      <c r="N63" s="42">
        <v>127.56951958178971</v>
      </c>
      <c r="O63" s="42">
        <v>168.72887601880026</v>
      </c>
      <c r="P63" s="42">
        <v>96.553845024401014</v>
      </c>
      <c r="Q63" s="43">
        <v>121.6607693936205</v>
      </c>
      <c r="R63" s="37" t="s">
        <v>45</v>
      </c>
      <c r="S63" s="42">
        <v>7023.5783511566187</v>
      </c>
      <c r="T63" s="42">
        <v>2796.4970377859368</v>
      </c>
      <c r="U63" s="42">
        <v>22805.117361247194</v>
      </c>
      <c r="V63" s="42">
        <v>2613.6258256247224</v>
      </c>
      <c r="W63" s="42">
        <v>4255.1105852271858</v>
      </c>
      <c r="X63" s="42">
        <v>2411.9420453412117</v>
      </c>
      <c r="Y63" s="42">
        <v>4285.2728282813205</v>
      </c>
      <c r="Z63" s="43">
        <v>835.21079844421968</v>
      </c>
      <c r="AA63" s="37" t="s">
        <v>45</v>
      </c>
      <c r="AB63" s="42">
        <v>4669.7764822561276</v>
      </c>
      <c r="AC63" s="40">
        <v>2486.3996858010664</v>
      </c>
      <c r="AD63" s="40">
        <v>8049.4794594570603</v>
      </c>
      <c r="AE63" s="40">
        <v>2789.1268789320316</v>
      </c>
      <c r="AF63" s="40">
        <v>3335.5229361815313</v>
      </c>
      <c r="AG63" s="40">
        <v>1429.4779306610601</v>
      </c>
      <c r="AH63" s="40">
        <v>4438.2207950375769</v>
      </c>
      <c r="AI63" s="41">
        <v>686.50790440259652</v>
      </c>
      <c r="AJ63" s="37" t="s">
        <v>45</v>
      </c>
      <c r="AK63" s="42">
        <f t="shared" si="7"/>
        <v>284.37719010984944</v>
      </c>
      <c r="AL63" s="42">
        <f t="shared" si="7"/>
        <v>151.41524628101851</v>
      </c>
      <c r="AM63" s="42">
        <f t="shared" si="7"/>
        <v>490.19227349001773</v>
      </c>
      <c r="AN63" s="42">
        <f t="shared" si="7"/>
        <v>169.85054160608149</v>
      </c>
      <c r="AO63" s="42">
        <f t="shared" si="7"/>
        <v>203.12463428227798</v>
      </c>
      <c r="AP63" s="42">
        <f t="shared" si="7"/>
        <v>87.051472118647354</v>
      </c>
      <c r="AQ63" s="42">
        <f t="shared" si="7"/>
        <v>270.27605359177937</v>
      </c>
      <c r="AR63" s="43">
        <f t="shared" si="7"/>
        <v>41.806538189573182</v>
      </c>
      <c r="AS63" s="53"/>
      <c r="AT63" s="54" t="s">
        <v>45</v>
      </c>
      <c r="AU63" s="51">
        <v>1642.1065558922933</v>
      </c>
    </row>
    <row r="64" spans="1:47" ht="3" hidden="1" customHeight="1" thickBot="1" x14ac:dyDescent="0.3">
      <c r="A64" s="54"/>
      <c r="B64" s="53"/>
      <c r="C64" s="53"/>
      <c r="D64" s="53"/>
      <c r="E64" s="53"/>
      <c r="F64" s="53"/>
      <c r="G64" s="53"/>
      <c r="H64" s="55"/>
      <c r="I64" s="54"/>
      <c r="J64" s="53"/>
      <c r="K64" s="53"/>
      <c r="L64" s="53"/>
      <c r="M64" s="53"/>
      <c r="N64" s="53"/>
      <c r="O64" s="53"/>
      <c r="P64" s="53"/>
      <c r="Q64" s="55"/>
      <c r="R64" s="54"/>
      <c r="S64" s="53"/>
      <c r="T64" s="53"/>
      <c r="U64" s="53"/>
      <c r="V64" s="53"/>
      <c r="W64" s="53"/>
      <c r="X64" s="53"/>
      <c r="Y64" s="53"/>
      <c r="Z64" s="55"/>
      <c r="AA64" s="54"/>
      <c r="AB64" s="53"/>
      <c r="AC64" s="56"/>
      <c r="AD64" s="56"/>
      <c r="AE64" s="56"/>
      <c r="AF64" s="56"/>
      <c r="AG64" s="56"/>
      <c r="AH64" s="56"/>
      <c r="AI64" s="57"/>
      <c r="AJ64" s="54"/>
      <c r="AK64" s="53"/>
      <c r="AL64" s="53"/>
      <c r="AM64" s="53"/>
      <c r="AN64" s="53"/>
      <c r="AO64" s="53"/>
      <c r="AP64" s="53"/>
      <c r="AQ64" s="53"/>
      <c r="AR64" s="55"/>
      <c r="AS64" s="42"/>
      <c r="AT64" s="37"/>
      <c r="AU64" s="51"/>
    </row>
    <row r="65" spans="1:48" ht="15.75" customHeight="1" thickTop="1" x14ac:dyDescent="0.25">
      <c r="A65" s="58">
        <v>2008</v>
      </c>
      <c r="B65" s="35"/>
      <c r="C65" s="35"/>
      <c r="D65" s="35"/>
      <c r="E65" s="35"/>
      <c r="F65" s="35"/>
      <c r="G65" s="35"/>
      <c r="H65" s="59"/>
      <c r="I65" s="58">
        <v>2008</v>
      </c>
      <c r="J65" s="35"/>
      <c r="K65" s="35"/>
      <c r="L65" s="35"/>
      <c r="M65" s="35"/>
      <c r="N65" s="35"/>
      <c r="O65" s="35"/>
      <c r="P65" s="35"/>
      <c r="Q65" s="59"/>
      <c r="R65" s="58">
        <v>2008</v>
      </c>
      <c r="S65" s="35"/>
      <c r="T65" s="35"/>
      <c r="U65" s="35"/>
      <c r="V65" s="35"/>
      <c r="W65" s="35"/>
      <c r="X65" s="35"/>
      <c r="Y65" s="35"/>
      <c r="Z65" s="59"/>
      <c r="AA65" s="58">
        <v>2008</v>
      </c>
      <c r="AB65" s="35"/>
      <c r="AC65" s="60"/>
      <c r="AD65" s="60"/>
      <c r="AE65" s="60"/>
      <c r="AF65" s="60"/>
      <c r="AG65" s="60"/>
      <c r="AH65" s="60"/>
      <c r="AI65" s="61"/>
      <c r="AJ65" s="58">
        <v>2008</v>
      </c>
      <c r="AK65" s="35"/>
      <c r="AL65" s="35"/>
      <c r="AM65" s="35"/>
      <c r="AN65" s="35"/>
      <c r="AO65" s="35"/>
      <c r="AP65" s="35"/>
      <c r="AQ65" s="35"/>
      <c r="AR65" s="59"/>
      <c r="AS65" s="35"/>
      <c r="AT65" s="58">
        <v>2008</v>
      </c>
      <c r="AU65" s="51"/>
    </row>
    <row r="66" spans="1:48" ht="15" customHeight="1" x14ac:dyDescent="0.25">
      <c r="A66" s="37" t="s">
        <v>42</v>
      </c>
      <c r="B66" s="42">
        <v>3584.3830446243901</v>
      </c>
      <c r="C66" s="42">
        <v>4620.4324110905891</v>
      </c>
      <c r="D66" s="42">
        <v>3342.8687935112521</v>
      </c>
      <c r="E66" s="42">
        <v>1431.3292606086457</v>
      </c>
      <c r="F66" s="42">
        <v>3072.8251854855025</v>
      </c>
      <c r="G66" s="42">
        <v>4593.4530378974796</v>
      </c>
      <c r="H66" s="43">
        <v>1058.6644014633496</v>
      </c>
      <c r="I66" s="37" t="s">
        <v>42</v>
      </c>
      <c r="J66" s="42">
        <v>150.34160681056653</v>
      </c>
      <c r="K66" s="42">
        <v>112.50858134191691</v>
      </c>
      <c r="L66" s="42">
        <v>287.31726913285007</v>
      </c>
      <c r="M66" s="42">
        <v>92.164206058200321</v>
      </c>
      <c r="N66" s="42">
        <v>127.18904756823774</v>
      </c>
      <c r="O66" s="42">
        <v>166.88242391505986</v>
      </c>
      <c r="P66" s="42">
        <v>96.140036013206227</v>
      </c>
      <c r="Q66" s="43">
        <v>121.07084535021482</v>
      </c>
      <c r="R66" s="37" t="s">
        <v>42</v>
      </c>
      <c r="S66" s="42">
        <v>6813.232783357078</v>
      </c>
      <c r="T66" s="42">
        <v>2560.5129312959793</v>
      </c>
      <c r="U66" s="42">
        <v>22388.411338476199</v>
      </c>
      <c r="V66" s="42">
        <v>2441.9858386901305</v>
      </c>
      <c r="W66" s="42">
        <v>4280.8737094507051</v>
      </c>
      <c r="X66" s="42">
        <v>2226.5557885164003</v>
      </c>
      <c r="Y66" s="42">
        <v>4017.3303406283781</v>
      </c>
      <c r="Z66" s="43">
        <v>839.99877851283986</v>
      </c>
      <c r="AA66" s="37" t="s">
        <v>42</v>
      </c>
      <c r="AB66" s="42">
        <v>4531.8344854075485</v>
      </c>
      <c r="AC66" s="40">
        <v>2275.837896768518</v>
      </c>
      <c r="AD66" s="40">
        <v>7792.2261359529411</v>
      </c>
      <c r="AE66" s="40">
        <v>2649.6032930051529</v>
      </c>
      <c r="AF66" s="40">
        <v>3365.7565578938616</v>
      </c>
      <c r="AG66" s="40">
        <v>1334.2062850487341</v>
      </c>
      <c r="AH66" s="40">
        <v>4178.6237110172697</v>
      </c>
      <c r="AI66" s="41">
        <v>693.80764302340719</v>
      </c>
      <c r="AJ66" s="37" t="s">
        <v>42</v>
      </c>
      <c r="AK66" s="42">
        <f t="shared" ref="AK66:AR69" si="8">(AB66/$AU66)*100</f>
        <v>267.1544839442376</v>
      </c>
      <c r="AL66" s="42">
        <f t="shared" si="8"/>
        <v>134.16207074854256</v>
      </c>
      <c r="AM66" s="42">
        <f t="shared" si="8"/>
        <v>459.35661569954675</v>
      </c>
      <c r="AN66" s="42">
        <f t="shared" si="8"/>
        <v>156.19577517206849</v>
      </c>
      <c r="AO66" s="42">
        <f t="shared" si="8"/>
        <v>198.41345909728318</v>
      </c>
      <c r="AP66" s="42">
        <f t="shared" si="8"/>
        <v>78.652296924144679</v>
      </c>
      <c r="AQ66" s="42">
        <f t="shared" si="8"/>
        <v>246.33248736434848</v>
      </c>
      <c r="AR66" s="43">
        <f t="shared" si="8"/>
        <v>40.900395507674254</v>
      </c>
      <c r="AS66" s="42"/>
      <c r="AT66" s="37" t="s">
        <v>42</v>
      </c>
      <c r="AU66" s="51">
        <v>1696.3348016848056</v>
      </c>
    </row>
    <row r="67" spans="1:48" ht="15.75" customHeight="1" x14ac:dyDescent="0.25">
      <c r="A67" s="37" t="s">
        <v>43</v>
      </c>
      <c r="B67" s="42">
        <f>([1]GRq2q!B175/([1]GRq2q!B$9/4))*100</f>
        <v>3573.8006030703664</v>
      </c>
      <c r="C67" s="42">
        <f>([1]GRq2q!C175/([1]GRq2q!C$9/4))*100</f>
        <v>4574.2280869796832</v>
      </c>
      <c r="D67" s="42">
        <f>([1]GRq2q!D175/([1]GRq2q!D$9/4))*100</f>
        <v>3626.3440672010047</v>
      </c>
      <c r="E67" s="42">
        <f>([1]GRq2q!E175/([1]GRq2q!E$9/4))*100</f>
        <v>1510.4817687203031</v>
      </c>
      <c r="F67" s="42">
        <f>([1]GRq2q!F175/([1]GRq2q!F$9/4))*100</f>
        <v>3222.1644895000977</v>
      </c>
      <c r="G67" s="42">
        <f>([1]GRq2q!G175/([1]GRq2q!G$9/4))*100</f>
        <v>4435.4382533938051</v>
      </c>
      <c r="H67" s="43">
        <f>([1]GRq2q!H175/([1]GRq2q!H$9/4))*100</f>
        <v>1050.3009526917895</v>
      </c>
      <c r="I67" s="37" t="s">
        <v>43</v>
      </c>
      <c r="J67" s="42">
        <f>([1]GRq2q!T175/[1]GRq2q!T$9)*100</f>
        <v>149.98624020509232</v>
      </c>
      <c r="K67" s="42">
        <f>([1]GRq2q!U175/[1]GRq2q!U$9)*100</f>
        <v>104.5092212085066</v>
      </c>
      <c r="L67" s="42">
        <f>([1]GRq2q!V175/[1]GRq2q!V$9)*100</f>
        <v>289.70200246665263</v>
      </c>
      <c r="M67" s="42">
        <f>([1]GRq2q!W175/[1]GRq2q!W$9)*100</f>
        <v>91.205698315195079</v>
      </c>
      <c r="N67" s="42">
        <f>([1]GRq2q!X175/[1]GRq2q!X$9)*100</f>
        <v>128.65172161527255</v>
      </c>
      <c r="O67" s="42">
        <f>([1]GRq2q!Y175/[1]GRq2q!Y$9)*100</f>
        <v>166.38177664331465</v>
      </c>
      <c r="P67" s="42">
        <f>([1]GRq2q!Z175/[1]GRq2q!Z$9)*100</f>
        <v>95.457441757512484</v>
      </c>
      <c r="Q67" s="43">
        <f>([1]GRq2q!AA175/[1]GRq2q!AA$9)*100</f>
        <v>121.84569876045614</v>
      </c>
      <c r="R67" s="37" t="s">
        <v>43</v>
      </c>
      <c r="S67" s="42">
        <f>([1]GRq2q!AN175/([1]GRq2q!AN$9/4))*100</f>
        <v>6901.3638901740915</v>
      </c>
      <c r="T67" s="42">
        <f>([1]GRq2q!AO175/([1]GRq2q!AO$9/4))*100</f>
        <v>2303.9495355801223</v>
      </c>
      <c r="U67" s="42">
        <f>([1]GRq2q!AP175/([1]GRq2q!AP$9/4))*100</f>
        <v>22912.300163796546</v>
      </c>
      <c r="V67" s="42">
        <f>([1]GRq2q!AQ175/([1]GRq2q!AQ$9/4))*100</f>
        <v>2673.9744933656916</v>
      </c>
      <c r="W67" s="42">
        <f>([1]GRq2q!AR175/([1]GRq2q!AR$9/4))*100</f>
        <v>4138.7487022969399</v>
      </c>
      <c r="X67" s="42">
        <f>([1]GRq2q!AS175/([1]GRq2q!AS$9/4))*100</f>
        <v>2157.977870230095</v>
      </c>
      <c r="Y67" s="42">
        <f>([1]GRq2q!AT175/([1]GRq2q!AT$9/4))*100</f>
        <v>4031.7927298546415</v>
      </c>
      <c r="Z67" s="43">
        <f>([1]GRq2q!AU175/([1]GRq2q!AU$9/4))*100</f>
        <v>816.89881210373676</v>
      </c>
      <c r="AA67" s="37" t="s">
        <v>43</v>
      </c>
      <c r="AB67" s="42">
        <f t="shared" ref="AB67:AI69" si="9">(S67/J67)*100</f>
        <v>4601.3313492871848</v>
      </c>
      <c r="AC67" s="40">
        <f t="shared" si="9"/>
        <v>2204.5418661990666</v>
      </c>
      <c r="AD67" s="40">
        <f t="shared" si="9"/>
        <v>7908.9201899575964</v>
      </c>
      <c r="AE67" s="40">
        <f t="shared" si="9"/>
        <v>2931.806392320776</v>
      </c>
      <c r="AF67" s="40">
        <f t="shared" si="9"/>
        <v>3217.0177362054196</v>
      </c>
      <c r="AG67" s="40">
        <f t="shared" si="9"/>
        <v>1297.0037426973252</v>
      </c>
      <c r="AH67" s="40">
        <f t="shared" si="9"/>
        <v>4223.6547047808772</v>
      </c>
      <c r="AI67" s="41">
        <f t="shared" si="9"/>
        <v>670.43713517514288</v>
      </c>
      <c r="AJ67" s="37" t="s">
        <v>43</v>
      </c>
      <c r="AK67" s="42">
        <f t="shared" si="8"/>
        <v>260.02897035725334</v>
      </c>
      <c r="AL67" s="42">
        <f t="shared" si="8"/>
        <v>124.58236715901914</v>
      </c>
      <c r="AM67" s="42">
        <f t="shared" si="8"/>
        <v>446.94637649839245</v>
      </c>
      <c r="AN67" s="42">
        <f t="shared" si="8"/>
        <v>165.68130821530275</v>
      </c>
      <c r="AO67" s="42">
        <f t="shared" si="8"/>
        <v>181.79908075868224</v>
      </c>
      <c r="AP67" s="42">
        <f t="shared" si="8"/>
        <v>73.295862036828922</v>
      </c>
      <c r="AQ67" s="42">
        <f t="shared" si="8"/>
        <v>238.68582822205991</v>
      </c>
      <c r="AR67" s="43">
        <f t="shared" si="8"/>
        <v>37.887529655056433</v>
      </c>
      <c r="AS67" s="42"/>
      <c r="AT67" s="37" t="s">
        <v>43</v>
      </c>
      <c r="AU67" s="51">
        <f>[2]CPI!E183</f>
        <v>1769.545655995724</v>
      </c>
    </row>
    <row r="68" spans="1:48" ht="15.75" customHeight="1" x14ac:dyDescent="0.25">
      <c r="A68" s="37" t="s">
        <v>44</v>
      </c>
      <c r="B68" s="42">
        <f>([1]GRq2q!B176/([1]GRq2q!B$9/4))*100</f>
        <v>3697.9355098569476</v>
      </c>
      <c r="C68" s="42">
        <f>([1]GRq2q!C176/([1]GRq2q!C$9/4))*100</f>
        <v>4888.9297013810565</v>
      </c>
      <c r="D68" s="42">
        <f>([1]GRq2q!D176/([1]GRq2q!D$9/4))*100</f>
        <v>3888.8260189382218</v>
      </c>
      <c r="E68" s="42">
        <f>([1]GRq2q!E176/([1]GRq2q!E$9/4))*100</f>
        <v>1501.9170914521076</v>
      </c>
      <c r="F68" s="42">
        <f>([1]GRq2q!F176/([1]GRq2q!F$9/4))*100</f>
        <v>3196.4256108964273</v>
      </c>
      <c r="G68" s="42">
        <f>([1]GRq2q!G176/([1]GRq2q!G$9/4))*100</f>
        <v>4525.2006959852451</v>
      </c>
      <c r="H68" s="43">
        <f>([1]GRq2q!H176/([1]GRq2q!H$9/4))*100</f>
        <v>1058.6757836698791</v>
      </c>
      <c r="I68" s="37" t="s">
        <v>44</v>
      </c>
      <c r="J68" s="42">
        <f>([1]GRq2q!T176/[1]GRq2q!T$9)*100</f>
        <v>150.3324814247612</v>
      </c>
      <c r="K68" s="42">
        <f>([1]GRq2q!U176/[1]GRq2q!U$9)*100</f>
        <v>113.73787025466653</v>
      </c>
      <c r="L68" s="42">
        <f>([1]GRq2q!V176/[1]GRq2q!V$9)*100</f>
        <v>292.40470914259657</v>
      </c>
      <c r="M68" s="42">
        <f>([1]GRq2q!W176/[1]GRq2q!W$9)*100</f>
        <v>93.260454641382765</v>
      </c>
      <c r="N68" s="42">
        <f>([1]GRq2q!X176/[1]GRq2q!X$9)*100</f>
        <v>129.45618626909925</v>
      </c>
      <c r="O68" s="42">
        <f>([1]GRq2q!Y176/[1]GRq2q!Y$9)*100</f>
        <v>162.95308493374523</v>
      </c>
      <c r="P68" s="42">
        <f>([1]GRq2q!Z176/[1]GRq2q!Z$9)*100</f>
        <v>94.464887257655789</v>
      </c>
      <c r="Q68" s="43">
        <f>([1]GRq2q!AA176/[1]GRq2q!AA$9)*100</f>
        <v>120.71379882661586</v>
      </c>
      <c r="R68" s="37" t="s">
        <v>44</v>
      </c>
      <c r="S68" s="42">
        <f>([1]GRq2q!AN176/([1]GRq2q!AN$9/4))*100</f>
        <v>7083.6336991966746</v>
      </c>
      <c r="T68" s="42">
        <f>([1]GRq2q!AO176/([1]GRq2q!AO$9/4))*100</f>
        <v>2641.3303221630254</v>
      </c>
      <c r="U68" s="42">
        <f>([1]GRq2q!AP176/([1]GRq2q!AP$9/4))*100</f>
        <v>23460.481244790226</v>
      </c>
      <c r="V68" s="42">
        <f>([1]GRq2q!AQ176/([1]GRq2q!AQ$9/4))*100</f>
        <v>2707.3406132228797</v>
      </c>
      <c r="W68" s="42">
        <f>([1]GRq2q!AR176/([1]GRq2q!AR$9/4))*100</f>
        <v>4303.7120132593682</v>
      </c>
      <c r="X68" s="42">
        <f>([1]GRq2q!AS176/([1]GRq2q!AS$9/4))*100</f>
        <v>2237.8641865359205</v>
      </c>
      <c r="Y68" s="42">
        <f>([1]GRq2q!AT176/([1]GRq2q!AT$9/4))*100</f>
        <v>4049.7108609760544</v>
      </c>
      <c r="Z68" s="43">
        <f>([1]GRq2q!AU176/([1]GRq2q!AU$9/4))*100</f>
        <v>816.89881210373676</v>
      </c>
      <c r="AA68" s="37" t="s">
        <v>44</v>
      </c>
      <c r="AB68" s="42">
        <f t="shared" si="9"/>
        <v>4711.9781647068139</v>
      </c>
      <c r="AC68" s="40">
        <f t="shared" si="9"/>
        <v>2322.2962732192136</v>
      </c>
      <c r="AD68" s="40">
        <f t="shared" si="9"/>
        <v>8023.2911821366342</v>
      </c>
      <c r="AE68" s="40">
        <f t="shared" si="9"/>
        <v>2902.9888645015708</v>
      </c>
      <c r="AF68" s="40">
        <f t="shared" si="9"/>
        <v>3324.4545025552397</v>
      </c>
      <c r="AG68" s="40">
        <f t="shared" si="9"/>
        <v>1373.3180856599365</v>
      </c>
      <c r="AH68" s="40">
        <f t="shared" si="9"/>
        <v>4287.0012112864197</v>
      </c>
      <c r="AI68" s="41">
        <f t="shared" si="9"/>
        <v>676.72363892471662</v>
      </c>
      <c r="AJ68" s="37" t="s">
        <v>44</v>
      </c>
      <c r="AK68" s="42">
        <f t="shared" si="8"/>
        <v>255.49585768451283</v>
      </c>
      <c r="AL68" s="42">
        <f t="shared" si="8"/>
        <v>125.92101605390378</v>
      </c>
      <c r="AM68" s="42">
        <f t="shared" si="8"/>
        <v>435.04396463181337</v>
      </c>
      <c r="AN68" s="42">
        <f t="shared" si="8"/>
        <v>157.40769669516678</v>
      </c>
      <c r="AO68" s="42">
        <f t="shared" si="8"/>
        <v>180.26067285826258</v>
      </c>
      <c r="AP68" s="42">
        <f t="shared" si="8"/>
        <v>74.464921080798518</v>
      </c>
      <c r="AQ68" s="42">
        <f t="shared" si="8"/>
        <v>232.45248876069891</v>
      </c>
      <c r="AR68" s="43">
        <f t="shared" si="8"/>
        <v>36.693736791374363</v>
      </c>
      <c r="AS68" s="42"/>
      <c r="AT68" s="37" t="s">
        <v>44</v>
      </c>
      <c r="AU68" s="51">
        <f>[2]CPI!E184</f>
        <v>1844.2483598012695</v>
      </c>
    </row>
    <row r="69" spans="1:48" ht="15.75" customHeight="1" x14ac:dyDescent="0.25">
      <c r="A69" s="37" t="s">
        <v>45</v>
      </c>
      <c r="B69" s="42">
        <f>([1]GRq2q!B177/([1]GRq2q!B$9/4))*100</f>
        <v>3746.0120198604036</v>
      </c>
      <c r="C69" s="42">
        <f>([1]GRq2q!C177/([1]GRq2q!C$9/4))*100</f>
        <v>4806.0763496615846</v>
      </c>
      <c r="D69" s="42">
        <f>([1]GRq2q!D177/([1]GRq2q!D$9/4))*100</f>
        <v>4083.7752373863914</v>
      </c>
      <c r="E69" s="42">
        <f>([1]GRq2q!E177/([1]GRq2q!E$9/4))*100</f>
        <v>1545.2337237501145</v>
      </c>
      <c r="F69" s="42">
        <f>([1]GRq2q!F177/([1]GRq2q!F$9/4))*100</f>
        <v>3585.7537951911277</v>
      </c>
      <c r="G69" s="42">
        <f>([1]GRq2q!G177/([1]GRq2q!G$9/4))*100</f>
        <v>4522.2366439332955</v>
      </c>
      <c r="H69" s="43">
        <f>([1]GRq2q!H177/([1]GRq2q!H$9/4))*100</f>
        <v>1022.9668575175639</v>
      </c>
      <c r="I69" s="37" t="s">
        <v>45</v>
      </c>
      <c r="J69" s="42">
        <f>([1]GRq2q!T177/[1]GRq2q!T$9)*100</f>
        <v>152.43971074635715</v>
      </c>
      <c r="K69" s="42">
        <f>([1]GRq2q!U177/[1]GRq2q!U$9)*100</f>
        <v>113.31135324121151</v>
      </c>
      <c r="L69" s="42">
        <f>([1]GRq2q!V177/[1]GRq2q!V$9)*100</f>
        <v>296.76066223900148</v>
      </c>
      <c r="M69" s="42">
        <f>([1]GRq2q!W177/[1]GRq2q!W$9)*100</f>
        <v>93.718992638444277</v>
      </c>
      <c r="N69" s="42">
        <f>([1]GRq2q!X177/[1]GRq2q!X$9)*100</f>
        <v>126.33001233811419</v>
      </c>
      <c r="O69" s="42">
        <f>([1]GRq2q!Y177/[1]GRq2q!Y$9)*100</f>
        <v>170.86391806132653</v>
      </c>
      <c r="P69" s="42">
        <f>([1]GRq2q!Z177/[1]GRq2q!Z$9)*100</f>
        <v>94.29799869413668</v>
      </c>
      <c r="Q69" s="43">
        <f>([1]GRq2q!AA177/[1]GRq2q!AA$9)*100</f>
        <v>120.71379882661586</v>
      </c>
      <c r="R69" s="37" t="s">
        <v>45</v>
      </c>
      <c r="S69" s="42">
        <f>([1]GRq2q!AN177/([1]GRq2q!AN$9/4))*100</f>
        <v>7478.8213902969746</v>
      </c>
      <c r="T69" s="42">
        <f>([1]GRq2q!AO177/([1]GRq2q!AO$9/4))*100</f>
        <v>2791.7030434765138</v>
      </c>
      <c r="U69" s="42">
        <f>([1]GRq2q!AP177/([1]GRq2q!AP$9/4))*100</f>
        <v>24726.909698378175</v>
      </c>
      <c r="V69" s="42">
        <f>([1]GRq2q!AQ177/([1]GRq2q!AQ$9/4))*100</f>
        <v>2945.5526604878569</v>
      </c>
      <c r="W69" s="42">
        <f>([1]GRq2q!AR177/([1]GRq2q!AR$9/4))*100</f>
        <v>4704.3470445483845</v>
      </c>
      <c r="X69" s="42">
        <f>([1]GRq2q!AS177/([1]GRq2q!AS$9/4))*100</f>
        <v>2251.1833025163264</v>
      </c>
      <c r="Y69" s="42">
        <f>([1]GRq2q!AT177/([1]GRq2q!AT$9/4))*100</f>
        <v>4275.1949169532854</v>
      </c>
      <c r="Z69" s="43">
        <f>([1]GRq2q!AU177/([1]GRq2q!AU$9/4))*100</f>
        <v>825.67605802342428</v>
      </c>
      <c r="AA69" s="37" t="s">
        <v>45</v>
      </c>
      <c r="AB69" s="42">
        <f t="shared" si="9"/>
        <v>4906.0847424073818</v>
      </c>
      <c r="AC69" s="40">
        <f t="shared" si="9"/>
        <v>2463.7452149509477</v>
      </c>
      <c r="AD69" s="40">
        <f t="shared" si="9"/>
        <v>8332.2733922408879</v>
      </c>
      <c r="AE69" s="40">
        <f t="shared" si="9"/>
        <v>3142.9623575355927</v>
      </c>
      <c r="AF69" s="40">
        <f t="shared" si="9"/>
        <v>3723.8554461290646</v>
      </c>
      <c r="AG69" s="40">
        <f t="shared" si="9"/>
        <v>1317.5299548663813</v>
      </c>
      <c r="AH69" s="40">
        <f t="shared" si="9"/>
        <v>4533.7069462314166</v>
      </c>
      <c r="AI69" s="41">
        <f t="shared" si="9"/>
        <v>683.99475954639013</v>
      </c>
      <c r="AJ69" s="37" t="s">
        <v>45</v>
      </c>
      <c r="AK69" s="42">
        <f t="shared" si="8"/>
        <v>272.42071683628183</v>
      </c>
      <c r="AL69" s="42">
        <f t="shared" si="8"/>
        <v>136.80465642131477</v>
      </c>
      <c r="AM69" s="42">
        <f t="shared" si="8"/>
        <v>462.66707763313599</v>
      </c>
      <c r="AN69" s="42">
        <f t="shared" si="8"/>
        <v>174.51962275098433</v>
      </c>
      <c r="AO69" s="42">
        <f t="shared" si="8"/>
        <v>206.77493832513494</v>
      </c>
      <c r="AP69" s="42">
        <f t="shared" si="8"/>
        <v>73.158633330465648</v>
      </c>
      <c r="AQ69" s="42">
        <f t="shared" si="8"/>
        <v>251.74365325209399</v>
      </c>
      <c r="AR69" s="43">
        <f t="shared" si="8"/>
        <v>37.980253601664216</v>
      </c>
      <c r="AS69" s="42"/>
      <c r="AT69" s="37" t="s">
        <v>45</v>
      </c>
      <c r="AU69" s="51">
        <f>[2]CPI!E185</f>
        <v>1800.9220441761845</v>
      </c>
    </row>
    <row r="70" spans="1:48" ht="3.75" customHeight="1" thickBot="1" x14ac:dyDescent="0.3">
      <c r="A70" s="37"/>
      <c r="B70" s="42"/>
      <c r="C70" s="42"/>
      <c r="D70" s="42"/>
      <c r="E70" s="42"/>
      <c r="F70" s="42"/>
      <c r="G70" s="42"/>
      <c r="H70" s="43"/>
      <c r="I70" s="37"/>
      <c r="J70" s="42"/>
      <c r="K70" s="42"/>
      <c r="L70" s="42"/>
      <c r="M70" s="42"/>
      <c r="N70" s="42"/>
      <c r="O70" s="42"/>
      <c r="P70" s="42"/>
      <c r="Q70" s="43"/>
      <c r="R70" s="37"/>
      <c r="S70" s="42"/>
      <c r="T70" s="42"/>
      <c r="U70" s="42"/>
      <c r="V70" s="42"/>
      <c r="W70" s="42"/>
      <c r="X70" s="42"/>
      <c r="Y70" s="42"/>
      <c r="Z70" s="43"/>
      <c r="AA70" s="37"/>
      <c r="AB70" s="42"/>
      <c r="AC70" s="40"/>
      <c r="AD70" s="40"/>
      <c r="AE70" s="40"/>
      <c r="AF70" s="40"/>
      <c r="AG70" s="40"/>
      <c r="AH70" s="40"/>
      <c r="AI70" s="41"/>
      <c r="AJ70" s="37"/>
      <c r="AK70" s="42"/>
      <c r="AL70" s="42"/>
      <c r="AM70" s="42"/>
      <c r="AN70" s="42"/>
      <c r="AO70" s="42"/>
      <c r="AP70" s="42"/>
      <c r="AQ70" s="42"/>
      <c r="AR70" s="43"/>
      <c r="AS70" s="42"/>
      <c r="AT70" s="37"/>
      <c r="AU70" s="51"/>
    </row>
    <row r="71" spans="1:48" ht="15.75" customHeight="1" x14ac:dyDescent="0.25">
      <c r="A71" s="36">
        <v>2009</v>
      </c>
      <c r="B71" s="62"/>
      <c r="C71" s="62"/>
      <c r="D71" s="62"/>
      <c r="E71" s="62"/>
      <c r="F71" s="62"/>
      <c r="G71" s="62"/>
      <c r="H71" s="63"/>
      <c r="I71" s="36">
        <v>2009</v>
      </c>
      <c r="J71" s="62"/>
      <c r="K71" s="62"/>
      <c r="L71" s="62"/>
      <c r="M71" s="62"/>
      <c r="N71" s="62"/>
      <c r="O71" s="62"/>
      <c r="P71" s="62"/>
      <c r="Q71" s="63"/>
      <c r="R71" s="36">
        <v>2009</v>
      </c>
      <c r="S71" s="62"/>
      <c r="T71" s="62"/>
      <c r="U71" s="62"/>
      <c r="V71" s="62"/>
      <c r="W71" s="62"/>
      <c r="X71" s="62"/>
      <c r="Y71" s="62"/>
      <c r="Z71" s="63"/>
      <c r="AA71" s="36">
        <v>2009</v>
      </c>
      <c r="AB71" s="62"/>
      <c r="AC71" s="64"/>
      <c r="AD71" s="64"/>
      <c r="AE71" s="64"/>
      <c r="AF71" s="64"/>
      <c r="AG71" s="64"/>
      <c r="AH71" s="64"/>
      <c r="AI71" s="65"/>
      <c r="AJ71" s="36">
        <v>2009</v>
      </c>
      <c r="AK71" s="62"/>
      <c r="AL71" s="62"/>
      <c r="AM71" s="62"/>
      <c r="AN71" s="62"/>
      <c r="AO71" s="62"/>
      <c r="AP71" s="62"/>
      <c r="AQ71" s="62"/>
      <c r="AR71" s="63"/>
      <c r="AS71" s="42"/>
      <c r="AT71" s="37"/>
      <c r="AU71" s="51">
        <f>[2]CPI!E186</f>
        <v>0</v>
      </c>
    </row>
    <row r="72" spans="1:48" ht="15.75" customHeight="1" x14ac:dyDescent="0.25">
      <c r="A72" s="37" t="s">
        <v>42</v>
      </c>
      <c r="B72" s="42">
        <f>([1]GRq2q!B179/([1]GRq2q!B$9/4))*100</f>
        <v>3614.7312935078835</v>
      </c>
      <c r="C72" s="42">
        <f>([1]GRq2q!C179/([1]GRq2q!C$9/4))*100</f>
        <v>4940.9823202951775</v>
      </c>
      <c r="D72" s="42">
        <f>([1]GRq2q!D179/([1]GRq2q!D$9/4))*100</f>
        <v>3674.0165770221251</v>
      </c>
      <c r="E72" s="42">
        <f>([1]GRq2q!E179/([1]GRq2q!E$9/4))*100</f>
        <v>1592.973652925851</v>
      </c>
      <c r="F72" s="42">
        <f>([1]GRq2q!F179/([1]GRq2q!F$9/4))*100</f>
        <v>3437.4180620154243</v>
      </c>
      <c r="G72" s="42">
        <f>([1]GRq2q!G179/([1]GRq2q!G$9/4))*100</f>
        <v>4261.6020072027177</v>
      </c>
      <c r="H72" s="43">
        <f>([1]GRq2q!H179/([1]GRq2q!H$9/4))*100</f>
        <v>1022.9668575175639</v>
      </c>
      <c r="I72" s="37" t="s">
        <v>42</v>
      </c>
      <c r="J72" s="42">
        <f>([1]GRq2q!T179/[1]GRq2q!T$9)*100</f>
        <v>151.2592042023318</v>
      </c>
      <c r="K72" s="42">
        <f>([1]GRq2q!U179/[1]GRq2q!U$9)*100</f>
        <v>114.04180872302668</v>
      </c>
      <c r="L72" s="42">
        <f>([1]GRq2q!V179/[1]GRq2q!V$9)*100</f>
        <v>296.49818252152977</v>
      </c>
      <c r="M72" s="42">
        <f>([1]GRq2q!W179/[1]GRq2q!W$9)*100</f>
        <v>90.925844179015812</v>
      </c>
      <c r="N72" s="42">
        <f>([1]GRq2q!X179/[1]GRq2q!X$9)*100</f>
        <v>128.16939462959041</v>
      </c>
      <c r="O72" s="42">
        <f>([1]GRq2q!Y179/[1]GRq2q!Y$9)*100</f>
        <v>168.58662554306505</v>
      </c>
      <c r="P72" s="42">
        <f>([1]GRq2q!Z179/[1]GRq2q!Z$9)*100</f>
        <v>92.386392324235374</v>
      </c>
      <c r="Q72" s="43">
        <f>([1]GRq2q!AA179/[1]GRq2q!AA$9)*100</f>
        <v>119.35364334687935</v>
      </c>
      <c r="R72" s="37" t="s">
        <v>42</v>
      </c>
      <c r="S72" s="42">
        <f>([1]GRq2q!AN179/([1]GRq2q!AN$9/4))*100</f>
        <v>7204.4509157131242</v>
      </c>
      <c r="T72" s="42">
        <f>([1]GRq2q!AO179/([1]GRq2q!AO$9/4))*100</f>
        <v>2682.9028922246857</v>
      </c>
      <c r="U72" s="42">
        <f>([1]GRq2q!AP179/([1]GRq2q!AP$9/4))*100</f>
        <v>24219.58421228905</v>
      </c>
      <c r="V72" s="42">
        <f>([1]GRq2q!AQ179/([1]GRq2q!AQ$9/4))*100</f>
        <v>2771.2973210216173</v>
      </c>
      <c r="W72" s="42">
        <f>([1]GRq2q!AR179/([1]GRq2q!AR$9/4))*100</f>
        <v>4099.87329030193</v>
      </c>
      <c r="X72" s="42">
        <f>([1]GRq2q!AS179/([1]GRq2q!AS$9/4))*100</f>
        <v>2260.9093953887191</v>
      </c>
      <c r="Y72" s="42">
        <f>([1]GRq2q!AT179/([1]GRq2q!AT$9/4))*100</f>
        <v>3913.1370630851848</v>
      </c>
      <c r="Z72" s="43">
        <f>([1]GRq2q!AU179/([1]GRq2q!AU$9/4))*100</f>
        <v>802.56921280221979</v>
      </c>
      <c r="AA72" s="37" t="s">
        <v>42</v>
      </c>
      <c r="AB72" s="42">
        <f t="shared" ref="AB72:AI75" si="10">(S72/J72)*100</f>
        <v>4762.9834850090137</v>
      </c>
      <c r="AC72" s="40">
        <f t="shared" si="10"/>
        <v>2352.5608040299076</v>
      </c>
      <c r="AD72" s="40">
        <f t="shared" si="10"/>
        <v>8168.5439034791998</v>
      </c>
      <c r="AE72" s="40">
        <f t="shared" si="10"/>
        <v>3047.8653742993647</v>
      </c>
      <c r="AF72" s="40">
        <f t="shared" si="10"/>
        <v>3198.7927399911382</v>
      </c>
      <c r="AG72" s="40">
        <f t="shared" si="10"/>
        <v>1341.0965360423415</v>
      </c>
      <c r="AH72" s="40">
        <f t="shared" si="10"/>
        <v>4235.6205980549657</v>
      </c>
      <c r="AI72" s="41">
        <f t="shared" si="10"/>
        <v>672.42958848746696</v>
      </c>
      <c r="AJ72" s="37" t="s">
        <v>42</v>
      </c>
      <c r="AK72" s="42">
        <f t="shared" ref="AK72:AR75" si="11">(AB72/$AU72)*100</f>
        <v>262.62769443327676</v>
      </c>
      <c r="AL72" s="42">
        <f t="shared" si="11"/>
        <v>129.71861479702383</v>
      </c>
      <c r="AM72" s="42">
        <f t="shared" si="11"/>
        <v>450.40799721430932</v>
      </c>
      <c r="AN72" s="42">
        <f t="shared" si="11"/>
        <v>168.05723948332007</v>
      </c>
      <c r="AO72" s="42">
        <f t="shared" si="11"/>
        <v>176.37927255424589</v>
      </c>
      <c r="AP72" s="42">
        <f t="shared" si="11"/>
        <v>73.947157780789041</v>
      </c>
      <c r="AQ72" s="42">
        <f t="shared" si="11"/>
        <v>233.54926080730834</v>
      </c>
      <c r="AR72" s="43">
        <f t="shared" si="11"/>
        <v>37.077313631047851</v>
      </c>
      <c r="AS72" s="42"/>
      <c r="AT72" s="37"/>
      <c r="AU72" s="51">
        <f>[2]CPI!E187</f>
        <v>1813.5876702900798</v>
      </c>
    </row>
    <row r="73" spans="1:48" ht="15.75" customHeight="1" x14ac:dyDescent="0.25">
      <c r="A73" s="37" t="s">
        <v>43</v>
      </c>
      <c r="B73" s="42">
        <f>([1]GRq2q!B180/([1]GRq2q!B$9/4))*100</f>
        <v>3580.8634545067362</v>
      </c>
      <c r="C73" s="42">
        <f>([1]GRq2q!C180/([1]GRq2q!C$9/4))*100</f>
        <v>5055.3687956386138</v>
      </c>
      <c r="D73" s="42">
        <f>([1]GRq2q!D180/([1]GRq2q!D$9/4))*100</f>
        <v>3570.4179980934141</v>
      </c>
      <c r="E73" s="42">
        <f>([1]GRq2q!E180/([1]GRq2q!E$9/4))*100</f>
        <v>1630.4609995069943</v>
      </c>
      <c r="F73" s="42">
        <f>([1]GRq2q!F180/([1]GRq2q!F$9/4))*100</f>
        <v>3423.0596707077893</v>
      </c>
      <c r="G73" s="42">
        <f>([1]GRq2q!G180/([1]GRq2q!G$9/4))*100</f>
        <v>4138.2900649615231</v>
      </c>
      <c r="H73" s="43">
        <f>([1]GRq2q!H180/([1]GRq2q!H$9/4))*100</f>
        <v>1022.9668575175639</v>
      </c>
      <c r="I73" s="37" t="s">
        <v>43</v>
      </c>
      <c r="J73" s="42">
        <f>([1]GRq2q!T180/[1]GRq2q!T$9)*100</f>
        <v>141.13971982911485</v>
      </c>
      <c r="K73" s="42">
        <f>([1]GRq2q!U180/[1]GRq2q!U$9)*100</f>
        <v>105.29707868756377</v>
      </c>
      <c r="L73" s="42">
        <f>([1]GRq2q!V180/[1]GRq2q!V$9)*100</f>
        <v>278.782491855785</v>
      </c>
      <c r="M73" s="42">
        <f>([1]GRq2q!W180/[1]GRq2q!W$9)*100</f>
        <v>85.948061921762815</v>
      </c>
      <c r="N73" s="42">
        <f>([1]GRq2q!X180/[1]GRq2q!X$9)*100</f>
        <v>127.78749526473948</v>
      </c>
      <c r="O73" s="42">
        <f>([1]GRq2q!Y180/[1]GRq2q!Y$9)*100</f>
        <v>143.2522657529851</v>
      </c>
      <c r="P73" s="42">
        <f>([1]GRq2q!Z180/[1]GRq2q!Z$9)*100</f>
        <v>92.007885038315933</v>
      </c>
      <c r="Q73" s="43">
        <f>([1]GRq2q!AA180/[1]GRq2q!AA$9)*100</f>
        <v>115.73280248129984</v>
      </c>
      <c r="R73" s="37" t="s">
        <v>43</v>
      </c>
      <c r="S73" s="42">
        <f>([1]GRq2q!AN180/([1]GRq2q!AN$9/4))*100</f>
        <v>7129.9543842791054</v>
      </c>
      <c r="T73" s="42">
        <f>([1]GRq2q!AO180/([1]GRq2q!AO$9/4))*100</f>
        <v>2456.946539244469</v>
      </c>
      <c r="U73" s="42">
        <f>([1]GRq2q!AP180/([1]GRq2q!AP$9/4))*100</f>
        <v>24764.883711093502</v>
      </c>
      <c r="V73" s="42">
        <f>([1]GRq2q!AQ180/([1]GRq2q!AQ$9/4))*100</f>
        <v>2200.8773913864379</v>
      </c>
      <c r="W73" s="42">
        <f>([1]GRq2q!AR180/([1]GRq2q!AR$9/4))*100</f>
        <v>3884.5919198124775</v>
      </c>
      <c r="X73" s="42">
        <f>([1]GRq2q!AS180/([1]GRq2q!AS$9/4))*100</f>
        <v>1739.1321291426707</v>
      </c>
      <c r="Y73" s="42">
        <f>([1]GRq2q!AT180/([1]GRq2q!AT$9/4))*100</f>
        <v>3877.0595323733801</v>
      </c>
      <c r="Z73" s="43">
        <f>([1]GRq2q!AU180/([1]GRq2q!AU$9/4))*100</f>
        <v>817.10225316710648</v>
      </c>
      <c r="AA73" s="37" t="s">
        <v>43</v>
      </c>
      <c r="AB73" s="42">
        <f t="shared" si="10"/>
        <v>5051.6994031954364</v>
      </c>
      <c r="AC73" s="40">
        <f t="shared" si="10"/>
        <v>2333.3472968748652</v>
      </c>
      <c r="AD73" s="40">
        <f t="shared" si="10"/>
        <v>8883.2277616287502</v>
      </c>
      <c r="AE73" s="40">
        <f t="shared" si="10"/>
        <v>2560.7062476753258</v>
      </c>
      <c r="AF73" s="40">
        <f t="shared" si="10"/>
        <v>3039.8842326197132</v>
      </c>
      <c r="AG73" s="40">
        <f t="shared" si="10"/>
        <v>1214.0346402209912</v>
      </c>
      <c r="AH73" s="40">
        <f t="shared" si="10"/>
        <v>4213.833989074752</v>
      </c>
      <c r="AI73" s="41">
        <f t="shared" si="10"/>
        <v>706.02477054777466</v>
      </c>
      <c r="AJ73" s="37" t="s">
        <v>43</v>
      </c>
      <c r="AK73" s="42">
        <f t="shared" si="11"/>
        <v>276.69142648643685</v>
      </c>
      <c r="AL73" s="42">
        <f t="shared" si="11"/>
        <v>127.80198118126245</v>
      </c>
      <c r="AM73" s="42">
        <f t="shared" si="11"/>
        <v>486.55170567239833</v>
      </c>
      <c r="AN73" s="42">
        <f t="shared" si="11"/>
        <v>140.25487423773501</v>
      </c>
      <c r="AO73" s="42">
        <f t="shared" si="11"/>
        <v>166.50038680946346</v>
      </c>
      <c r="AP73" s="42">
        <f t="shared" si="11"/>
        <v>66.495044458546673</v>
      </c>
      <c r="AQ73" s="42">
        <f t="shared" si="11"/>
        <v>230.7999040237072</v>
      </c>
      <c r="AR73" s="43">
        <f t="shared" si="11"/>
        <v>38.670353341700107</v>
      </c>
      <c r="AS73" s="42"/>
      <c r="AT73" s="37"/>
      <c r="AU73" s="51">
        <f>[2]CPI!E188</f>
        <v>1825.7520543171097</v>
      </c>
    </row>
    <row r="74" spans="1:48" ht="15.75" customHeight="1" x14ac:dyDescent="0.25">
      <c r="A74" s="37" t="s">
        <v>44</v>
      </c>
      <c r="B74" s="42">
        <f>([1]GRq2q!B181/([1]GRq2q!B$9/4))*100</f>
        <v>3684.8903243627078</v>
      </c>
      <c r="C74" s="42">
        <f>([1]GRq2q!C181/([1]GRq2q!C$9/4))*100</f>
        <v>5267.9367590671291</v>
      </c>
      <c r="D74" s="42">
        <f>([1]GRq2q!D181/([1]GRq2q!D$9/4))*100</f>
        <v>3864.617367936446</v>
      </c>
      <c r="E74" s="42">
        <f>([1]GRq2q!E181/([1]GRq2q!E$9/4))*100</f>
        <v>1673.0587910571817</v>
      </c>
      <c r="F74" s="42">
        <f>([1]GRq2q!F181/([1]GRq2q!F$9/4))*100</f>
        <v>3603.9066864979036</v>
      </c>
      <c r="G74" s="42">
        <f>([1]GRq2q!G181/([1]GRq2q!G$9/4))*100</f>
        <v>4147.1079891608315</v>
      </c>
      <c r="H74" s="43">
        <f>([1]GRq2q!H181/([1]GRq2q!H$9/4))*100</f>
        <v>1022.9668575175639</v>
      </c>
      <c r="I74" s="37" t="str">
        <f>A74</f>
        <v>Q3</v>
      </c>
      <c r="J74" s="42">
        <f>([1]GRq2q!T181/[1]GRq2q!T$9)*100</f>
        <v>142.13109865812814</v>
      </c>
      <c r="K74" s="42">
        <f>([1]GRq2q!U181/[1]GRq2q!U$9)*100</f>
        <v>113.88397976783517</v>
      </c>
      <c r="L74" s="42">
        <f>([1]GRq2q!V181/[1]GRq2q!V$9)*100</f>
        <v>279.43883978722528</v>
      </c>
      <c r="M74" s="42">
        <f>([1]GRq2q!W181/[1]GRq2q!W$9)*100</f>
        <v>87.937422831321626</v>
      </c>
      <c r="N74" s="42">
        <f>([1]GRq2q!X181/[1]GRq2q!X$9)*100</f>
        <v>125.78094843171273</v>
      </c>
      <c r="O74" s="42">
        <f>([1]GRq2q!Y181/[1]GRq2q!Y$9)*100</f>
        <v>146.08174052801587</v>
      </c>
      <c r="P74" s="42">
        <f>([1]GRq2q!Z181/[1]GRq2q!Z$9)*100</f>
        <v>90.007243021727064</v>
      </c>
      <c r="Q74" s="43">
        <f>([1]GRq2q!AA181/[1]GRq2q!AA$9)*100</f>
        <v>115.86690769854353</v>
      </c>
      <c r="R74" s="37" t="str">
        <f>A74</f>
        <v>Q3</v>
      </c>
      <c r="S74" s="42">
        <f>([1]GRq2q!AN181/([1]GRq2q!AN$9/4))*100</f>
        <v>7170.797593427902</v>
      </c>
      <c r="T74" s="42">
        <f>([1]GRq2q!AO181/([1]GRq2q!AO$9/4))*100</f>
        <v>2722.0835964410876</v>
      </c>
      <c r="U74" s="42">
        <f>([1]GRq2q!AP181/([1]GRq2q!AP$9/4))*100</f>
        <v>24932.335456100103</v>
      </c>
      <c r="V74" s="42">
        <f>([1]GRq2q!AQ181/([1]GRq2q!AQ$9/4))*100</f>
        <v>2225.4459440745459</v>
      </c>
      <c r="W74" s="42">
        <f>([1]GRq2q!AR181/([1]GRq2q!AR$9/4))*100</f>
        <v>3811.641336151697</v>
      </c>
      <c r="X74" s="42">
        <f>([1]GRq2q!AS181/([1]GRq2q!AS$9/4))*100</f>
        <v>1781.0053519952162</v>
      </c>
      <c r="Y74" s="42">
        <f>([1]GRq2q!AT181/([1]GRq2q!AT$9/4))*100</f>
        <v>3770.6764786068929</v>
      </c>
      <c r="Z74" s="43">
        <f>([1]GRq2q!AU181/([1]GRq2q!AU$9/4))*100</f>
        <v>807.87153855352608</v>
      </c>
      <c r="AA74" s="37" t="str">
        <f>A74</f>
        <v>Q3</v>
      </c>
      <c r="AB74" s="42">
        <f t="shared" si="10"/>
        <v>5045.1995806181867</v>
      </c>
      <c r="AC74" s="40">
        <f t="shared" si="10"/>
        <v>2390.2252116499176</v>
      </c>
      <c r="AD74" s="40">
        <f t="shared" si="10"/>
        <v>8922.2870647059917</v>
      </c>
      <c r="AE74" s="40">
        <f t="shared" si="10"/>
        <v>2530.7154478967568</v>
      </c>
      <c r="AF74" s="40">
        <f t="shared" si="10"/>
        <v>3030.3805017188761</v>
      </c>
      <c r="AG74" s="40">
        <f t="shared" si="10"/>
        <v>1219.1840989556467</v>
      </c>
      <c r="AH74" s="40">
        <f t="shared" si="10"/>
        <v>4189.3033849472322</v>
      </c>
      <c r="AI74" s="41">
        <f t="shared" si="10"/>
        <v>697.24095913166514</v>
      </c>
      <c r="AJ74" s="37" t="str">
        <f>A74</f>
        <v>Q3</v>
      </c>
      <c r="AK74" s="42">
        <f t="shared" si="11"/>
        <v>272.65496061857999</v>
      </c>
      <c r="AL74" s="42">
        <f t="shared" si="11"/>
        <v>129.17363337925511</v>
      </c>
      <c r="AM74" s="42">
        <f t="shared" si="11"/>
        <v>482.18227829888923</v>
      </c>
      <c r="AN74" s="42">
        <f t="shared" si="11"/>
        <v>136.76607035208215</v>
      </c>
      <c r="AO74" s="42">
        <f t="shared" si="11"/>
        <v>163.76919548031694</v>
      </c>
      <c r="AP74" s="42">
        <f t="shared" si="11"/>
        <v>65.887699222955192</v>
      </c>
      <c r="AQ74" s="42">
        <f t="shared" si="11"/>
        <v>226.40023079168535</v>
      </c>
      <c r="AR74" s="43">
        <f t="shared" si="11"/>
        <v>37.680611681651541</v>
      </c>
      <c r="AS74" s="42"/>
      <c r="AT74" s="37"/>
      <c r="AU74" s="51">
        <f>[2]CPI!E189</f>
        <v>1850.3971353288421</v>
      </c>
    </row>
    <row r="75" spans="1:48" ht="15.75" customHeight="1" x14ac:dyDescent="0.25">
      <c r="A75" s="37" t="s">
        <v>45</v>
      </c>
      <c r="B75" s="42">
        <f>([1]GRq2q!B182/([1]GRq2q!B$9/4))*100</f>
        <v>3871.7144594772512</v>
      </c>
      <c r="C75" s="42">
        <f>([1]GRq2q!C182/([1]GRq2q!C$9/4))*100</f>
        <v>5176.5731677965732</v>
      </c>
      <c r="D75" s="42">
        <f>([1]GRq2q!D182/([1]GRq2q!D$9/4))*100</f>
        <v>3957.7487761134089</v>
      </c>
      <c r="E75" s="42">
        <f>([1]GRq2q!E182/([1]GRq2q!E$9/4))*100</f>
        <v>1646.789347941088</v>
      </c>
      <c r="F75" s="42">
        <f>([1]GRq2q!F182/([1]GRq2q!F$9/4))*100</f>
        <v>3672.5654479643254</v>
      </c>
      <c r="G75" s="42">
        <f>([1]GRq2q!G182/([1]GRq2q!G$9/4))*100</f>
        <v>4659.2239115783559</v>
      </c>
      <c r="H75" s="43">
        <f>([1]GRq2q!H182/([1]GRq2q!H$9/4))*100</f>
        <v>1022.9668575175639</v>
      </c>
      <c r="I75" s="37" t="str">
        <f>A75</f>
        <v>Q4</v>
      </c>
      <c r="J75" s="42">
        <f>([1]GRq2q!T182/[1]GRq2q!T$9)*100</f>
        <v>142.61962689926398</v>
      </c>
      <c r="K75" s="42">
        <f>([1]GRq2q!U182/[1]GRq2q!U$9)*100</f>
        <v>113.34674463881707</v>
      </c>
      <c r="L75" s="42">
        <f>([1]GRq2q!V182/[1]GRq2q!V$9)*100</f>
        <v>280.571194433058</v>
      </c>
      <c r="M75" s="42">
        <f>([1]GRq2q!W182/[1]GRq2q!W$9)*100</f>
        <v>89.724736788978561</v>
      </c>
      <c r="N75" s="42">
        <f>([1]GRq2q!X182/[1]GRq2q!X$9)*100</f>
        <v>126.5661870428074</v>
      </c>
      <c r="O75" s="42">
        <f>([1]GRq2q!Y182/[1]GRq2q!Y$9)*100</f>
        <v>146.04136414865488</v>
      </c>
      <c r="P75" s="42">
        <f>([1]GRq2q!Z182/[1]GRq2q!Z$9)*100</f>
        <v>90.480758899907627</v>
      </c>
      <c r="Q75" s="43">
        <f>([1]GRq2q!AA182/[1]GRq2q!AA$9)*100</f>
        <v>116.00101291578724</v>
      </c>
      <c r="R75" s="37" t="str">
        <f>A75</f>
        <v>Q4</v>
      </c>
      <c r="S75" s="42">
        <f>([1]GRq2q!AN182/([1]GRq2q!AN$9/4))*100</f>
        <v>7498.3919631721992</v>
      </c>
      <c r="T75" s="42">
        <f>([1]GRq2q!AO182/([1]GRq2q!AO$9/4))*100</f>
        <v>2906.8220050620403</v>
      </c>
      <c r="U75" s="42">
        <f>([1]GRq2q!AP182/([1]GRq2q!AP$9/4))*100</f>
        <v>25602.147251280643</v>
      </c>
      <c r="V75" s="42">
        <f>([1]GRq2q!AQ182/([1]GRq2q!AQ$9/4))*100</f>
        <v>2340.6649904454212</v>
      </c>
      <c r="W75" s="42">
        <f>([1]GRq2q!AR182/([1]GRq2q!AR$9/4))*100</f>
        <v>4227.1531324708949</v>
      </c>
      <c r="X75" s="42">
        <f>([1]GRq2q!AS182/([1]GRq2q!AS$9/4))*100</f>
        <v>1854.3571670917011</v>
      </c>
      <c r="Y75" s="42">
        <f>([1]GRq2q!AT182/([1]GRq2q!AT$9/4))*100</f>
        <v>4265.595100480934</v>
      </c>
      <c r="Z75" s="43">
        <f>([1]GRq2q!AU182/([1]GRq2q!AU$9/4))*100</f>
        <v>817.72957827945925</v>
      </c>
      <c r="AA75" s="37" t="str">
        <f>A75</f>
        <v>Q4</v>
      </c>
      <c r="AB75" s="42">
        <f t="shared" si="10"/>
        <v>5257.6157477038641</v>
      </c>
      <c r="AC75" s="40">
        <f t="shared" si="10"/>
        <v>2564.539470740619</v>
      </c>
      <c r="AD75" s="40">
        <f t="shared" si="10"/>
        <v>9125.0091810081049</v>
      </c>
      <c r="AE75" s="40">
        <f t="shared" si="10"/>
        <v>2608.7175891642619</v>
      </c>
      <c r="AF75" s="40">
        <f t="shared" si="10"/>
        <v>3339.8755475197981</v>
      </c>
      <c r="AG75" s="40">
        <f t="shared" si="10"/>
        <v>1269.7479086843909</v>
      </c>
      <c r="AH75" s="40">
        <f t="shared" si="10"/>
        <v>4714.367068030072</v>
      </c>
      <c r="AI75" s="41">
        <f t="shared" si="10"/>
        <v>704.93313612106374</v>
      </c>
      <c r="AJ75" s="37" t="str">
        <f>A75</f>
        <v>Q4</v>
      </c>
      <c r="AK75" s="42">
        <f t="shared" si="11"/>
        <v>283.56488419665504</v>
      </c>
      <c r="AL75" s="42">
        <f t="shared" si="11"/>
        <v>138.31618226491869</v>
      </c>
      <c r="AM75" s="42">
        <f t="shared" si="11"/>
        <v>492.14934979529812</v>
      </c>
      <c r="AN75" s="42">
        <f t="shared" si="11"/>
        <v>140.69889025195587</v>
      </c>
      <c r="AO75" s="42">
        <f t="shared" si="11"/>
        <v>180.13325208813552</v>
      </c>
      <c r="AP75" s="42">
        <f t="shared" si="11"/>
        <v>68.482737416152915</v>
      </c>
      <c r="AQ75" s="42">
        <f t="shared" si="11"/>
        <v>254.26524414423</v>
      </c>
      <c r="AR75" s="43">
        <f t="shared" si="11"/>
        <v>38.019949099143133</v>
      </c>
      <c r="AS75" s="42"/>
      <c r="AT75" s="37"/>
      <c r="AU75" s="51">
        <f>[2]CPI!E190</f>
        <v>1854.1138345105019</v>
      </c>
    </row>
    <row r="76" spans="1:48" ht="6.75" customHeight="1" thickBot="1" x14ac:dyDescent="0.3">
      <c r="A76" s="37"/>
      <c r="B76" s="42"/>
      <c r="C76" s="42"/>
      <c r="D76" s="42"/>
      <c r="E76" s="42"/>
      <c r="F76" s="42"/>
      <c r="G76" s="42"/>
      <c r="H76" s="43"/>
      <c r="I76" s="37"/>
      <c r="J76" s="42"/>
      <c r="K76" s="42"/>
      <c r="L76" s="42"/>
      <c r="M76" s="42"/>
      <c r="N76" s="42"/>
      <c r="O76" s="42"/>
      <c r="P76" s="42"/>
      <c r="Q76" s="43"/>
      <c r="R76" s="37"/>
      <c r="S76" s="42"/>
      <c r="T76" s="42"/>
      <c r="U76" s="42"/>
      <c r="V76" s="42"/>
      <c r="W76" s="42"/>
      <c r="X76" s="42"/>
      <c r="Y76" s="42"/>
      <c r="Z76" s="43"/>
      <c r="AA76" s="37"/>
      <c r="AB76" s="42"/>
      <c r="AC76" s="40"/>
      <c r="AD76" s="40"/>
      <c r="AE76" s="40"/>
      <c r="AF76" s="40"/>
      <c r="AG76" s="40"/>
      <c r="AH76" s="40"/>
      <c r="AI76" s="41"/>
      <c r="AJ76" s="37"/>
      <c r="AK76" s="42"/>
      <c r="AL76" s="42"/>
      <c r="AM76" s="42"/>
      <c r="AN76" s="42"/>
      <c r="AO76" s="42"/>
      <c r="AP76" s="42"/>
      <c r="AQ76" s="42"/>
      <c r="AR76" s="43"/>
      <c r="AS76" s="42"/>
      <c r="AT76" s="37"/>
      <c r="AU76" s="51"/>
    </row>
    <row r="77" spans="1:48" ht="15.75" customHeight="1" x14ac:dyDescent="0.25">
      <c r="A77" s="36">
        <v>2010</v>
      </c>
      <c r="B77" s="62"/>
      <c r="C77" s="62"/>
      <c r="D77" s="62"/>
      <c r="E77" s="62"/>
      <c r="F77" s="62"/>
      <c r="G77" s="62"/>
      <c r="H77" s="63"/>
      <c r="I77" s="36">
        <f>$A$77</f>
        <v>2010</v>
      </c>
      <c r="J77" s="62"/>
      <c r="K77" s="62"/>
      <c r="L77" s="62"/>
      <c r="M77" s="62"/>
      <c r="N77" s="62"/>
      <c r="O77" s="62"/>
      <c r="P77" s="62"/>
      <c r="Q77" s="63"/>
      <c r="R77" s="36">
        <f>$A$77</f>
        <v>2010</v>
      </c>
      <c r="S77" s="62"/>
      <c r="T77" s="62"/>
      <c r="U77" s="62"/>
      <c r="V77" s="62"/>
      <c r="W77" s="62"/>
      <c r="X77" s="62"/>
      <c r="Y77" s="62"/>
      <c r="Z77" s="63"/>
      <c r="AA77" s="36">
        <f>$A$77</f>
        <v>2010</v>
      </c>
      <c r="AB77" s="62"/>
      <c r="AC77" s="64"/>
      <c r="AD77" s="64"/>
      <c r="AE77" s="64"/>
      <c r="AF77" s="64"/>
      <c r="AG77" s="64"/>
      <c r="AH77" s="64"/>
      <c r="AI77" s="65"/>
      <c r="AJ77" s="36">
        <f>$A$77</f>
        <v>2010</v>
      </c>
      <c r="AK77" s="62"/>
      <c r="AL77" s="62"/>
      <c r="AM77" s="62"/>
      <c r="AN77" s="62"/>
      <c r="AO77" s="62"/>
      <c r="AP77" s="62"/>
      <c r="AQ77" s="62"/>
      <c r="AR77" s="63"/>
      <c r="AS77" s="42"/>
      <c r="AT77" s="37"/>
      <c r="AU77" s="51"/>
    </row>
    <row r="78" spans="1:48" ht="15.75" customHeight="1" x14ac:dyDescent="0.25">
      <c r="A78" s="37" t="s">
        <v>42</v>
      </c>
      <c r="B78" s="42">
        <f>([1]GRq2q!B184/([1]GRq2q!B$9/4))*100</f>
        <v>3869.7359502742102</v>
      </c>
      <c r="C78" s="42">
        <f>([1]GRq2q!C184/([1]GRq2q!C$9/4))*100</f>
        <v>5291.3644336865827</v>
      </c>
      <c r="D78" s="42">
        <f>([1]GRq2q!D184/([1]GRq2q!D$9/4))*100</f>
        <v>3697.8131945530413</v>
      </c>
      <c r="E78" s="42">
        <f>([1]GRq2q!E184/([1]GRq2q!E$9/4))*100</f>
        <v>1766.5669914829441</v>
      </c>
      <c r="F78" s="42">
        <f>([1]GRq2q!F184/([1]GRq2q!F$9/4))*100</f>
        <v>3590.4007975569966</v>
      </c>
      <c r="G78" s="42">
        <f>([1]GRq2q!G184/([1]GRq2q!G$9/4))*100</f>
        <v>4675.1463389968967</v>
      </c>
      <c r="H78" s="43">
        <f>([1]GRq2q!H184/([1]GRq2q!H$9/4))*100</f>
        <v>1022.9668575175639</v>
      </c>
      <c r="I78" s="37" t="str">
        <f>$A$78</f>
        <v>Q1</v>
      </c>
      <c r="J78" s="42">
        <f>([1]GRq2q!T184/[1]GRq2q!T$9)*100</f>
        <v>142.02417195005134</v>
      </c>
      <c r="K78" s="42">
        <f>([1]GRq2q!U184/[1]GRq2q!U$9)*100</f>
        <v>106.69157851578773</v>
      </c>
      <c r="L78" s="42">
        <f>([1]GRq2q!V184/[1]GRq2q!V$9)*100</f>
        <v>300.1155711109588</v>
      </c>
      <c r="M78" s="42">
        <f>([1]GRq2q!W184/[1]GRq2q!W$9)*100</f>
        <v>88.955055846554941</v>
      </c>
      <c r="N78" s="42">
        <f>([1]GRq2q!X184/[1]GRq2q!X$9)*100</f>
        <v>116.52596860235835</v>
      </c>
      <c r="O78" s="42">
        <f>([1]GRq2q!Y184/[1]GRq2q!Y$9)*100</f>
        <v>142.0919456043712</v>
      </c>
      <c r="P78" s="42">
        <f>([1]GRq2q!Z184/[1]GRq2q!Z$9)*100</f>
        <v>83.178662149875478</v>
      </c>
      <c r="Q78" s="43">
        <f>([1]GRq2q!AA184/[1]GRq2q!AA$9)*100</f>
        <v>116.21404123224704</v>
      </c>
      <c r="R78" s="37" t="str">
        <f>$A$78</f>
        <v>Q1</v>
      </c>
      <c r="S78" s="42">
        <f>([1]GRq2q!AN184/([1]GRq2q!AN$9/4))*100</f>
        <v>7513.5984645857707</v>
      </c>
      <c r="T78" s="42">
        <f>([1]GRq2q!AO184/([1]GRq2q!AO$9/4))*100</f>
        <v>2937.7450436535169</v>
      </c>
      <c r="U78" s="42">
        <f>([1]GRq2q!AP184/([1]GRq2q!AP$9/4))*100</f>
        <v>25771.947785740133</v>
      </c>
      <c r="V78" s="42">
        <f>([1]GRq2q!AQ184/([1]GRq2q!AQ$9/4))*100</f>
        <v>2301.6377597856986</v>
      </c>
      <c r="W78" s="42">
        <f>([1]GRq2q!AR184/([1]GRq2q!AR$9/4))*100</f>
        <v>4231.1920375077361</v>
      </c>
      <c r="X78" s="42">
        <f>([1]GRq2q!AS184/([1]GRq2q!AS$9/4))*100</f>
        <v>1811.457059119655</v>
      </c>
      <c r="Y78" s="42">
        <f>([1]GRq2q!AT184/([1]GRq2q!AT$9/4))*100</f>
        <v>4205.470682843601</v>
      </c>
      <c r="Z78" s="43">
        <f>([1]GRq2q!AU184/([1]GRq2q!AU$9/4))*100</f>
        <v>815.83887405222356</v>
      </c>
      <c r="AA78" s="37" t="str">
        <f>$A$78</f>
        <v>Q1</v>
      </c>
      <c r="AB78" s="42">
        <f t="shared" ref="AB78:AI81" si="12">(S78/J78)*100</f>
        <v>5290.3659718067129</v>
      </c>
      <c r="AC78" s="42">
        <f t="shared" si="12"/>
        <v>2753.4929040522188</v>
      </c>
      <c r="AD78" s="42">
        <f t="shared" si="12"/>
        <v>8587.3411000763172</v>
      </c>
      <c r="AE78" s="42">
        <f t="shared" si="12"/>
        <v>2587.4164631586104</v>
      </c>
      <c r="AF78" s="42">
        <f t="shared" si="12"/>
        <v>3631.1150967099552</v>
      </c>
      <c r="AG78" s="42">
        <f t="shared" si="12"/>
        <v>1274.8485154558462</v>
      </c>
      <c r="AH78" s="42">
        <f t="shared" si="12"/>
        <v>5055.9489346750652</v>
      </c>
      <c r="AI78" s="43">
        <f t="shared" si="12"/>
        <v>702.01402980369357</v>
      </c>
      <c r="AJ78" s="37" t="str">
        <f>$A$78</f>
        <v>Q1</v>
      </c>
      <c r="AK78" s="42">
        <f t="shared" ref="AK78:AR81" si="13">(AB78/$AU78)*100</f>
        <v>279.76701502782981</v>
      </c>
      <c r="AL78" s="42">
        <f t="shared" si="13"/>
        <v>145.61119112973623</v>
      </c>
      <c r="AM78" s="42">
        <f t="shared" si="13"/>
        <v>454.11882644740541</v>
      </c>
      <c r="AN78" s="42">
        <f t="shared" si="13"/>
        <v>136.82867771140965</v>
      </c>
      <c r="AO78" s="42">
        <f t="shared" si="13"/>
        <v>192.02192007939772</v>
      </c>
      <c r="AP78" s="42">
        <f t="shared" si="13"/>
        <v>67.416992639535493</v>
      </c>
      <c r="AQ78" s="42">
        <f t="shared" si="13"/>
        <v>267.37048989148053</v>
      </c>
      <c r="AR78" s="43">
        <f t="shared" si="13"/>
        <v>37.124155620327457</v>
      </c>
      <c r="AS78" s="42"/>
      <c r="AT78" s="37"/>
      <c r="AU78" s="51">
        <f>[3]CPI!$E$192</f>
        <v>1890.9898907419281</v>
      </c>
    </row>
    <row r="79" spans="1:48" x14ac:dyDescent="0.25">
      <c r="A79" s="37" t="s">
        <v>43</v>
      </c>
      <c r="B79" s="42">
        <f>([1]GRq2q!B185/([1]GRq2q!B$9/4))*100</f>
        <v>3720.4204028527597</v>
      </c>
      <c r="C79" s="42">
        <f>([1]GRq2q!C185/([1]GRq2q!C$9/4))*100</f>
        <v>4919.9373866603264</v>
      </c>
      <c r="D79" s="42">
        <f>([1]GRq2q!D185/([1]GRq2q!D$9/4))*100</f>
        <v>3981.3189171907793</v>
      </c>
      <c r="E79" s="42">
        <f>([1]GRq2q!E185/([1]GRq2q!E$9/4))*100</f>
        <v>1692.9645259753709</v>
      </c>
      <c r="F79" s="42">
        <f>([1]GRq2q!F185/([1]GRq2q!F$9/4))*100</f>
        <v>3060.5823761417828</v>
      </c>
      <c r="G79" s="42">
        <f>([1]GRq2q!G185/([1]GRq2q!G$9/4))*100</f>
        <v>4546.3640676998821</v>
      </c>
      <c r="H79" s="43">
        <f>([1]GRq2q!H185/([1]GRq2q!H$9/4))*100</f>
        <v>1022.9668575175639</v>
      </c>
      <c r="I79" s="37" t="str">
        <f>$A$79</f>
        <v>Q2</v>
      </c>
      <c r="J79" s="42">
        <f>([1]GRq2q!T185/[1]GRq2q!T$9)*100</f>
        <v>140.30462219795257</v>
      </c>
      <c r="K79" s="42">
        <f>([1]GRq2q!U185/[1]GRq2q!U$9)*100</f>
        <v>97.128175876494353</v>
      </c>
      <c r="L79" s="42">
        <f>([1]GRq2q!V185/[1]GRq2q!V$9)*100</f>
        <v>301.7193255725403</v>
      </c>
      <c r="M79" s="42">
        <f>([1]GRq2q!W185/[1]GRq2q!W$9)*100</f>
        <v>87.011157211667594</v>
      </c>
      <c r="N79" s="42">
        <f>([1]GRq2q!X185/[1]GRq2q!X$9)*100</f>
        <v>119.35719782435463</v>
      </c>
      <c r="O79" s="42">
        <f>([1]GRq2q!Y185/[1]GRq2q!Y$9)*100</f>
        <v>140.53920869588353</v>
      </c>
      <c r="P79" s="42">
        <f>([1]GRq2q!Z185/[1]GRq2q!Z$9)*100</f>
        <v>83.126226033606642</v>
      </c>
      <c r="Q79" s="43">
        <f>([1]GRq2q!AA185/[1]GRq2q!AA$9)*100</f>
        <v>109.75022433868055</v>
      </c>
      <c r="R79" s="37" t="str">
        <f>$A$79</f>
        <v>Q2</v>
      </c>
      <c r="S79" s="42">
        <f>([1]GRq2q!AN185/([1]GRq2q!AN$9/4))*100</f>
        <v>7588.7961557965555</v>
      </c>
      <c r="T79" s="42">
        <f>([1]GRq2q!AO185/([1]GRq2q!AO$9/4))*100</f>
        <v>2674.0900497025982</v>
      </c>
      <c r="U79" s="42">
        <f>([1]GRq2q!AP185/([1]GRq2q!AP$9/4))*100</f>
        <v>26256.635586726821</v>
      </c>
      <c r="V79" s="42">
        <f>([1]GRq2q!AQ185/([1]GRq2q!AQ$9/4))*100</f>
        <v>2308.0236758520145</v>
      </c>
      <c r="W79" s="42">
        <f>([1]GRq2q!AR185/([1]GRq2q!AR$9/4))*100</f>
        <v>3882.573517910886</v>
      </c>
      <c r="X79" s="42">
        <f>([1]GRq2q!AS185/([1]GRq2q!AS$9/4))*100</f>
        <v>1641.8287944086092</v>
      </c>
      <c r="Y79" s="42">
        <f>([1]GRq2q!AT185/([1]GRq2q!AT$9/4))*100</f>
        <v>4414.4620698289273</v>
      </c>
      <c r="Z79" s="43">
        <f>([1]GRq2q!AU185/([1]GRq2q!AU$9/4))*100</f>
        <v>901.59688175077156</v>
      </c>
      <c r="AA79" s="37" t="str">
        <f>$A$79</f>
        <v>Q2</v>
      </c>
      <c r="AB79" s="42">
        <f t="shared" si="12"/>
        <v>5408.7998220683685</v>
      </c>
      <c r="AC79" s="42">
        <f t="shared" si="12"/>
        <v>2753.1558433702094</v>
      </c>
      <c r="AD79" s="42">
        <f t="shared" si="12"/>
        <v>8702.3380212395841</v>
      </c>
      <c r="AE79" s="42">
        <f t="shared" si="12"/>
        <v>2652.5606023574692</v>
      </c>
      <c r="AF79" s="42">
        <f t="shared" si="12"/>
        <v>3252.9027060642447</v>
      </c>
      <c r="AG79" s="42">
        <f t="shared" si="12"/>
        <v>1168.235405367484</v>
      </c>
      <c r="AH79" s="42">
        <f t="shared" si="12"/>
        <v>5310.5527346378376</v>
      </c>
      <c r="AI79" s="43">
        <f t="shared" si="12"/>
        <v>821.4988964109217</v>
      </c>
      <c r="AJ79" s="37" t="str">
        <f>$A$79</f>
        <v>Q2</v>
      </c>
      <c r="AK79" s="42">
        <f t="shared" si="13"/>
        <v>284.3409443777532</v>
      </c>
      <c r="AL79" s="42">
        <f t="shared" si="13"/>
        <v>144.73357459615735</v>
      </c>
      <c r="AM79" s="42">
        <f t="shared" si="13"/>
        <v>457.48245316045899</v>
      </c>
      <c r="AN79" s="42">
        <f t="shared" si="13"/>
        <v>139.44527649483624</v>
      </c>
      <c r="AO79" s="42">
        <f t="shared" si="13"/>
        <v>171.0052983727459</v>
      </c>
      <c r="AP79" s="42">
        <f t="shared" si="13"/>
        <v>61.414208206117436</v>
      </c>
      <c r="AQ79" s="42">
        <f t="shared" si="13"/>
        <v>279.17608885687019</v>
      </c>
      <c r="AR79" s="43">
        <f t="shared" si="13"/>
        <v>43.186248279648566</v>
      </c>
      <c r="AS79" s="42"/>
      <c r="AT79" s="37"/>
      <c r="AU79" s="51">
        <f>[4]CPI!E193</f>
        <v>1902.223344550287</v>
      </c>
    </row>
    <row r="80" spans="1:48" ht="15.75" customHeight="1" x14ac:dyDescent="0.25">
      <c r="A80" s="37" t="s">
        <v>44</v>
      </c>
      <c r="B80" s="42">
        <f>([1]GRq2q!B186/([1]GRq2q!B$9/4))*100</f>
        <v>3871.8385569187362</v>
      </c>
      <c r="C80" s="42">
        <f>([1]GRq2q!C186/([1]GRq2q!C$9/4))*100</f>
        <v>5733.4550537563791</v>
      </c>
      <c r="D80" s="42">
        <f>([1]GRq2q!D186/([1]GRq2q!D$9/4))*100</f>
        <v>4243.8489176757121</v>
      </c>
      <c r="E80" s="42">
        <f>([1]GRq2q!E186/([1]GRq2q!E$9/4))*100</f>
        <v>1700.6880525606953</v>
      </c>
      <c r="F80" s="42">
        <f>([1]GRq2q!F186/([1]GRq2q!F$9/4))*100</f>
        <v>3107.7072995331901</v>
      </c>
      <c r="G80" s="42">
        <f>([1]GRq2q!G186/([1]GRq2q!G$9/4))*100</f>
        <v>4421.7866732194461</v>
      </c>
      <c r="H80" s="43">
        <f>([1]GRq2q!H186/([1]GRq2q!H$9/4))*100</f>
        <v>1022.9668575175639</v>
      </c>
      <c r="I80" s="37" t="str">
        <f>$A$80</f>
        <v>Q3</v>
      </c>
      <c r="J80" s="42">
        <f>([1]GRq2q!T186/[1]GRq2q!T$9)*100</f>
        <v>140.47324921218305</v>
      </c>
      <c r="K80" s="42">
        <f>([1]GRq2q!U186/[1]GRq2q!U$9)*100</f>
        <v>105.24350927208673</v>
      </c>
      <c r="L80" s="42">
        <f>([1]GRq2q!V186/[1]GRq2q!V$9)*100</f>
        <v>302.04298593874432</v>
      </c>
      <c r="M80" s="42">
        <f>([1]GRq2q!W186/[1]GRq2q!W$9)*100</f>
        <v>88.743514041723643</v>
      </c>
      <c r="N80" s="42">
        <f>([1]GRq2q!X186/[1]GRq2q!X$9)*100</f>
        <v>118.86514501183345</v>
      </c>
      <c r="O80" s="42">
        <f>([1]GRq2q!Y186/[1]GRq2q!Y$9)*100</f>
        <v>142.4916845043843</v>
      </c>
      <c r="P80" s="42">
        <f>([1]GRq2q!Z186/[1]GRq2q!Z$9)*100</f>
        <v>83.146239570631693</v>
      </c>
      <c r="Q80" s="43">
        <f>([1]GRq2q!AA186/[1]GRq2q!AA$9)*100</f>
        <v>102.34376748146899</v>
      </c>
      <c r="R80" s="37" t="str">
        <f>$A$80</f>
        <v>Q3</v>
      </c>
      <c r="S80" s="42">
        <f>([1]GRq2q!AN186/([1]GRq2q!AN$9/4))*100</f>
        <v>7655.1750685611378</v>
      </c>
      <c r="T80" s="42">
        <f>([1]GRq2q!AO186/([1]GRq2q!AO$9/4))*100</f>
        <v>3067.0700752160042</v>
      </c>
      <c r="U80" s="42">
        <f>([1]GRq2q!AP186/([1]GRq2q!AP$9/4))*100</f>
        <v>26501.941990409374</v>
      </c>
      <c r="V80" s="42">
        <f>([1]GRq2q!AQ186/([1]GRq2q!AQ$9/4))*100</f>
        <v>2270.1527346089815</v>
      </c>
      <c r="W80" s="42">
        <f>([1]GRq2q!AR186/([1]GRq2q!AR$9/4))*100</f>
        <v>3907.1635297551084</v>
      </c>
      <c r="X80" s="42">
        <f>([1]GRq2q!AS186/([1]GRq2q!AS$9/4))*100</f>
        <v>1711.9561434013849</v>
      </c>
      <c r="Y80" s="42">
        <f>([1]GRq2q!AT186/([1]GRq2q!AT$9/4))*100</f>
        <v>4309.7906564675586</v>
      </c>
      <c r="Z80" s="43">
        <f>([1]GRq2q!AU186/([1]GRq2q!AU$9/4))*100</f>
        <v>822.45308015807177</v>
      </c>
      <c r="AA80" s="37" t="str">
        <f>$A$80</f>
        <v>Q3</v>
      </c>
      <c r="AB80" s="42">
        <f t="shared" si="12"/>
        <v>5449.5607608521204</v>
      </c>
      <c r="AC80" s="42">
        <f t="shared" si="12"/>
        <v>2914.2605529113325</v>
      </c>
      <c r="AD80" s="42">
        <f t="shared" si="12"/>
        <v>8774.2285781084447</v>
      </c>
      <c r="AE80" s="42">
        <f t="shared" si="12"/>
        <v>2558.1055236799011</v>
      </c>
      <c r="AF80" s="42">
        <f t="shared" si="12"/>
        <v>3287.0557044843858</v>
      </c>
      <c r="AG80" s="42">
        <f t="shared" si="12"/>
        <v>1201.4428416338289</v>
      </c>
      <c r="AH80" s="42">
        <f t="shared" si="12"/>
        <v>5183.3861383549947</v>
      </c>
      <c r="AI80" s="43">
        <f t="shared" si="12"/>
        <v>803.61813952861405</v>
      </c>
      <c r="AJ80" s="37" t="str">
        <f>$A$80</f>
        <v>Q3</v>
      </c>
      <c r="AK80" s="42">
        <f t="shared" si="13"/>
        <v>284.00846015911492</v>
      </c>
      <c r="AL80" s="42">
        <f t="shared" si="13"/>
        <v>151.87914924823758</v>
      </c>
      <c r="AM80" s="42">
        <f t="shared" si="13"/>
        <v>457.27633049879506</v>
      </c>
      <c r="AN80" s="42">
        <f t="shared" si="13"/>
        <v>133.31782919532986</v>
      </c>
      <c r="AO80" s="42">
        <f t="shared" si="13"/>
        <v>171.30768332636598</v>
      </c>
      <c r="AP80" s="42">
        <f t="shared" si="13"/>
        <v>62.614208079452673</v>
      </c>
      <c r="AQ80" s="42">
        <f t="shared" si="13"/>
        <v>270.13654497433549</v>
      </c>
      <c r="AR80" s="43">
        <f t="shared" si="13"/>
        <v>41.881237842692947</v>
      </c>
      <c r="AS80" s="42"/>
      <c r="AT80" s="37"/>
      <c r="AU80" s="51">
        <f>[4]CPI!E194</f>
        <v>1918.8022630730861</v>
      </c>
      <c r="AV80" s="7">
        <f>[4]CPI!E194</f>
        <v>1918.8022630730861</v>
      </c>
    </row>
    <row r="81" spans="1:47" ht="15.75" customHeight="1" x14ac:dyDescent="0.25">
      <c r="A81" s="37" t="s">
        <v>45</v>
      </c>
      <c r="B81" s="42">
        <f>([1]GRq2q!B187/([1]GRq2q!B$9/4))*100</f>
        <v>4098.9812472583526</v>
      </c>
      <c r="C81" s="42">
        <f>([1]GRq2q!C187/([1]GRq2q!C$9/4))*100</f>
        <v>5365.3009280619499</v>
      </c>
      <c r="D81" s="42">
        <f>([1]GRq2q!D187/([1]GRq2q!D$9/4))*100</f>
        <v>4611.9563746962476</v>
      </c>
      <c r="E81" s="42">
        <f>([1]GRq2q!E187/([1]GRq2q!E$9/4))*100</f>
        <v>2196.8101965870806</v>
      </c>
      <c r="F81" s="42">
        <f>([1]GRq2q!F187/([1]GRq2q!F$9/4))*100</f>
        <v>3350.0359003520489</v>
      </c>
      <c r="G81" s="42">
        <f>([1]GRq2q!G187/([1]GRq2q!G$9/4))*100</f>
        <v>4926.8018266607814</v>
      </c>
      <c r="H81" s="43">
        <f>([1]GRq2q!H187/([1]GRq2q!H$9/4))*100</f>
        <v>1022.9668575175639</v>
      </c>
      <c r="I81" s="37" t="str">
        <f>$A$81</f>
        <v>Q4</v>
      </c>
      <c r="J81" s="42">
        <f>([1]GRq2q!T187/[1]GRq2q!T$9)*100</f>
        <v>140.86792666837155</v>
      </c>
      <c r="K81" s="42">
        <f>([1]GRq2q!U187/[1]GRq2q!U$9)*100</f>
        <v>104.67871410942018</v>
      </c>
      <c r="L81" s="42">
        <f>([1]GRq2q!V187/[1]GRq2q!V$9)*100</f>
        <v>304.27258241656807</v>
      </c>
      <c r="M81" s="42">
        <f>([1]GRq2q!W187/[1]GRq2q!W$9)*100</f>
        <v>90.220295549946343</v>
      </c>
      <c r="N81" s="42">
        <f>([1]GRq2q!X187/[1]GRq2q!X$9)*100</f>
        <v>119.61005191824172</v>
      </c>
      <c r="O81" s="42">
        <f>([1]GRq2q!Y187/[1]GRq2q!Y$9)*100</f>
        <v>139.37711216549064</v>
      </c>
      <c r="P81" s="42">
        <f>([1]GRq2q!Z187/[1]GRq2q!Z$9)*100</f>
        <v>84.393731421078485</v>
      </c>
      <c r="Q81" s="43">
        <f>([1]GRq2q!AA187/[1]GRq2q!AA$9)*100</f>
        <v>104.09438455680989</v>
      </c>
      <c r="R81" s="37" t="str">
        <f>$A$81</f>
        <v>Q4</v>
      </c>
      <c r="S81" s="42">
        <f>([1]GRq2q!AN187/([1]GRq2q!AN$9/4))*100</f>
        <v>8056.1178365239857</v>
      </c>
      <c r="T81" s="42">
        <f>([1]GRq2q!AO187/([1]GRq2q!AO$9/4))*100</f>
        <v>3404.0098946137341</v>
      </c>
      <c r="U81" s="42">
        <f>([1]GRq2q!AP187/([1]GRq2q!AP$9/4))*100</f>
        <v>27695.579135399708</v>
      </c>
      <c r="V81" s="42">
        <f>([1]GRq2q!AQ187/([1]GRq2q!AQ$9/4))*100</f>
        <v>2436.3124233153071</v>
      </c>
      <c r="W81" s="42">
        <f>([1]GRq2q!AR187/([1]GRq2q!AR$9/4))*100</f>
        <v>4151.2726234427946</v>
      </c>
      <c r="X81" s="42">
        <f>([1]GRq2q!AS187/([1]GRq2q!AS$9/4))*100</f>
        <v>1797.6724767282969</v>
      </c>
      <c r="Y81" s="42">
        <f>([1]GRq2q!AT187/([1]GRq2q!AT$9/4))*100</f>
        <v>4607.313349311984</v>
      </c>
      <c r="Z81" s="43">
        <f>([1]GRq2q!AU187/([1]GRq2q!AU$9/4))*100</f>
        <v>829.58150670156078</v>
      </c>
      <c r="AA81" s="37" t="str">
        <f>$A$81</f>
        <v>Q4</v>
      </c>
      <c r="AB81" s="42">
        <f t="shared" si="12"/>
        <v>5718.9156020515138</v>
      </c>
      <c r="AC81" s="42">
        <f t="shared" si="12"/>
        <v>3251.8644536037555</v>
      </c>
      <c r="AD81" s="42">
        <f t="shared" si="12"/>
        <v>9102.2263377916643</v>
      </c>
      <c r="AE81" s="42">
        <f t="shared" si="12"/>
        <v>2700.4039484292689</v>
      </c>
      <c r="AF81" s="42">
        <f t="shared" si="12"/>
        <v>3470.6720353907685</v>
      </c>
      <c r="AG81" s="42">
        <f t="shared" si="12"/>
        <v>1289.790302581255</v>
      </c>
      <c r="AH81" s="42">
        <f t="shared" si="12"/>
        <v>5459.3075477656203</v>
      </c>
      <c r="AI81" s="43">
        <f t="shared" si="12"/>
        <v>796.95125748960425</v>
      </c>
      <c r="AJ81" s="37" t="str">
        <f>$A$81</f>
        <v>Q4</v>
      </c>
      <c r="AK81" s="42">
        <f t="shared" si="13"/>
        <v>299.84264333707978</v>
      </c>
      <c r="AL81" s="42">
        <f t="shared" si="13"/>
        <v>170.49519548647746</v>
      </c>
      <c r="AM81" s="42">
        <f t="shared" si="13"/>
        <v>477.22956505894177</v>
      </c>
      <c r="AN81" s="42">
        <f t="shared" si="13"/>
        <v>141.58213100477676</v>
      </c>
      <c r="AO81" s="42">
        <f t="shared" si="13"/>
        <v>181.9672731093186</v>
      </c>
      <c r="AP81" s="42">
        <f t="shared" si="13"/>
        <v>67.62368263272927</v>
      </c>
      <c r="AQ81" s="42">
        <f t="shared" si="13"/>
        <v>286.23139766652736</v>
      </c>
      <c r="AR81" s="43">
        <f t="shared" si="13"/>
        <v>41.784140260921475</v>
      </c>
      <c r="AS81" s="42"/>
      <c r="AT81" s="37"/>
      <c r="AU81" s="51">
        <f>[4]CPI!E195</f>
        <v>1907.3056248448197</v>
      </c>
    </row>
    <row r="82" spans="1:47" ht="6.75" customHeight="1" thickBot="1" x14ac:dyDescent="0.3">
      <c r="A82" s="54"/>
      <c r="B82" s="53"/>
      <c r="C82" s="53"/>
      <c r="D82" s="53"/>
      <c r="E82" s="53"/>
      <c r="F82" s="53"/>
      <c r="G82" s="53"/>
      <c r="H82" s="55"/>
      <c r="I82" s="54"/>
      <c r="J82" s="53"/>
      <c r="K82" s="53"/>
      <c r="L82" s="53"/>
      <c r="M82" s="53"/>
      <c r="N82" s="53"/>
      <c r="O82" s="53"/>
      <c r="P82" s="53"/>
      <c r="Q82" s="55"/>
      <c r="R82" s="54"/>
      <c r="S82" s="53"/>
      <c r="T82" s="53"/>
      <c r="U82" s="53"/>
      <c r="V82" s="53"/>
      <c r="W82" s="53"/>
      <c r="X82" s="53"/>
      <c r="Y82" s="53"/>
      <c r="Z82" s="55"/>
      <c r="AA82" s="54"/>
      <c r="AB82" s="53"/>
      <c r="AC82" s="56"/>
      <c r="AD82" s="56"/>
      <c r="AE82" s="56"/>
      <c r="AF82" s="56"/>
      <c r="AG82" s="56"/>
      <c r="AH82" s="56"/>
      <c r="AI82" s="57"/>
      <c r="AJ82" s="54"/>
      <c r="AK82" s="53"/>
      <c r="AL82" s="53"/>
      <c r="AM82" s="53"/>
      <c r="AN82" s="53"/>
      <c r="AO82" s="53"/>
      <c r="AP82" s="53"/>
      <c r="AQ82" s="53"/>
      <c r="AR82" s="55"/>
      <c r="AS82" s="42"/>
      <c r="AT82" s="37"/>
      <c r="AU82" s="51"/>
    </row>
    <row r="83" spans="1:47" ht="15.75" customHeight="1" x14ac:dyDescent="0.25">
      <c r="A83" s="36">
        <v>2011</v>
      </c>
      <c r="B83" s="62"/>
      <c r="C83" s="62"/>
      <c r="D83" s="62"/>
      <c r="E83" s="62"/>
      <c r="F83" s="62"/>
      <c r="G83" s="62"/>
      <c r="H83" s="63"/>
      <c r="I83" s="36">
        <f>$A83</f>
        <v>2011</v>
      </c>
      <c r="J83" s="62"/>
      <c r="K83" s="62"/>
      <c r="L83" s="62"/>
      <c r="M83" s="62"/>
      <c r="N83" s="62"/>
      <c r="O83" s="62"/>
      <c r="P83" s="62"/>
      <c r="Q83" s="63"/>
      <c r="R83" s="36">
        <f>$A83</f>
        <v>2011</v>
      </c>
      <c r="S83" s="62"/>
      <c r="T83" s="62"/>
      <c r="U83" s="62"/>
      <c r="V83" s="62"/>
      <c r="W83" s="62"/>
      <c r="X83" s="62"/>
      <c r="Y83" s="62"/>
      <c r="Z83" s="63"/>
      <c r="AA83" s="36">
        <f>$A83</f>
        <v>2011</v>
      </c>
      <c r="AB83" s="62"/>
      <c r="AC83" s="64"/>
      <c r="AD83" s="64"/>
      <c r="AE83" s="64"/>
      <c r="AF83" s="64"/>
      <c r="AG83" s="64"/>
      <c r="AH83" s="64"/>
      <c r="AI83" s="65"/>
      <c r="AJ83" s="36">
        <f>$A83</f>
        <v>2011</v>
      </c>
      <c r="AK83" s="62"/>
      <c r="AL83" s="62"/>
      <c r="AM83" s="62"/>
      <c r="AN83" s="62"/>
      <c r="AO83" s="62"/>
      <c r="AP83" s="62"/>
      <c r="AQ83" s="62"/>
      <c r="AR83" s="63"/>
      <c r="AS83" s="42"/>
      <c r="AT83" s="37"/>
      <c r="AU83" s="51"/>
    </row>
    <row r="84" spans="1:47" ht="13.5" customHeight="1" x14ac:dyDescent="0.25">
      <c r="A84" s="37" t="s">
        <v>42</v>
      </c>
      <c r="B84" s="42">
        <f>([1]GRq2q!B189/([1]GRq2q!B$9/4))*100</f>
        <v>4024.7205016900971</v>
      </c>
      <c r="C84" s="42">
        <f>([1]GRq2q!C189/([1]GRq2q!C$9/4))*100</f>
        <v>5549.9856752386268</v>
      </c>
      <c r="D84" s="42">
        <f>([1]GRq2q!D189/([1]GRq2q!D$9/4))*100</f>
        <v>4550.6049442749327</v>
      </c>
      <c r="E84" s="42">
        <f>([1]GRq2q!E189/([1]GRq2q!E$9/4))*100</f>
        <v>1825.3968755546471</v>
      </c>
      <c r="F84" s="42">
        <f>([1]GRq2q!F189/([1]GRq2q!F$9/4))*100</f>
        <v>3128.4885738584735</v>
      </c>
      <c r="G84" s="42">
        <f>([1]GRq2q!G189/([1]GRq2q!G$9/4))*100</f>
        <v>4798.6630797270664</v>
      </c>
      <c r="H84" s="43">
        <f>([1]GRq2q!H189/([1]GRq2q!H$9/4))*100</f>
        <v>1022.9668575175639</v>
      </c>
      <c r="I84" s="37" t="str">
        <f>$A$78</f>
        <v>Q1</v>
      </c>
      <c r="J84" s="42">
        <f>([1]GRq2q!T189/[1]GRq2q!T$9)*100</f>
        <v>142.14221190575847</v>
      </c>
      <c r="K84" s="42">
        <f>([1]GRq2q!U189/[1]GRq2q!U$9)*100</f>
        <v>105.69658998661748</v>
      </c>
      <c r="L84" s="42">
        <f>([1]GRq2q!V189/[1]GRq2q!V$9)*100</f>
        <v>306.11099688993403</v>
      </c>
      <c r="M84" s="42">
        <f>([1]GRq2q!W189/[1]GRq2q!W$9)*100</f>
        <v>92.841403173456044</v>
      </c>
      <c r="N84" s="42">
        <f>([1]GRq2q!X189/[1]GRq2q!X$9)*100</f>
        <v>118.81883579013292</v>
      </c>
      <c r="O84" s="42">
        <f>([1]GRq2q!Y189/[1]GRq2q!Y$9)*100</f>
        <v>143.04891550064886</v>
      </c>
      <c r="P84" s="42">
        <f>([1]GRq2q!Z189/[1]GRq2q!Z$9)*100</f>
        <v>85.842691932383033</v>
      </c>
      <c r="Q84" s="43">
        <f>([1]GRq2q!AA189/[1]GRq2q!AA$9)*100</f>
        <v>101.47227826838943</v>
      </c>
      <c r="R84" s="37" t="str">
        <f>$A$78</f>
        <v>Q1</v>
      </c>
      <c r="S84" s="42">
        <f>([1]GRq2q!AN189/([1]GRq2q!AN$9/4))*100</f>
        <v>7996.9024595075734</v>
      </c>
      <c r="T84" s="42">
        <f>([1]GRq2q!AO189/([1]GRq2q!AO$9/4))*100</f>
        <v>3191.7365049829077</v>
      </c>
      <c r="U84" s="42">
        <f>([1]GRq2q!AP189/([1]GRq2q!AP$9/4))*100</f>
        <v>27279.180110828504</v>
      </c>
      <c r="V84" s="42">
        <f>([1]GRq2q!AQ189/([1]GRq2q!AQ$9/4))*100</f>
        <v>2476.2992218362488</v>
      </c>
      <c r="W84" s="42">
        <f>([1]GRq2q!AR189/([1]GRq2q!AR$9/4))*100</f>
        <v>3990.9814559433171</v>
      </c>
      <c r="X84" s="42">
        <f>([1]GRq2q!AS189/([1]GRq2q!AS$9/4))*100</f>
        <v>1821.5665451178691</v>
      </c>
      <c r="Y84" s="42">
        <f>([1]GRq2q!AT189/([1]GRq2q!AT$9/4))*100</f>
        <v>4887.2215671616868</v>
      </c>
      <c r="Z84" s="43">
        <f>([1]GRq2q!AU189/([1]GRq2q!AU$9/4))*100</f>
        <v>796.76553099347393</v>
      </c>
      <c r="AA84" s="37" t="str">
        <f>$A$78</f>
        <v>Q1</v>
      </c>
      <c r="AB84" s="42">
        <f t="shared" ref="AB84:AI87" si="14">(S84/J84)*100</f>
        <v>5625.9870676626233</v>
      </c>
      <c r="AC84" s="42">
        <f t="shared" si="14"/>
        <v>3019.7156837198077</v>
      </c>
      <c r="AD84" s="42">
        <f t="shared" si="14"/>
        <v>8911.5322180460789</v>
      </c>
      <c r="AE84" s="42">
        <f t="shared" si="14"/>
        <v>2667.2358852760626</v>
      </c>
      <c r="AF84" s="42">
        <f t="shared" si="14"/>
        <v>3358.8794481983468</v>
      </c>
      <c r="AG84" s="42">
        <f t="shared" si="14"/>
        <v>1273.3871758081286</v>
      </c>
      <c r="AH84" s="42">
        <f t="shared" si="14"/>
        <v>5693.2296240328487</v>
      </c>
      <c r="AI84" s="43">
        <f t="shared" si="14"/>
        <v>785.20512655295511</v>
      </c>
      <c r="AJ84" s="37" t="str">
        <f>$A$78</f>
        <v>Q1</v>
      </c>
      <c r="AK84" s="42">
        <f t="shared" ref="AK84:AR87" si="15">(AB84/$AU84)*100</f>
        <v>285.92770044296913</v>
      </c>
      <c r="AL84" s="42">
        <f t="shared" si="15"/>
        <v>153.47002242511198</v>
      </c>
      <c r="AM84" s="42">
        <f t="shared" si="15"/>
        <v>452.90788689778549</v>
      </c>
      <c r="AN84" s="42">
        <f t="shared" si="15"/>
        <v>135.55605692723307</v>
      </c>
      <c r="AO84" s="42">
        <f t="shared" si="15"/>
        <v>170.70723148453831</v>
      </c>
      <c r="AP84" s="42">
        <f t="shared" si="15"/>
        <v>64.716939902894751</v>
      </c>
      <c r="AQ84" s="42">
        <f t="shared" si="15"/>
        <v>289.34514688989691</v>
      </c>
      <c r="AR84" s="43">
        <f t="shared" si="15"/>
        <v>39.906223301112718</v>
      </c>
      <c r="AS84" s="42"/>
      <c r="AT84" s="37"/>
      <c r="AU84" s="51">
        <f>[5]CPI!$E$198</f>
        <v>1967.6257525754409</v>
      </c>
    </row>
    <row r="85" spans="1:47" ht="13.5" customHeight="1" x14ac:dyDescent="0.25">
      <c r="A85" s="37" t="s">
        <v>43</v>
      </c>
      <c r="B85" s="42">
        <f>([1]GRq2q!B190/([1]GRq2q!B$9/4))*100</f>
        <v>4037.3864264156864</v>
      </c>
      <c r="C85" s="42">
        <f>([1]GRq2q!C190/([1]GRq2q!C$9/4))*100</f>
        <v>5343.479624071495</v>
      </c>
      <c r="D85" s="42">
        <f>([1]GRq2q!D190/([1]GRq2q!D$9/4))*100</f>
        <v>4699.9414413729855</v>
      </c>
      <c r="E85" s="42">
        <f>([1]GRq2q!E190/([1]GRq2q!E$9/4))*100</f>
        <v>1919.4868190112261</v>
      </c>
      <c r="F85" s="42">
        <f>([1]GRq2q!F190/([1]GRq2q!F$9/4))*100</f>
        <v>3256.2331190665118</v>
      </c>
      <c r="G85" s="42">
        <f>([1]GRq2q!G190/([1]GRq2q!G$9/4))*100</f>
        <v>4833.8225193832795</v>
      </c>
      <c r="H85" s="43">
        <f>([1]GRq2q!H190/([1]GRq2q!H$9/4))*100</f>
        <v>1023.6586576228394</v>
      </c>
      <c r="I85" s="37" t="str">
        <f>$A$79</f>
        <v>Q2</v>
      </c>
      <c r="J85" s="42">
        <f>([1]GRq2q!T190/[1]GRq2q!T$9)*100</f>
        <v>142.13159457468601</v>
      </c>
      <c r="K85" s="42">
        <f>([1]GRq2q!U190/[1]GRq2q!U$9)*100</f>
        <v>97.947252624506774</v>
      </c>
      <c r="L85" s="42">
        <f>([1]GRq2q!V190/[1]GRq2q!V$9)*100</f>
        <v>297.29664978383875</v>
      </c>
      <c r="M85" s="42">
        <f>([1]GRq2q!W190/[1]GRq2q!W$9)*100</f>
        <v>94.38133875043313</v>
      </c>
      <c r="N85" s="42">
        <f>([1]GRq2q!X190/[1]GRq2q!X$9)*100</f>
        <v>123.82202297901732</v>
      </c>
      <c r="O85" s="42">
        <f>([1]GRq2q!Y190/[1]GRq2q!Y$9)*100</f>
        <v>150.1625226161427</v>
      </c>
      <c r="P85" s="42">
        <f>([1]GRq2q!Z190/[1]GRq2q!Z$9)*100</f>
        <v>86.861882167086307</v>
      </c>
      <c r="Q85" s="43">
        <f>([1]GRq2q!AA190/[1]GRq2q!AA$9)*100</f>
        <v>100.1374544712844</v>
      </c>
      <c r="R85" s="37" t="str">
        <f>$A$79</f>
        <v>Q2</v>
      </c>
      <c r="S85" s="42">
        <f>([1]GRq2q!AN190/([1]GRq2q!AN$9/4))*100</f>
        <v>8192.9413734315367</v>
      </c>
      <c r="T85" s="42">
        <f>([1]GRq2q!AO190/([1]GRq2q!AO$9/4))*100</f>
        <v>2913.0879553540794</v>
      </c>
      <c r="U85" s="42">
        <f>([1]GRq2q!AP190/([1]GRq2q!AP$9/4))*100</f>
        <v>28178.28263152458</v>
      </c>
      <c r="V85" s="42">
        <f>([1]GRq2q!AQ190/([1]GRq2q!AQ$9/4))*100</f>
        <v>2598.2224909125666</v>
      </c>
      <c r="W85" s="42">
        <f>([1]GRq2q!AR190/([1]GRq2q!AR$9/4))*100</f>
        <v>3980.8543676743275</v>
      </c>
      <c r="X85" s="42">
        <f>([1]GRq2q!AS190/([1]GRq2q!AS$9/4))*100</f>
        <v>1948.9996821185691</v>
      </c>
      <c r="Y85" s="42">
        <f>([1]GRq2q!AT190/([1]GRq2q!AT$9/4))*100</f>
        <v>4948.7286446209719</v>
      </c>
      <c r="Z85" s="43">
        <f>([1]GRq2q!AU190/([1]GRq2q!AU$9/4))*100</f>
        <v>795.8438228810561</v>
      </c>
      <c r="AA85" s="37" t="str">
        <f>$A$79</f>
        <v>Q2</v>
      </c>
      <c r="AB85" s="42">
        <f t="shared" si="14"/>
        <v>5764.3350853468301</v>
      </c>
      <c r="AC85" s="42">
        <f t="shared" si="14"/>
        <v>2974.1395264263019</v>
      </c>
      <c r="AD85" s="42">
        <f t="shared" si="14"/>
        <v>9478.1702558749694</v>
      </c>
      <c r="AE85" s="42">
        <f t="shared" si="14"/>
        <v>2752.8985340872196</v>
      </c>
      <c r="AF85" s="42">
        <f t="shared" si="14"/>
        <v>3214.9808829637009</v>
      </c>
      <c r="AG85" s="42">
        <f t="shared" si="14"/>
        <v>1297.9268383102194</v>
      </c>
      <c r="AH85" s="42">
        <f t="shared" si="14"/>
        <v>5697.2385598341816</v>
      </c>
      <c r="AI85" s="43">
        <f t="shared" si="14"/>
        <v>794.75140154403846</v>
      </c>
      <c r="AJ85" s="37" t="str">
        <f>$A$79</f>
        <v>Q2</v>
      </c>
      <c r="AK85" s="42">
        <f t="shared" si="15"/>
        <v>289.91951739566048</v>
      </c>
      <c r="AL85" s="42">
        <f t="shared" si="15"/>
        <v>149.58552606713891</v>
      </c>
      <c r="AM85" s="42">
        <f t="shared" si="15"/>
        <v>476.7083290078786</v>
      </c>
      <c r="AN85" s="42">
        <f t="shared" si="15"/>
        <v>138.45812268454659</v>
      </c>
      <c r="AO85" s="42">
        <f t="shared" si="15"/>
        <v>161.69873753427512</v>
      </c>
      <c r="AP85" s="42">
        <f t="shared" si="15"/>
        <v>65.279744672430553</v>
      </c>
      <c r="AQ85" s="42">
        <f t="shared" si="15"/>
        <v>286.54487105613697</v>
      </c>
      <c r="AR85" s="43">
        <f t="shared" si="15"/>
        <v>39.972336683010298</v>
      </c>
      <c r="AS85" s="42"/>
      <c r="AT85" s="37"/>
      <c r="AU85" s="51">
        <f>[1]GRq2q!BF190</f>
        <v>1988.2535460626118</v>
      </c>
    </row>
    <row r="86" spans="1:47" ht="0.75" hidden="1" customHeight="1" x14ac:dyDescent="0.25">
      <c r="A86" s="37" t="s">
        <v>44</v>
      </c>
      <c r="B86" s="42">
        <f>([1]GRq2q!B191/([1]GRq2q!B$9/4))*100</f>
        <v>0</v>
      </c>
      <c r="C86" s="42">
        <f>([1]GRq2q!C191/([1]GRq2q!C$9/4))*100</f>
        <v>0</v>
      </c>
      <c r="D86" s="42">
        <f>([1]GRq2q!D191/([1]GRq2q!D$9/4))*100</f>
        <v>0</v>
      </c>
      <c r="E86" s="42">
        <f>([1]GRq2q!E191/([1]GRq2q!E$9/4))*100</f>
        <v>0</v>
      </c>
      <c r="F86" s="42">
        <f>([1]GRq2q!F191/([1]GRq2q!F$9/4))*100</f>
        <v>0</v>
      </c>
      <c r="G86" s="42">
        <f>([1]GRq2q!G191/([1]GRq2q!G$9/4))*100</f>
        <v>0</v>
      </c>
      <c r="H86" s="43">
        <f>([1]GRq2q!H191/([1]GRq2q!H$9/4))*100</f>
        <v>0</v>
      </c>
      <c r="I86" s="37" t="str">
        <f>$A$80</f>
        <v>Q3</v>
      </c>
      <c r="J86" s="42">
        <f>([1]GRq2q!T191/[1]GRq2q!T$9)*100</f>
        <v>0</v>
      </c>
      <c r="K86" s="42">
        <f>([1]GRq2q!U191/[1]GRq2q!U$9)*100</f>
        <v>0</v>
      </c>
      <c r="L86" s="42">
        <f>([1]GRq2q!V191/[1]GRq2q!V$9)*100</f>
        <v>0</v>
      </c>
      <c r="M86" s="42">
        <f>([1]GRq2q!W191/[1]GRq2q!W$9)*100</f>
        <v>0</v>
      </c>
      <c r="N86" s="42">
        <f>([1]GRq2q!X191/[1]GRq2q!X$9)*100</f>
        <v>0</v>
      </c>
      <c r="O86" s="42">
        <f>([1]GRq2q!Y191/[1]GRq2q!Y$9)*100</f>
        <v>0</v>
      </c>
      <c r="P86" s="42">
        <f>([1]GRq2q!Z191/[1]GRq2q!Z$9)*100</f>
        <v>0</v>
      </c>
      <c r="Q86" s="43">
        <f>([1]GRq2q!AA191/[1]GRq2q!AA$9)*100</f>
        <v>0</v>
      </c>
      <c r="R86" s="37" t="str">
        <f>$A$80</f>
        <v>Q3</v>
      </c>
      <c r="S86" s="42">
        <f>([1]GRq2q!AN191/([1]GRq2q!AN$9/4))*100</f>
        <v>0</v>
      </c>
      <c r="T86" s="42">
        <f>([1]GRq2q!AO191/([1]GRq2q!AO$9/4))*100</f>
        <v>0</v>
      </c>
      <c r="U86" s="42">
        <f>([1]GRq2q!AP191/([1]GRq2q!AP$9/4))*100</f>
        <v>0</v>
      </c>
      <c r="V86" s="42">
        <f>([1]GRq2q!AQ191/([1]GRq2q!AQ$9/4))*100</f>
        <v>0</v>
      </c>
      <c r="W86" s="42">
        <f>([1]GRq2q!AR191/([1]GRq2q!AR$9/4))*100</f>
        <v>0</v>
      </c>
      <c r="X86" s="42">
        <f>([1]GRq2q!AS191/([1]GRq2q!AS$9/4))*100</f>
        <v>0</v>
      </c>
      <c r="Y86" s="42">
        <f>([1]GRq2q!AT191/([1]GRq2q!AT$9/4))*100</f>
        <v>0</v>
      </c>
      <c r="Z86" s="43">
        <f>([1]GRq2q!AU191/([1]GRq2q!AU$9/4))*100</f>
        <v>0</v>
      </c>
      <c r="AA86" s="37" t="str">
        <f>$A$80</f>
        <v>Q3</v>
      </c>
      <c r="AB86" s="42" t="e">
        <f t="shared" si="14"/>
        <v>#DIV/0!</v>
      </c>
      <c r="AC86" s="42" t="e">
        <f t="shared" si="14"/>
        <v>#DIV/0!</v>
      </c>
      <c r="AD86" s="42" t="e">
        <f t="shared" si="14"/>
        <v>#DIV/0!</v>
      </c>
      <c r="AE86" s="42" t="e">
        <f t="shared" si="14"/>
        <v>#DIV/0!</v>
      </c>
      <c r="AF86" s="42" t="e">
        <f t="shared" si="14"/>
        <v>#DIV/0!</v>
      </c>
      <c r="AG86" s="42" t="e">
        <f t="shared" si="14"/>
        <v>#DIV/0!</v>
      </c>
      <c r="AH86" s="42" t="e">
        <f t="shared" si="14"/>
        <v>#DIV/0!</v>
      </c>
      <c r="AI86" s="43" t="e">
        <f t="shared" si="14"/>
        <v>#DIV/0!</v>
      </c>
      <c r="AJ86" s="37" t="str">
        <f>$A$80</f>
        <v>Q3</v>
      </c>
      <c r="AK86" s="42" t="e">
        <f t="shared" si="15"/>
        <v>#DIV/0!</v>
      </c>
      <c r="AL86" s="42" t="e">
        <f t="shared" si="15"/>
        <v>#DIV/0!</v>
      </c>
      <c r="AM86" s="42" t="e">
        <f t="shared" si="15"/>
        <v>#DIV/0!</v>
      </c>
      <c r="AN86" s="42" t="e">
        <f t="shared" si="15"/>
        <v>#DIV/0!</v>
      </c>
      <c r="AO86" s="42" t="e">
        <f t="shared" si="15"/>
        <v>#DIV/0!</v>
      </c>
      <c r="AP86" s="42" t="e">
        <f t="shared" si="15"/>
        <v>#DIV/0!</v>
      </c>
      <c r="AQ86" s="42" t="e">
        <f t="shared" si="15"/>
        <v>#DIV/0!</v>
      </c>
      <c r="AR86" s="43" t="e">
        <f t="shared" si="15"/>
        <v>#DIV/0!</v>
      </c>
      <c r="AS86" s="42"/>
      <c r="AT86" s="37"/>
      <c r="AU86" s="51"/>
    </row>
    <row r="87" spans="1:47" ht="0.75" hidden="1" customHeight="1" x14ac:dyDescent="0.25">
      <c r="A87" s="37" t="s">
        <v>45</v>
      </c>
      <c r="B87" s="42">
        <f>([1]GRq2q!B192/([1]GRq2q!B$9/4))*100</f>
        <v>0</v>
      </c>
      <c r="C87" s="42">
        <f>([1]GRq2q!C192/([1]GRq2q!C$9/4))*100</f>
        <v>0</v>
      </c>
      <c r="D87" s="42">
        <f>([1]GRq2q!D192/([1]GRq2q!D$9/4))*100</f>
        <v>0</v>
      </c>
      <c r="E87" s="42">
        <f>([1]GRq2q!E192/([1]GRq2q!E$9/4))*100</f>
        <v>0</v>
      </c>
      <c r="F87" s="42">
        <f>([1]GRq2q!F192/([1]GRq2q!F$9/4))*100</f>
        <v>0</v>
      </c>
      <c r="G87" s="42">
        <f>([1]GRq2q!G192/([1]GRq2q!G$9/4))*100</f>
        <v>0</v>
      </c>
      <c r="H87" s="43">
        <f>([1]GRq2q!H192/([1]GRq2q!H$9/4))*100</f>
        <v>0</v>
      </c>
      <c r="I87" s="37" t="str">
        <f>$A$81</f>
        <v>Q4</v>
      </c>
      <c r="J87" s="42">
        <f>([1]GRq2q!T192/[1]GRq2q!T$9)*100</f>
        <v>0</v>
      </c>
      <c r="K87" s="42">
        <f>([1]GRq2q!U192/[1]GRq2q!U$9)*100</f>
        <v>0</v>
      </c>
      <c r="L87" s="42">
        <f>([1]GRq2q!V192/[1]GRq2q!V$9)*100</f>
        <v>0</v>
      </c>
      <c r="M87" s="42">
        <f>([1]GRq2q!W192/[1]GRq2q!W$9)*100</f>
        <v>0</v>
      </c>
      <c r="N87" s="42">
        <f>([1]GRq2q!X192/[1]GRq2q!X$9)*100</f>
        <v>0</v>
      </c>
      <c r="O87" s="42">
        <f>([1]GRq2q!Y192/[1]GRq2q!Y$9)*100</f>
        <v>0</v>
      </c>
      <c r="P87" s="42">
        <f>([1]GRq2q!Z192/[1]GRq2q!Z$9)*100</f>
        <v>0</v>
      </c>
      <c r="Q87" s="43">
        <f>([1]GRq2q!AA192/[1]GRq2q!AA$9)*100</f>
        <v>0</v>
      </c>
      <c r="R87" s="37" t="str">
        <f>$A$81</f>
        <v>Q4</v>
      </c>
      <c r="S87" s="42">
        <f>([1]GRq2q!AN192/([1]GRq2q!AN$9/4))*100</f>
        <v>0</v>
      </c>
      <c r="T87" s="42">
        <f>([1]GRq2q!AO192/([1]GRq2q!AO$9/4))*100</f>
        <v>0</v>
      </c>
      <c r="U87" s="42">
        <f>([1]GRq2q!AP192/([1]GRq2q!AP$9/4))*100</f>
        <v>0</v>
      </c>
      <c r="V87" s="42">
        <f>([1]GRq2q!AQ192/([1]GRq2q!AQ$9/4))*100</f>
        <v>0</v>
      </c>
      <c r="W87" s="42">
        <f>([1]GRq2q!AR192/([1]GRq2q!AR$9/4))*100</f>
        <v>0</v>
      </c>
      <c r="X87" s="42">
        <f>([1]GRq2q!AS192/([1]GRq2q!AS$9/4))*100</f>
        <v>0</v>
      </c>
      <c r="Y87" s="42">
        <f>([1]GRq2q!AT192/([1]GRq2q!AT$9/4))*100</f>
        <v>0</v>
      </c>
      <c r="Z87" s="43">
        <f>([1]GRq2q!AU192/([1]GRq2q!AU$9/4))*100</f>
        <v>0</v>
      </c>
      <c r="AA87" s="37" t="str">
        <f>$A$81</f>
        <v>Q4</v>
      </c>
      <c r="AB87" s="42" t="e">
        <f t="shared" si="14"/>
        <v>#DIV/0!</v>
      </c>
      <c r="AC87" s="42" t="e">
        <f t="shared" si="14"/>
        <v>#DIV/0!</v>
      </c>
      <c r="AD87" s="42" t="e">
        <f t="shared" si="14"/>
        <v>#DIV/0!</v>
      </c>
      <c r="AE87" s="42" t="e">
        <f t="shared" si="14"/>
        <v>#DIV/0!</v>
      </c>
      <c r="AF87" s="42" t="e">
        <f t="shared" si="14"/>
        <v>#DIV/0!</v>
      </c>
      <c r="AG87" s="42" t="e">
        <f t="shared" si="14"/>
        <v>#DIV/0!</v>
      </c>
      <c r="AH87" s="42" t="e">
        <f t="shared" si="14"/>
        <v>#DIV/0!</v>
      </c>
      <c r="AI87" s="43" t="e">
        <f t="shared" si="14"/>
        <v>#DIV/0!</v>
      </c>
      <c r="AJ87" s="37" t="str">
        <f>$A$81</f>
        <v>Q4</v>
      </c>
      <c r="AK87" s="42" t="e">
        <f t="shared" si="15"/>
        <v>#DIV/0!</v>
      </c>
      <c r="AL87" s="42" t="e">
        <f t="shared" si="15"/>
        <v>#DIV/0!</v>
      </c>
      <c r="AM87" s="42" t="e">
        <f t="shared" si="15"/>
        <v>#DIV/0!</v>
      </c>
      <c r="AN87" s="42" t="e">
        <f t="shared" si="15"/>
        <v>#DIV/0!</v>
      </c>
      <c r="AO87" s="42" t="e">
        <f t="shared" si="15"/>
        <v>#DIV/0!</v>
      </c>
      <c r="AP87" s="42" t="e">
        <f t="shared" si="15"/>
        <v>#DIV/0!</v>
      </c>
      <c r="AQ87" s="42" t="e">
        <f t="shared" si="15"/>
        <v>#DIV/0!</v>
      </c>
      <c r="AR87" s="43" t="e">
        <f t="shared" si="15"/>
        <v>#DIV/0!</v>
      </c>
      <c r="AS87" s="42"/>
      <c r="AT87" s="37"/>
      <c r="AU87" s="51"/>
    </row>
    <row r="88" spans="1:47" ht="13.5" customHeight="1" thickBot="1" x14ac:dyDescent="0.3">
      <c r="A88" s="54"/>
      <c r="B88" s="53"/>
      <c r="C88" s="53"/>
      <c r="D88" s="53"/>
      <c r="E88" s="53"/>
      <c r="F88" s="53"/>
      <c r="G88" s="53"/>
      <c r="H88" s="55"/>
      <c r="I88" s="54"/>
      <c r="J88" s="53"/>
      <c r="K88" s="53"/>
      <c r="L88" s="53"/>
      <c r="M88" s="53"/>
      <c r="N88" s="53"/>
      <c r="O88" s="53"/>
      <c r="P88" s="53"/>
      <c r="Q88" s="55"/>
      <c r="R88" s="54"/>
      <c r="S88" s="53"/>
      <c r="T88" s="53"/>
      <c r="U88" s="53"/>
      <c r="V88" s="53"/>
      <c r="W88" s="53"/>
      <c r="X88" s="53"/>
      <c r="Y88" s="53"/>
      <c r="Z88" s="55"/>
      <c r="AA88" s="54"/>
      <c r="AB88" s="53"/>
      <c r="AC88" s="56"/>
      <c r="AD88" s="56"/>
      <c r="AE88" s="56"/>
      <c r="AF88" s="56"/>
      <c r="AG88" s="56"/>
      <c r="AH88" s="56"/>
      <c r="AI88" s="57"/>
      <c r="AJ88" s="54"/>
      <c r="AK88" s="53"/>
      <c r="AL88" s="53"/>
      <c r="AM88" s="53"/>
      <c r="AN88" s="53"/>
      <c r="AO88" s="53"/>
      <c r="AP88" s="53"/>
      <c r="AQ88" s="53"/>
      <c r="AR88" s="55"/>
      <c r="AS88" s="42"/>
      <c r="AT88" s="37"/>
      <c r="AU88" s="51"/>
    </row>
    <row r="89" spans="1:47" x14ac:dyDescent="0.25">
      <c r="B89" s="67"/>
      <c r="C89" s="67"/>
      <c r="D89" s="67"/>
      <c r="E89" s="67"/>
      <c r="F89" s="67"/>
      <c r="G89" s="67"/>
      <c r="H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T89" s="66"/>
    </row>
    <row r="90" spans="1:47" x14ac:dyDescent="0.25">
      <c r="B90" s="67"/>
      <c r="C90" s="67"/>
      <c r="D90" s="67"/>
      <c r="E90" s="67"/>
      <c r="F90" s="67"/>
      <c r="G90" s="67"/>
      <c r="H90" s="67"/>
      <c r="J90" s="67"/>
      <c r="K90" s="67"/>
      <c r="L90" s="67"/>
      <c r="M90" s="67"/>
      <c r="N90" s="67"/>
      <c r="O90" s="67"/>
      <c r="P90" s="67"/>
      <c r="Q90" s="67"/>
      <c r="S90" s="67"/>
      <c r="T90" s="67"/>
      <c r="U90" s="67"/>
      <c r="V90" s="67"/>
      <c r="W90" s="67"/>
      <c r="X90" s="67"/>
      <c r="Y90" s="67"/>
      <c r="Z90" s="67"/>
      <c r="AB90" s="67"/>
      <c r="AC90" s="67"/>
      <c r="AD90" s="67"/>
      <c r="AE90" s="67"/>
      <c r="AF90" s="67"/>
      <c r="AG90" s="67"/>
      <c r="AH90" s="67"/>
      <c r="AI90" s="67"/>
      <c r="AT90" s="66"/>
    </row>
    <row r="91" spans="1:47" x14ac:dyDescent="0.25">
      <c r="B91" s="67"/>
      <c r="C91" s="67"/>
      <c r="D91" s="67"/>
      <c r="E91" s="67"/>
      <c r="F91" s="67"/>
      <c r="G91" s="67"/>
      <c r="H91" s="67"/>
      <c r="J91" s="67"/>
      <c r="K91" s="67"/>
      <c r="L91" s="67"/>
      <c r="M91" s="67"/>
      <c r="N91" s="67"/>
      <c r="O91" s="67"/>
      <c r="P91" s="67"/>
      <c r="Q91" s="67"/>
      <c r="S91" s="67"/>
      <c r="T91" s="67"/>
      <c r="U91" s="67"/>
      <c r="V91" s="67"/>
      <c r="W91" s="67"/>
      <c r="X91" s="67"/>
      <c r="Y91" s="67"/>
      <c r="Z91" s="67"/>
      <c r="AB91" s="67"/>
      <c r="AC91" s="67"/>
      <c r="AD91" s="67"/>
      <c r="AE91" s="67"/>
      <c r="AF91" s="67"/>
      <c r="AG91" s="67"/>
      <c r="AH91" s="67"/>
      <c r="AI91" s="67"/>
      <c r="AT91" s="66"/>
    </row>
    <row r="92" spans="1:47" x14ac:dyDescent="0.25">
      <c r="B92" s="67"/>
      <c r="C92" s="67"/>
      <c r="D92" s="67"/>
      <c r="E92" s="67"/>
      <c r="F92" s="67"/>
      <c r="G92" s="67"/>
      <c r="H92" s="67"/>
      <c r="J92" s="67"/>
      <c r="K92" s="67"/>
      <c r="L92" s="67"/>
      <c r="M92" s="67"/>
      <c r="N92" s="67"/>
      <c r="O92" s="67"/>
      <c r="P92" s="67"/>
      <c r="Q92" s="67"/>
      <c r="S92" s="67"/>
      <c r="T92" s="67"/>
      <c r="U92" s="67"/>
      <c r="V92" s="67"/>
      <c r="W92" s="67"/>
      <c r="X92" s="67"/>
      <c r="Y92" s="67"/>
      <c r="Z92" s="67"/>
      <c r="AB92" s="67"/>
      <c r="AC92" s="67"/>
      <c r="AD92" s="67"/>
      <c r="AE92" s="67"/>
      <c r="AF92" s="67"/>
      <c r="AG92" s="67"/>
      <c r="AH92" s="67"/>
      <c r="AI92" s="67"/>
      <c r="AT92" s="66"/>
    </row>
    <row r="93" spans="1:47" x14ac:dyDescent="0.25">
      <c r="AT93" s="66"/>
    </row>
    <row r="94" spans="1:47" x14ac:dyDescent="0.25">
      <c r="B94" s="69"/>
      <c r="C94" s="69"/>
      <c r="D94" s="69"/>
      <c r="E94" s="69"/>
      <c r="F94" s="69"/>
      <c r="G94" s="69"/>
      <c r="H94" s="69"/>
      <c r="AT94" s="66"/>
    </row>
    <row r="95" spans="1:47" x14ac:dyDescent="0.25">
      <c r="C95" s="69"/>
      <c r="AT95" s="66"/>
    </row>
    <row r="96" spans="1:47" x14ac:dyDescent="0.25">
      <c r="AT96" s="66"/>
    </row>
    <row r="97" spans="46:46" x14ac:dyDescent="0.25">
      <c r="AT97" s="66"/>
    </row>
    <row r="98" spans="46:46" x14ac:dyDescent="0.25">
      <c r="AT98" s="66"/>
    </row>
    <row r="99" spans="46:46" x14ac:dyDescent="0.25">
      <c r="AT99" s="66"/>
    </row>
    <row r="100" spans="46:46" x14ac:dyDescent="0.25">
      <c r="AT100" s="66"/>
    </row>
    <row r="101" spans="46:46" x14ac:dyDescent="0.25">
      <c r="AT101" s="66"/>
    </row>
    <row r="102" spans="46:46" x14ac:dyDescent="0.25">
      <c r="AT102" s="66"/>
    </row>
    <row r="103" spans="46:46" x14ac:dyDescent="0.25">
      <c r="AT103" s="66"/>
    </row>
    <row r="104" spans="46:46" x14ac:dyDescent="0.25">
      <c r="AT104" s="66"/>
    </row>
    <row r="105" spans="46:46" x14ac:dyDescent="0.25">
      <c r="AT105" s="66"/>
    </row>
    <row r="106" spans="46:46" x14ac:dyDescent="0.25">
      <c r="AT106" s="66"/>
    </row>
    <row r="107" spans="46:46" x14ac:dyDescent="0.25">
      <c r="AT107" s="66"/>
    </row>
    <row r="108" spans="46:46" x14ac:dyDescent="0.25">
      <c r="AT108" s="66"/>
    </row>
    <row r="109" spans="46:46" x14ac:dyDescent="0.25">
      <c r="AT109" s="66"/>
    </row>
    <row r="110" spans="46:46" x14ac:dyDescent="0.25">
      <c r="AT110" s="66"/>
    </row>
    <row r="111" spans="46:46" x14ac:dyDescent="0.25">
      <c r="AT111" s="66"/>
    </row>
    <row r="112" spans="46:46" x14ac:dyDescent="0.25">
      <c r="AT112" s="66"/>
    </row>
    <row r="113" spans="46:46" x14ac:dyDescent="0.25">
      <c r="AT113" s="66"/>
    </row>
    <row r="114" spans="46:46" x14ac:dyDescent="0.25">
      <c r="AT114" s="66"/>
    </row>
    <row r="115" spans="46:46" x14ac:dyDescent="0.25">
      <c r="AT115" s="66"/>
    </row>
    <row r="116" spans="46:46" x14ac:dyDescent="0.25">
      <c r="AT116" s="66"/>
    </row>
    <row r="117" spans="46:46" x14ac:dyDescent="0.25">
      <c r="AT117" s="66"/>
    </row>
    <row r="118" spans="46:46" x14ac:dyDescent="0.25">
      <c r="AT118" s="66"/>
    </row>
    <row r="119" spans="46:46" x14ac:dyDescent="0.25">
      <c r="AT119" s="66"/>
    </row>
    <row r="120" spans="46:46" x14ac:dyDescent="0.25">
      <c r="AT120" s="66"/>
    </row>
    <row r="121" spans="46:46" x14ac:dyDescent="0.25">
      <c r="AT121" s="66"/>
    </row>
    <row r="122" spans="46:46" x14ac:dyDescent="0.25">
      <c r="AT122" s="66"/>
    </row>
    <row r="123" spans="46:46" x14ac:dyDescent="0.25">
      <c r="AT123" s="66"/>
    </row>
    <row r="124" spans="46:46" x14ac:dyDescent="0.25">
      <c r="AT124" s="66"/>
    </row>
    <row r="125" spans="46:46" x14ac:dyDescent="0.25">
      <c r="AT125" s="66"/>
    </row>
    <row r="126" spans="46:46" x14ac:dyDescent="0.25">
      <c r="AT126" s="66"/>
    </row>
    <row r="127" spans="46:46" x14ac:dyDescent="0.25">
      <c r="AT127" s="66"/>
    </row>
    <row r="128" spans="46:46" x14ac:dyDescent="0.25">
      <c r="AT128" s="66"/>
    </row>
    <row r="129" spans="46:46" x14ac:dyDescent="0.25">
      <c r="AT129" s="66"/>
    </row>
    <row r="130" spans="46:46" x14ac:dyDescent="0.25">
      <c r="AT130" s="66"/>
    </row>
    <row r="131" spans="46:46" x14ac:dyDescent="0.25">
      <c r="AT131" s="66"/>
    </row>
    <row r="132" spans="46:46" x14ac:dyDescent="0.25">
      <c r="AT132" s="66"/>
    </row>
    <row r="133" spans="46:46" x14ac:dyDescent="0.25">
      <c r="AT133" s="66"/>
    </row>
    <row r="134" spans="46:46" x14ac:dyDescent="0.25">
      <c r="AT134" s="66"/>
    </row>
    <row r="135" spans="46:46" x14ac:dyDescent="0.25">
      <c r="AT135" s="66"/>
    </row>
    <row r="136" spans="46:46" x14ac:dyDescent="0.25">
      <c r="AT136" s="66"/>
    </row>
    <row r="137" spans="46:46" x14ac:dyDescent="0.25">
      <c r="AT137" s="66"/>
    </row>
    <row r="138" spans="46:46" x14ac:dyDescent="0.25">
      <c r="AT138" s="66"/>
    </row>
    <row r="139" spans="46:46" x14ac:dyDescent="0.25">
      <c r="AT139" s="66"/>
    </row>
    <row r="140" spans="46:46" x14ac:dyDescent="0.25">
      <c r="AT140" s="66"/>
    </row>
    <row r="141" spans="46:46" x14ac:dyDescent="0.25">
      <c r="AT141" s="66"/>
    </row>
    <row r="142" spans="46:46" x14ac:dyDescent="0.25">
      <c r="AT142" s="66"/>
    </row>
    <row r="143" spans="46:46" x14ac:dyDescent="0.25">
      <c r="AT143" s="66"/>
    </row>
    <row r="144" spans="46:46" x14ac:dyDescent="0.25">
      <c r="AT144" s="66"/>
    </row>
    <row r="145" spans="46:46" x14ac:dyDescent="0.25">
      <c r="AT145" s="66"/>
    </row>
    <row r="146" spans="46:46" x14ac:dyDescent="0.25">
      <c r="AT146" s="66"/>
    </row>
    <row r="147" spans="46:46" x14ac:dyDescent="0.25">
      <c r="AT147" s="66"/>
    </row>
    <row r="148" spans="46:46" x14ac:dyDescent="0.25">
      <c r="AT148" s="66"/>
    </row>
    <row r="149" spans="46:46" x14ac:dyDescent="0.25">
      <c r="AT149" s="66"/>
    </row>
    <row r="150" spans="46:46" x14ac:dyDescent="0.25">
      <c r="AT150" s="66"/>
    </row>
  </sheetData>
  <printOptions horizontalCentered="1" verticalCentered="1"/>
  <pageMargins left="0.76" right="0.71" top="0.5" bottom="0.5" header="0.32" footer="0.24"/>
  <pageSetup paperSize="9" scale="105" firstPageNumber="52" orientation="landscape" useFirstPageNumber="1" horizontalDpi="300" verticalDpi="300" r:id="rId1"/>
  <headerFooter alignWithMargins="0">
    <oddFooter>&amp;L&amp;"Arial,Regular"&amp;6QUARTERLY ECONOMIC INDICES&amp;C&amp;"Arial,Regular"&amp;9&amp;P&amp;R&amp;"Arial,Regular"&amp;6ECONOMIC STATISTICS OFFICE, NATIONAL STATISTICAL COORDINATION BOARD</oddFooter>
  </headerFooter>
  <colBreaks count="4" manualBreakCount="4">
    <brk id="8" max="1048575" man="1"/>
    <brk id="17" max="1048575" man="1"/>
    <brk id="26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SERVICES</vt:lpstr>
      <vt:lpstr>SERVICES!COMP</vt:lpstr>
      <vt:lpstr>SERVICES!EMP</vt:lpstr>
      <vt:lpstr>SERVICES!GROSSREV</vt:lpstr>
      <vt:lpstr>SERVICES!Print_Area</vt:lpstr>
      <vt:lpstr>SERVICES!Print_Titles</vt:lpstr>
      <vt:lpstr>SERVICES!Print_Titles_MI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2016-09-27T06:26:16Z</dcterms:created>
  <dcterms:modified xsi:type="dcterms:W3CDTF">2016-09-27T06:26:23Z</dcterms:modified>
</cp:coreProperties>
</file>