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PSA\Documents\01 Work Files\01 Agricultural Surveys\03 Wholesale Price Survey (WPS)\03 Posting\2024\12-December 2024\"/>
    </mc:Choice>
  </mc:AlternateContent>
  <xr:revisionPtr revIDLastSave="0" documentId="13_ncr:1_{1BC3FF32-29BF-4190-913C-F92AA7246DB2}" xr6:coauthVersionLast="47" xr6:coauthVersionMax="47" xr10:uidLastSave="{00000000-0000-0000-0000-000000000000}"/>
  <bookViews>
    <workbookView xWindow="-120" yWindow="-120" windowWidth="29040" windowHeight="15840" tabRatio="903" xr2:uid="{00000000-000D-0000-FFFF-FFFF00000000}"/>
  </bookViews>
  <sheets>
    <sheet name="Table 1_RiceSpecial" sheetId="16" r:id="rId1"/>
    <sheet name="Table 2_RicePremium" sheetId="17" r:id="rId2"/>
    <sheet name="Table 3_WMR" sheetId="18" r:id="rId3"/>
    <sheet name="Table 4_RMR" sheetId="19" r:id="rId4"/>
    <sheet name="Table 5_YCGra" sheetId="20" r:id="rId5"/>
    <sheet name="Table 6_WCGra" sheetId="21" r:id="rId6"/>
    <sheet name="Table 7_YCGri" sheetId="22" r:id="rId7"/>
    <sheet name="Table 8_WCGri" sheetId="23" r:id="rId8"/>
  </sheets>
  <externalReferences>
    <externalReference r:id="rId9"/>
  </externalReferences>
  <definedNames>
    <definedName name="_xlnm._FilterDatabase" localSheetId="0" hidden="1">'Table 1_RiceSpecial'!$A$8:$N$42</definedName>
    <definedName name="_xlnm._FilterDatabase" localSheetId="1" hidden="1">'Table 2_RicePremium'!$A$8:$N$50</definedName>
    <definedName name="_xlnm._FilterDatabase" localSheetId="2" hidden="1">'Table 3_WMR'!$A$8:$N$78</definedName>
    <definedName name="_xlnm._FilterDatabase" localSheetId="3" hidden="1">'Table 4_RMR'!$A$8:$N$76</definedName>
    <definedName name="_xlnm._FilterDatabase" localSheetId="4" hidden="1">'Table 5_YCGra'!$A$8:$P$16</definedName>
    <definedName name="_xlnm._FilterDatabase" localSheetId="5" hidden="1">'Table 6_WCGra'!$A$8:$P$17</definedName>
    <definedName name="_xlnm._FilterDatabase" localSheetId="6" hidden="1">'Table 7_YCGri'!$A$8:$P$20</definedName>
    <definedName name="_xlnm._FilterDatabase" localSheetId="7" hidden="1">'Table 8_WCGri'!$A$8:$N$32</definedName>
    <definedName name="_xlnm.Print_Area" localSheetId="0">'Table 1_RiceSpecial'!$A$1:$K$44</definedName>
    <definedName name="_xlnm.Print_Area" localSheetId="1">'Table 2_RicePremium'!$A$1:$K$52</definedName>
    <definedName name="_xlnm.Print_Area" localSheetId="2">'Table 3_WMR'!$A$1:$K$80</definedName>
    <definedName name="_xlnm.Print_Area" localSheetId="3">'Table 4_RMR'!$A$1:$K$78</definedName>
    <definedName name="_xlnm.Print_Area" localSheetId="4">'Table 5_YCGra'!$A$1:$K$18</definedName>
    <definedName name="_xlnm.Print_Area" localSheetId="5">'Table 6_WCGra'!$A$1:$K$19</definedName>
    <definedName name="_xlnm.Print_Area" localSheetId="6">'Table 7_YCGri'!$A$1:$K$22</definedName>
    <definedName name="_xlnm.Print_Area" localSheetId="7">'Table 8_WCGri'!$A$1:$K$34</definedName>
    <definedName name="_xlnm.Print_Titles" localSheetId="0">'Table 1_RiceSpecial'!$2:$7</definedName>
    <definedName name="_xlnm.Print_Titles" localSheetId="1">'Table 2_RicePremium'!$2:$7</definedName>
    <definedName name="_xlnm.Print_Titles" localSheetId="2">'Table 3_WMR'!$2:$7</definedName>
    <definedName name="_xlnm.Print_Titles" localSheetId="3">'Table 4_RMR'!$2:$7</definedName>
    <definedName name="_xlnm.Print_Titles" localSheetId="4">'Table 5_YCGra'!$2:$7</definedName>
    <definedName name="_xlnm.Print_Titles" localSheetId="5">'Table 6_WCGra'!$2:$7</definedName>
    <definedName name="_xlnm.Print_Titles" localSheetId="6">'Table 7_YCGri'!$2:$7</definedName>
    <definedName name="_xlnm.Print_Titles" localSheetId="7">'Table 8_WCGri'!$2:$7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2" i="23" l="1"/>
  <c r="N32" i="23" s="1"/>
  <c r="M31" i="23"/>
  <c r="N31" i="23" s="1"/>
  <c r="M30" i="23"/>
  <c r="N30" i="23" s="1"/>
  <c r="M29" i="23"/>
  <c r="N29" i="23" s="1"/>
  <c r="M28" i="23"/>
  <c r="N28" i="23" s="1"/>
  <c r="M27" i="23"/>
  <c r="N27" i="23" s="1"/>
  <c r="M26" i="23"/>
  <c r="N26" i="23" s="1"/>
  <c r="M25" i="23"/>
  <c r="N25" i="23" s="1"/>
  <c r="M24" i="23"/>
  <c r="N24" i="23" s="1"/>
  <c r="M23" i="23"/>
  <c r="N23" i="23" s="1"/>
  <c r="M22" i="23"/>
  <c r="N22" i="23" s="1"/>
  <c r="M21" i="23"/>
  <c r="N21" i="23" s="1"/>
  <c r="M20" i="23"/>
  <c r="N20" i="23" s="1"/>
  <c r="M19" i="23"/>
  <c r="N19" i="23" s="1"/>
  <c r="M18" i="23"/>
  <c r="N18" i="23" s="1"/>
  <c r="M17" i="23"/>
  <c r="N17" i="23" s="1"/>
  <c r="M16" i="23"/>
  <c r="N16" i="23" s="1"/>
  <c r="M15" i="23"/>
  <c r="N15" i="23" s="1"/>
  <c r="M14" i="23"/>
  <c r="N14" i="23" s="1"/>
  <c r="M13" i="23"/>
  <c r="N13" i="23" s="1"/>
  <c r="M12" i="23"/>
  <c r="N12" i="23" s="1"/>
  <c r="M11" i="23"/>
  <c r="N11" i="23" s="1"/>
  <c r="M10" i="23"/>
  <c r="N10" i="23" s="1"/>
  <c r="M9" i="23"/>
  <c r="N9" i="23" s="1"/>
  <c r="M20" i="22"/>
  <c r="N20" i="22" s="1"/>
  <c r="M19" i="22"/>
  <c r="N19" i="22" s="1"/>
  <c r="M18" i="22"/>
  <c r="N18" i="22" s="1"/>
  <c r="M17" i="22"/>
  <c r="N17" i="22" s="1"/>
  <c r="M16" i="22"/>
  <c r="N16" i="22" s="1"/>
  <c r="M15" i="22"/>
  <c r="N15" i="22" s="1"/>
  <c r="M14" i="22"/>
  <c r="N14" i="22" s="1"/>
  <c r="M13" i="22"/>
  <c r="N13" i="22" s="1"/>
  <c r="M12" i="22"/>
  <c r="N12" i="22" s="1"/>
  <c r="M11" i="22"/>
  <c r="N11" i="22" s="1"/>
  <c r="M10" i="22"/>
  <c r="N10" i="22" s="1"/>
  <c r="M9" i="22"/>
  <c r="N9" i="22" s="1"/>
  <c r="M17" i="21"/>
  <c r="N17" i="21" s="1"/>
  <c r="M16" i="21"/>
  <c r="N16" i="21" s="1"/>
  <c r="M15" i="21"/>
  <c r="N15" i="21" s="1"/>
  <c r="M14" i="21"/>
  <c r="N14" i="21" s="1"/>
  <c r="M13" i="21"/>
  <c r="N13" i="21" s="1"/>
  <c r="M12" i="21"/>
  <c r="N12" i="21" s="1"/>
  <c r="M11" i="21"/>
  <c r="N11" i="21" s="1"/>
  <c r="M10" i="21"/>
  <c r="N10" i="21" s="1"/>
  <c r="M9" i="21"/>
  <c r="N9" i="21" s="1"/>
  <c r="M16" i="20"/>
  <c r="N16" i="20" s="1"/>
  <c r="M15" i="20"/>
  <c r="N15" i="20" s="1"/>
  <c r="M14" i="20"/>
  <c r="N14" i="20" s="1"/>
  <c r="M13" i="20"/>
  <c r="N13" i="20" s="1"/>
  <c r="M12" i="20"/>
  <c r="N12" i="20" s="1"/>
  <c r="M11" i="20"/>
  <c r="N11" i="20" s="1"/>
  <c r="M10" i="20"/>
  <c r="N10" i="20" s="1"/>
  <c r="M9" i="20"/>
  <c r="N9" i="20" s="1"/>
  <c r="M76" i="19"/>
  <c r="N76" i="19" s="1"/>
  <c r="M75" i="19"/>
  <c r="N75" i="19" s="1"/>
  <c r="M74" i="19"/>
  <c r="N74" i="19" s="1"/>
  <c r="M73" i="19"/>
  <c r="N73" i="19" s="1"/>
  <c r="M72" i="19"/>
  <c r="N72" i="19" s="1"/>
  <c r="M71" i="19"/>
  <c r="N71" i="19" s="1"/>
  <c r="M70" i="19"/>
  <c r="N70" i="19" s="1"/>
  <c r="M69" i="19"/>
  <c r="N69" i="19" s="1"/>
  <c r="M68" i="19"/>
  <c r="N68" i="19" s="1"/>
  <c r="M67" i="19"/>
  <c r="N67" i="19" s="1"/>
  <c r="M66" i="19"/>
  <c r="N66" i="19" s="1"/>
  <c r="M65" i="19"/>
  <c r="N65" i="19" s="1"/>
  <c r="M64" i="19"/>
  <c r="N64" i="19" s="1"/>
  <c r="M63" i="19"/>
  <c r="N63" i="19" s="1"/>
  <c r="M62" i="19"/>
  <c r="N62" i="19" s="1"/>
  <c r="M61" i="19"/>
  <c r="N61" i="19" s="1"/>
  <c r="M60" i="19"/>
  <c r="N60" i="19" s="1"/>
  <c r="M59" i="19"/>
  <c r="N59" i="19" s="1"/>
  <c r="M58" i="19"/>
  <c r="N58" i="19" s="1"/>
  <c r="M57" i="19"/>
  <c r="N57" i="19" s="1"/>
  <c r="M56" i="19"/>
  <c r="N56" i="19" s="1"/>
  <c r="M55" i="19"/>
  <c r="N55" i="19" s="1"/>
  <c r="M54" i="19"/>
  <c r="N54" i="19" s="1"/>
  <c r="M53" i="19"/>
  <c r="N53" i="19" s="1"/>
  <c r="M52" i="19"/>
  <c r="N52" i="19" s="1"/>
  <c r="M51" i="19"/>
  <c r="N51" i="19" s="1"/>
  <c r="M50" i="19"/>
  <c r="N50" i="19" s="1"/>
  <c r="M49" i="19"/>
  <c r="N49" i="19" s="1"/>
  <c r="M48" i="19"/>
  <c r="N48" i="19" s="1"/>
  <c r="M47" i="19"/>
  <c r="N47" i="19" s="1"/>
  <c r="M46" i="19"/>
  <c r="N46" i="19" s="1"/>
  <c r="M45" i="19"/>
  <c r="N45" i="19" s="1"/>
  <c r="M44" i="19"/>
  <c r="N44" i="19" s="1"/>
  <c r="M43" i="19"/>
  <c r="N43" i="19" s="1"/>
  <c r="M42" i="19"/>
  <c r="N42" i="19" s="1"/>
  <c r="M41" i="19"/>
  <c r="N41" i="19" s="1"/>
  <c r="M40" i="19"/>
  <c r="N40" i="19" s="1"/>
  <c r="M39" i="19"/>
  <c r="N39" i="19" s="1"/>
  <c r="M38" i="19"/>
  <c r="N38" i="19" s="1"/>
  <c r="M37" i="19"/>
  <c r="N37" i="19" s="1"/>
  <c r="M36" i="19"/>
  <c r="N36" i="19" s="1"/>
  <c r="M35" i="19"/>
  <c r="N35" i="19" s="1"/>
  <c r="M34" i="19"/>
  <c r="N34" i="19" s="1"/>
  <c r="M33" i="19"/>
  <c r="N33" i="19" s="1"/>
  <c r="M32" i="19"/>
  <c r="N32" i="19" s="1"/>
  <c r="M31" i="19"/>
  <c r="N31" i="19" s="1"/>
  <c r="M30" i="19"/>
  <c r="N30" i="19" s="1"/>
  <c r="M29" i="19"/>
  <c r="N29" i="19" s="1"/>
  <c r="M28" i="19"/>
  <c r="N28" i="19" s="1"/>
  <c r="M27" i="19"/>
  <c r="N27" i="19" s="1"/>
  <c r="M26" i="19"/>
  <c r="N26" i="19" s="1"/>
  <c r="M25" i="19"/>
  <c r="N25" i="19" s="1"/>
  <c r="M24" i="19"/>
  <c r="N24" i="19" s="1"/>
  <c r="M23" i="19"/>
  <c r="N23" i="19" s="1"/>
  <c r="M22" i="19"/>
  <c r="N22" i="19" s="1"/>
  <c r="M21" i="19"/>
  <c r="N21" i="19" s="1"/>
  <c r="M20" i="19"/>
  <c r="N20" i="19" s="1"/>
  <c r="M19" i="19"/>
  <c r="N19" i="19" s="1"/>
  <c r="M18" i="19"/>
  <c r="N18" i="19" s="1"/>
  <c r="M17" i="19"/>
  <c r="N17" i="19" s="1"/>
  <c r="M16" i="19"/>
  <c r="N16" i="19" s="1"/>
  <c r="M15" i="19"/>
  <c r="N15" i="19" s="1"/>
  <c r="M14" i="19"/>
  <c r="N14" i="19" s="1"/>
  <c r="M13" i="19"/>
  <c r="N13" i="19" s="1"/>
  <c r="M12" i="19"/>
  <c r="N12" i="19" s="1"/>
  <c r="M11" i="19"/>
  <c r="N11" i="19" s="1"/>
  <c r="M10" i="19"/>
  <c r="N10" i="19" s="1"/>
  <c r="M9" i="19"/>
  <c r="N9" i="19" s="1"/>
  <c r="M78" i="18"/>
  <c r="N78" i="18" s="1"/>
  <c r="M77" i="18"/>
  <c r="N77" i="18" s="1"/>
  <c r="M76" i="18"/>
  <c r="N76" i="18" s="1"/>
  <c r="M75" i="18"/>
  <c r="N75" i="18" s="1"/>
  <c r="M74" i="18"/>
  <c r="N74" i="18" s="1"/>
  <c r="M73" i="18"/>
  <c r="N73" i="18" s="1"/>
  <c r="M72" i="18"/>
  <c r="N72" i="18" s="1"/>
  <c r="M71" i="18"/>
  <c r="N71" i="18" s="1"/>
  <c r="M70" i="18"/>
  <c r="N70" i="18" s="1"/>
  <c r="M69" i="18"/>
  <c r="N69" i="18" s="1"/>
  <c r="M68" i="18"/>
  <c r="N68" i="18" s="1"/>
  <c r="M67" i="18"/>
  <c r="N67" i="18" s="1"/>
  <c r="M66" i="18"/>
  <c r="N66" i="18" s="1"/>
  <c r="M65" i="18"/>
  <c r="N65" i="18" s="1"/>
  <c r="M64" i="18"/>
  <c r="N64" i="18" s="1"/>
  <c r="M63" i="18"/>
  <c r="N63" i="18" s="1"/>
  <c r="M62" i="18"/>
  <c r="N62" i="18" s="1"/>
  <c r="M61" i="18"/>
  <c r="N61" i="18" s="1"/>
  <c r="M60" i="18"/>
  <c r="N60" i="18" s="1"/>
  <c r="M59" i="18"/>
  <c r="N59" i="18" s="1"/>
  <c r="M58" i="18"/>
  <c r="N58" i="18" s="1"/>
  <c r="M57" i="18"/>
  <c r="N57" i="18" s="1"/>
  <c r="M56" i="18"/>
  <c r="N56" i="18" s="1"/>
  <c r="M55" i="18"/>
  <c r="N55" i="18" s="1"/>
  <c r="M54" i="18"/>
  <c r="N54" i="18" s="1"/>
  <c r="M53" i="18"/>
  <c r="N53" i="18" s="1"/>
  <c r="M52" i="18"/>
  <c r="N52" i="18" s="1"/>
  <c r="M51" i="18"/>
  <c r="N51" i="18" s="1"/>
  <c r="M50" i="18"/>
  <c r="N50" i="18" s="1"/>
  <c r="M49" i="18"/>
  <c r="N49" i="18" s="1"/>
  <c r="M48" i="18"/>
  <c r="N48" i="18" s="1"/>
  <c r="M47" i="18"/>
  <c r="N47" i="18" s="1"/>
  <c r="M46" i="18"/>
  <c r="N46" i="18" s="1"/>
  <c r="M45" i="18"/>
  <c r="N45" i="18" s="1"/>
  <c r="M44" i="18"/>
  <c r="N44" i="18" s="1"/>
  <c r="M43" i="18"/>
  <c r="N43" i="18" s="1"/>
  <c r="M42" i="18"/>
  <c r="N42" i="18" s="1"/>
  <c r="M41" i="18"/>
  <c r="N41" i="18" s="1"/>
  <c r="M40" i="18"/>
  <c r="N40" i="18" s="1"/>
  <c r="M39" i="18"/>
  <c r="N39" i="18" s="1"/>
  <c r="M38" i="18"/>
  <c r="N38" i="18" s="1"/>
  <c r="M37" i="18"/>
  <c r="N37" i="18" s="1"/>
  <c r="M36" i="18"/>
  <c r="N36" i="18" s="1"/>
  <c r="M35" i="18"/>
  <c r="N35" i="18" s="1"/>
  <c r="M34" i="18"/>
  <c r="N34" i="18" s="1"/>
  <c r="M33" i="18"/>
  <c r="N33" i="18" s="1"/>
  <c r="M32" i="18"/>
  <c r="N32" i="18" s="1"/>
  <c r="M31" i="18"/>
  <c r="N31" i="18" s="1"/>
  <c r="M30" i="18"/>
  <c r="N30" i="18" s="1"/>
  <c r="M29" i="18"/>
  <c r="N29" i="18" s="1"/>
  <c r="M28" i="18"/>
  <c r="N28" i="18" s="1"/>
  <c r="M27" i="18"/>
  <c r="N27" i="18" s="1"/>
  <c r="M26" i="18"/>
  <c r="N26" i="18" s="1"/>
  <c r="M25" i="18"/>
  <c r="N25" i="18" s="1"/>
  <c r="M24" i="18"/>
  <c r="N24" i="18" s="1"/>
  <c r="M23" i="18"/>
  <c r="N23" i="18" s="1"/>
  <c r="M22" i="18"/>
  <c r="N22" i="18" s="1"/>
  <c r="M21" i="18"/>
  <c r="N21" i="18" s="1"/>
  <c r="M20" i="18"/>
  <c r="N20" i="18" s="1"/>
  <c r="M19" i="18"/>
  <c r="N19" i="18" s="1"/>
  <c r="M18" i="18"/>
  <c r="N18" i="18" s="1"/>
  <c r="M17" i="18"/>
  <c r="N17" i="18" s="1"/>
  <c r="M16" i="18"/>
  <c r="N16" i="18" s="1"/>
  <c r="M15" i="18"/>
  <c r="N15" i="18" s="1"/>
  <c r="M14" i="18"/>
  <c r="N14" i="18" s="1"/>
  <c r="M13" i="18"/>
  <c r="N13" i="18" s="1"/>
  <c r="M12" i="18"/>
  <c r="N12" i="18" s="1"/>
  <c r="M11" i="18"/>
  <c r="N11" i="18" s="1"/>
  <c r="M10" i="18"/>
  <c r="N10" i="18" s="1"/>
  <c r="M9" i="18"/>
  <c r="N9" i="18" s="1"/>
  <c r="M50" i="17"/>
  <c r="N50" i="17" s="1"/>
  <c r="M49" i="17"/>
  <c r="N49" i="17" s="1"/>
  <c r="M48" i="17"/>
  <c r="N48" i="17" s="1"/>
  <c r="M47" i="17"/>
  <c r="N47" i="17" s="1"/>
  <c r="M46" i="17"/>
  <c r="N46" i="17" s="1"/>
  <c r="M45" i="17"/>
  <c r="N45" i="17" s="1"/>
  <c r="M44" i="17"/>
  <c r="N44" i="17" s="1"/>
  <c r="M43" i="17"/>
  <c r="N43" i="17" s="1"/>
  <c r="M42" i="17"/>
  <c r="N42" i="17" s="1"/>
  <c r="M41" i="17"/>
  <c r="N41" i="17" s="1"/>
  <c r="M40" i="17"/>
  <c r="N40" i="17" s="1"/>
  <c r="M39" i="17"/>
  <c r="N39" i="17" s="1"/>
  <c r="M38" i="17"/>
  <c r="N38" i="17" s="1"/>
  <c r="M37" i="17"/>
  <c r="N37" i="17" s="1"/>
  <c r="M36" i="17"/>
  <c r="N36" i="17" s="1"/>
  <c r="M35" i="17"/>
  <c r="N35" i="17" s="1"/>
  <c r="M34" i="17"/>
  <c r="N34" i="17" s="1"/>
  <c r="M33" i="17"/>
  <c r="N33" i="17" s="1"/>
  <c r="M32" i="17"/>
  <c r="N32" i="17" s="1"/>
  <c r="M31" i="17"/>
  <c r="N31" i="17" s="1"/>
  <c r="M30" i="17"/>
  <c r="N30" i="17" s="1"/>
  <c r="M29" i="17"/>
  <c r="N29" i="17" s="1"/>
  <c r="M28" i="17"/>
  <c r="N28" i="17" s="1"/>
  <c r="M27" i="17"/>
  <c r="N27" i="17" s="1"/>
  <c r="M26" i="17"/>
  <c r="N26" i="17" s="1"/>
  <c r="M25" i="17"/>
  <c r="N25" i="17" s="1"/>
  <c r="M24" i="17"/>
  <c r="N24" i="17" s="1"/>
  <c r="M23" i="17"/>
  <c r="N23" i="17" s="1"/>
  <c r="M22" i="17"/>
  <c r="N22" i="17" s="1"/>
  <c r="M21" i="17"/>
  <c r="N21" i="17" s="1"/>
  <c r="M20" i="17"/>
  <c r="N20" i="17" s="1"/>
  <c r="M19" i="17"/>
  <c r="N19" i="17" s="1"/>
  <c r="M18" i="17"/>
  <c r="N18" i="17" s="1"/>
  <c r="M17" i="17"/>
  <c r="N17" i="17" s="1"/>
  <c r="M16" i="17"/>
  <c r="N16" i="17" s="1"/>
  <c r="M15" i="17"/>
  <c r="N15" i="17" s="1"/>
  <c r="M14" i="17"/>
  <c r="N14" i="17" s="1"/>
  <c r="M13" i="17"/>
  <c r="N13" i="17" s="1"/>
  <c r="M12" i="17"/>
  <c r="N12" i="17" s="1"/>
  <c r="M11" i="17"/>
  <c r="N11" i="17" s="1"/>
  <c r="M10" i="17"/>
  <c r="N10" i="17" s="1"/>
  <c r="M9" i="17"/>
  <c r="N9" i="17" s="1"/>
  <c r="M42" i="16"/>
  <c r="N42" i="16" s="1"/>
  <c r="M41" i="16"/>
  <c r="N41" i="16" s="1"/>
  <c r="M40" i="16"/>
  <c r="M39" i="16"/>
  <c r="M38" i="16"/>
  <c r="N38" i="16" s="1"/>
  <c r="M37" i="16"/>
  <c r="N37" i="16" s="1"/>
  <c r="M36" i="16"/>
  <c r="N36" i="16" s="1"/>
  <c r="M35" i="16"/>
  <c r="N35" i="16" s="1"/>
  <c r="M34" i="16"/>
  <c r="N34" i="16" s="1"/>
  <c r="M33" i="16"/>
  <c r="M32" i="16"/>
  <c r="N32" i="16" s="1"/>
  <c r="M31" i="16"/>
  <c r="N31" i="16" s="1"/>
  <c r="M30" i="16"/>
  <c r="N30" i="16" s="1"/>
  <c r="M29" i="16"/>
  <c r="N29" i="16" s="1"/>
  <c r="M28" i="16"/>
  <c r="N28" i="16" s="1"/>
  <c r="M27" i="16"/>
  <c r="N27" i="16" s="1"/>
  <c r="M26" i="16"/>
  <c r="M25" i="16"/>
  <c r="N25" i="16" s="1"/>
  <c r="M24" i="16"/>
  <c r="N24" i="16" s="1"/>
  <c r="M23" i="16"/>
  <c r="N23" i="16" s="1"/>
  <c r="M22" i="16"/>
  <c r="N22" i="16" s="1"/>
  <c r="M21" i="16"/>
  <c r="N21" i="16" s="1"/>
  <c r="M20" i="16"/>
  <c r="N20" i="16" s="1"/>
  <c r="M19" i="16"/>
  <c r="N19" i="16" s="1"/>
  <c r="M18" i="16"/>
  <c r="N18" i="16" s="1"/>
  <c r="M17" i="16"/>
  <c r="N17" i="16" s="1"/>
  <c r="M16" i="16"/>
  <c r="M15" i="16"/>
  <c r="N15" i="16" s="1"/>
  <c r="M14" i="16"/>
  <c r="N14" i="16" s="1"/>
  <c r="M13" i="16"/>
  <c r="N13" i="16" s="1"/>
  <c r="M12" i="16"/>
  <c r="N12" i="16" s="1"/>
  <c r="M11" i="16"/>
  <c r="N11" i="16" s="1"/>
  <c r="M10" i="16"/>
  <c r="N10" i="16" s="1"/>
  <c r="M9" i="16"/>
  <c r="N9" i="16" s="1"/>
  <c r="N40" i="16"/>
  <c r="N39" i="16"/>
  <c r="N33" i="16"/>
  <c r="N26" i="16"/>
  <c r="N16" i="16"/>
</calcChain>
</file>

<file path=xl/sharedStrings.xml><?xml version="1.0" encoding="utf-8"?>
<sst xmlns="http://schemas.openxmlformats.org/spreadsheetml/2006/main" count="928" uniqueCount="115">
  <si>
    <t>Philippines</t>
  </si>
  <si>
    <t>Caraga</t>
  </si>
  <si>
    <t>Month-on-Month Growth Rate (%)</t>
  </si>
  <si>
    <t>Ilocos Region</t>
  </si>
  <si>
    <t>Cagayan Valley</t>
  </si>
  <si>
    <t>Central Luzon</t>
  </si>
  <si>
    <t>CALABARZON</t>
  </si>
  <si>
    <t>Bicol Region</t>
  </si>
  <si>
    <t>Western Visayas</t>
  </si>
  <si>
    <t>Central Visayas</t>
  </si>
  <si>
    <t>Eastern Visayas</t>
  </si>
  <si>
    <t>Zamboanga Peninsula</t>
  </si>
  <si>
    <t>Northern Mindanao</t>
  </si>
  <si>
    <t>Davao Region</t>
  </si>
  <si>
    <t>SOCCSKSARGEN</t>
  </si>
  <si>
    <t>BARMM</t>
  </si>
  <si>
    <t>Bangsamoro Autonomous Region in Muslim Mindanao</t>
  </si>
  <si>
    <t>MIMAROPA Region</t>
  </si>
  <si>
    <t>Region I</t>
  </si>
  <si>
    <t>Region II</t>
  </si>
  <si>
    <t>Region III</t>
  </si>
  <si>
    <t>Region IV-A</t>
  </si>
  <si>
    <t>Region V</t>
  </si>
  <si>
    <t>Region VI</t>
  </si>
  <si>
    <t>Region VII</t>
  </si>
  <si>
    <t>Region VIII</t>
  </si>
  <si>
    <t>Region IX</t>
  </si>
  <si>
    <t>Region X</t>
  </si>
  <si>
    <t>Region XI</t>
  </si>
  <si>
    <t>Region XII</t>
  </si>
  <si>
    <t>Region XIII</t>
  </si>
  <si>
    <t>Average Wholesale Price
(PhP/kg)</t>
  </si>
  <si>
    <t>NCR</t>
  </si>
  <si>
    <t>National Capital Region</t>
  </si>
  <si>
    <t>2023</t>
  </si>
  <si>
    <r>
      <t>2024</t>
    </r>
    <r>
      <rPr>
        <vertAlign val="superscript"/>
        <sz val="14"/>
        <rFont val="Arial"/>
        <family val="2"/>
      </rPr>
      <t>p</t>
    </r>
  </si>
  <si>
    <t>2024</t>
  </si>
  <si>
    <t>Table 8. Average Wholesale Prices of White Corn Grits, Month-on-Month and Year-on-Year Growth Rates by Region</t>
  </si>
  <si>
    <t>Region/Province</t>
  </si>
  <si>
    <t>Ilocos Sur</t>
  </si>
  <si>
    <t>Pangasinan</t>
  </si>
  <si>
    <t>Cagayan</t>
  </si>
  <si>
    <t>Isabela</t>
  </si>
  <si>
    <t>Nueva Ecija</t>
  </si>
  <si>
    <t>Pampanga</t>
  </si>
  <si>
    <t>Zambales</t>
  </si>
  <si>
    <t>Batangas</t>
  </si>
  <si>
    <t>Cavite</t>
  </si>
  <si>
    <t>Laguna</t>
  </si>
  <si>
    <t>Quezon</t>
  </si>
  <si>
    <t>Rizal</t>
  </si>
  <si>
    <t>Marinduque</t>
  </si>
  <si>
    <t>Occidental Mindoro</t>
  </si>
  <si>
    <t>Oriental Mindoro</t>
  </si>
  <si>
    <t>Palawan</t>
  </si>
  <si>
    <t>Albay</t>
  </si>
  <si>
    <t>Camarines Norte</t>
  </si>
  <si>
    <t>Camarines Sur</t>
  </si>
  <si>
    <t>Catanduanes</t>
  </si>
  <si>
    <t>Sorsogon</t>
  </si>
  <si>
    <t>Aklan</t>
  </si>
  <si>
    <t>Antique</t>
  </si>
  <si>
    <t>Iloilo</t>
  </si>
  <si>
    <t>Negros Occidental</t>
  </si>
  <si>
    <t>Cebu</t>
  </si>
  <si>
    <t>Negros Oriental</t>
  </si>
  <si>
    <t>Biliran</t>
  </si>
  <si>
    <t>Leyte</t>
  </si>
  <si>
    <t>Northern Samar</t>
  </si>
  <si>
    <t>Samar</t>
  </si>
  <si>
    <t>Southern Leyte</t>
  </si>
  <si>
    <t>Zamboanga del Norte</t>
  </si>
  <si>
    <t>Zamboanga del Sur</t>
  </si>
  <si>
    <t>Zamboanga Sibugay</t>
  </si>
  <si>
    <t>City of Zamboanga</t>
  </si>
  <si>
    <t>Bukidnon</t>
  </si>
  <si>
    <t>Lanao del Norte</t>
  </si>
  <si>
    <t>Misamis Occidental</t>
  </si>
  <si>
    <t>Misamis Oriental</t>
  </si>
  <si>
    <t>Davao de Oro</t>
  </si>
  <si>
    <t>Davao del Norte</t>
  </si>
  <si>
    <t>Davao del Sur</t>
  </si>
  <si>
    <t>City of Davao</t>
  </si>
  <si>
    <t>North Cotabato</t>
  </si>
  <si>
    <t>Sarangani</t>
  </si>
  <si>
    <t>South Cotabato</t>
  </si>
  <si>
    <t>Sultan Kudarat</t>
  </si>
  <si>
    <t>Agusan del Sur</t>
  </si>
  <si>
    <t>Surigao del Norte</t>
  </si>
  <si>
    <t>Surigao del Sur</t>
  </si>
  <si>
    <t>Basilan</t>
  </si>
  <si>
    <t>Maguindanao</t>
  </si>
  <si>
    <t>Table 1. Average Wholesale Prices of Special Rice, Month-on-Month and Year-on-Year Growth Rates by Province</t>
  </si>
  <si>
    <t>Table 7. Average Wholesale Prices of Yellow Corn Grits, Month-on-Month and Year-on-Year Growth Rates by Province</t>
  </si>
  <si>
    <t>Table 6. Average Wholesale Prices of White Corn Grain, Month-on-Month and Year-on-Year Growth Rates by Province</t>
  </si>
  <si>
    <t>Table 5. Average Wholesale Prices of Yellow Corn Grain, Month-on-Month and Year-on-Year Growth Rates by Province</t>
  </si>
  <si>
    <t>Table 4. Average Wholesale Prices of Regular Milled Rice, Month-on-Month and Year-on-Year Growth Rates by Province</t>
  </si>
  <si>
    <t>Table 3. Average Wholesale Prices of Well Milled Rice, Month-on-Month and Year-on-Year Growth Rates by Province</t>
  </si>
  <si>
    <t>Table 2. Average Wholesale Prices of Premium Rice, Month-on-Month and Year-on-Year Growth Rates by Province</t>
  </si>
  <si>
    <t>Year-on-Year 
Growth Rate (%)</t>
  </si>
  <si>
    <t>November</t>
  </si>
  <si>
    <t>/a</t>
  </si>
  <si>
    <t>December</t>
  </si>
  <si>
    <r>
      <t>November 2023 and 2024</t>
    </r>
    <r>
      <rPr>
        <b/>
        <vertAlign val="superscript"/>
        <sz val="14"/>
        <rFont val="Arial"/>
        <family val="2"/>
      </rPr>
      <t>r</t>
    </r>
    <r>
      <rPr>
        <b/>
        <sz val="14"/>
        <rFont val="Arial"/>
        <family val="2"/>
      </rPr>
      <t>, and December 2023 and 2024</t>
    </r>
    <r>
      <rPr>
        <b/>
        <vertAlign val="superscript"/>
        <sz val="14"/>
        <rFont val="Arial"/>
        <family val="2"/>
      </rPr>
      <t>p</t>
    </r>
  </si>
  <si>
    <t>- - Denotes zero
/a - No submission of price report during the reference period
/b - Less than 0.5 percent growth rate
p - preliminary
r - revised
Notes:
1. Price collection is conducted once, twice or three times per week of the reference month.
2. Prices for December 2024 are preliminary.
3. Provinces without well milled rice in their respective market baskets are excluded from the table.
4. Regional and National averages are based on the prices of the reporting provinces.
Source: Philippine Statistics Authority, Wholesale Price Survey of Selected Agricultural Commodities</t>
  </si>
  <si>
    <t>- - Denotes zero
/a - No submission of price report during the reference period
/b - Less than 0.5 percent growth rate
p - preliminary
r - revised
Notes:
1. Price collection is conducted once, twice or three times per week of the reference month.
2. Prices for December 2024 are preliminary.
3. Provinces without regular milled rice in their respective market baskets are excluded from the table.
4. Regional and National averages are based on the prices of the reporting provinces.
Source: Philippine Statistics Authority, Wholesale Price Survey of Selected Agricultural Commodities</t>
  </si>
  <si>
    <t>/a - No submission of price report during the reference period
p - preliminary
r - revised
Notes:
1. Price collection is conducted once, twice or three times per week of the reference month.
2. Prices for December 2024 are preliminary.
3. Provinces without yellow corn grain in their respective market baskets are excluded from the table.
4. Regional and National averages are based on the prices of the reporting provinces.
Source: Philippine Statistics Authority, Wholesale Price Survey of Selected Agricultural Commodities</t>
  </si>
  <si>
    <t>/a - No submission of price report during the reference period
p - preliminary
r - revised
Notes:
1. Price collection is conducted once, twice or three times per week of the reference month.
2. Prices for December 2024 are preliminary.
3. Provinces without white corn grain in their respective market baskets are excluded from the table.
4. Regional and National averages are based on the prices of the reporting provinces.
Source: Philippine Statistics Authority, Wholesale Price Survey of Selected Agricultural Commodities</t>
  </si>
  <si>
    <t>- - Denotes zero
/a - No submission of price report during the reference period
p - preliminary
r - revised
Notes:
1. Price collection is conducted once, twice or three times per week of the reference month.
2. Prices for December 2024 are preliminary.
3. Provinces without yellow corn grits in their respective market baskets are excluded from the table.
4. Regional and National averages are based on the prices of the reporting provinces.
Source: Philippine Statistics Authority, Wholesale Price Survey of Selected Agricultural Commodities</t>
  </si>
  <si>
    <t>/a - No submission of price report during the reference period
p - preliminary
r - revised
Notes:
1. Price collection is conducted once, twice or three times per week of the reference month.
2. Prices for December 2024 are preliminary.
3. Provinces without white corn grits in their respective market baskets are excluded from the table.
4. Regional and National averages are based on the prices of the reporting provinces.
Source: Philippine Statistics Authority, Wholesale Price Survey of Selected Agricultural Commodities</t>
  </si>
  <si>
    <t>-</t>
  </si>
  <si>
    <t>r</t>
  </si>
  <si>
    <t>- - Denotes zero
/a - No submission of price report during the reference period
/b - Less than 0.5 percent growth rate
p - preliminary
r - revised
Notes:
1. Price collection is conducted once, twice or three times per week of the reference month.
2. Prices for December 2024 are preliminary.
3. Premium grade is any rice and corn which meet the highest grade requirement for rice and corn as set forth in the prescribed national standards.
4. Provinces without premium rice in their respective market baskets are excluded from the table.
5. Regional and National averages are based on the prices of the reporting provinces.
Source: Philippine Statistics Authority, Wholesale Price Survey of Selected Agricultural Commodities</t>
  </si>
  <si>
    <t>/b</t>
  </si>
  <si>
    <t>- - Denotes zero
/a - No submission of price report during the reference period
/b - Less than 0.5 percent growth rate
p - preliminary
r - revised
Notes:
1. Price collection is conducted once, twice or three times per week of the reference month.
2. Prices for December 2024 are preliminary.
3. Provinces without special rice in their respective market baskets are excluded from the table.
4. Regional and National averages are based on the prices of the reporting provinces.
Source: Philippine Statistics Authority, Wholesale Price Survey of Selected Agricultural Commodities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</si>
</sst>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0.0_ ;\-0.0\ "/>
    <numFmt numFmtId="166" formatCode="#,##0.0"/>
  </numFmts>
  <fonts count="12" x14ac:knownFonts="1">
    <font>
      <sz val="11"/>
      <color theme="1"/>
      <name val="Calibri"/>
      <family val="2"/>
      <scheme val="minor"/>
    </font>
    <font>
      <sz val="14"/>
      <name val="Arial"/>
      <family val="2"/>
    </font>
    <font>
      <b/>
      <sz val="14"/>
      <name val="Arial"/>
      <family val="2"/>
    </font>
    <font>
      <sz val="14"/>
      <color theme="1"/>
      <name val="Arial"/>
      <family val="2"/>
    </font>
    <font>
      <sz val="10"/>
      <name val="Arial"/>
      <family val="2"/>
    </font>
    <font>
      <b/>
      <vertAlign val="superscript"/>
      <sz val="14"/>
      <name val="Arial"/>
      <family val="2"/>
    </font>
    <font>
      <vertAlign val="superscript"/>
      <sz val="14"/>
      <name val="Arial"/>
      <family val="2"/>
    </font>
    <font>
      <i/>
      <sz val="11"/>
      <name val="Arial"/>
      <family val="2"/>
    </font>
    <font>
      <vertAlign val="superscript"/>
      <sz val="12"/>
      <color theme="1"/>
      <name val="Arial"/>
      <family val="2"/>
    </font>
    <font>
      <vertAlign val="superscript"/>
      <sz val="12"/>
      <name val="Arial"/>
      <family val="2"/>
    </font>
    <font>
      <b/>
      <vertAlign val="superscript"/>
      <sz val="12"/>
      <name val="Arial"/>
      <family val="2"/>
    </font>
    <font>
      <b/>
      <sz val="14"/>
      <color theme="0" tint="-4.9989318521683403E-2"/>
      <name val="Arial"/>
      <family val="2"/>
    </font>
  </fonts>
  <fills count="3">
    <fill>
      <patternFill patternType="none"/>
    </fill>
    <fill>
      <patternFill patternType="gray125"/>
    </fill>
    <fill>
      <patternFill patternType="solid">
        <fgColor theme="0" tint="-4.9989318521683403E-2"/>
        <bgColor indexed="64"/>
      </patternFill>
    </fill>
  </fills>
  <borders count="14">
    <border>
      <left/>
      <right/>
      <top/>
      <bottom/>
      <diagonal/>
    </border>
    <border>
      <left/>
      <right style="thin">
        <color indexed="57"/>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auto="1"/>
      </right>
      <top style="thin">
        <color indexed="64"/>
      </top>
      <bottom/>
      <diagonal/>
    </border>
    <border>
      <left style="thin">
        <color auto="1"/>
      </left>
      <right/>
      <top/>
      <bottom style="thin">
        <color indexed="64"/>
      </bottom>
      <diagonal/>
    </border>
    <border>
      <left/>
      <right style="thin">
        <color auto="1"/>
      </right>
      <top/>
      <bottom style="thin">
        <color indexed="64"/>
      </bottom>
      <diagonal/>
    </border>
    <border>
      <left/>
      <right/>
      <top/>
      <bottom style="double">
        <color auto="1"/>
      </bottom>
      <diagonal/>
    </border>
    <border>
      <left/>
      <right/>
      <top style="thin">
        <color indexed="64"/>
      </top>
      <bottom style="thin">
        <color indexed="64"/>
      </bottom>
      <diagonal/>
    </border>
  </borders>
  <cellStyleXfs count="2">
    <xf numFmtId="0" fontId="0" fillId="0" borderId="0"/>
    <xf numFmtId="0" fontId="4" fillId="0" borderId="0"/>
  </cellStyleXfs>
  <cellXfs count="59">
    <xf numFmtId="0" fontId="0" fillId="0" borderId="0" xfId="0"/>
    <xf numFmtId="0" fontId="3" fillId="0" borderId="0" xfId="0" applyFont="1"/>
    <xf numFmtId="0" fontId="1" fillId="0" borderId="0" xfId="0" applyFont="1"/>
    <xf numFmtId="4" fontId="1" fillId="0" borderId="2" xfId="0" quotePrefix="1" applyNumberFormat="1" applyFont="1" applyBorder="1" applyAlignment="1">
      <alignment horizontal="center" vertical="center" wrapText="1"/>
    </xf>
    <xf numFmtId="0" fontId="1" fillId="0" borderId="12" xfId="0" applyFont="1" applyBorder="1" applyAlignment="1">
      <alignment vertical="top" wrapText="1"/>
    </xf>
    <xf numFmtId="0" fontId="1" fillId="0" borderId="12" xfId="0" applyFont="1" applyBorder="1" applyAlignment="1">
      <alignment wrapText="1"/>
    </xf>
    <xf numFmtId="164" fontId="1" fillId="0" borderId="12" xfId="0" applyNumberFormat="1" applyFont="1" applyBorder="1" applyAlignment="1">
      <alignment horizontal="right"/>
    </xf>
    <xf numFmtId="165" fontId="1" fillId="0" borderId="12" xfId="0" applyNumberFormat="1" applyFont="1" applyBorder="1" applyAlignment="1">
      <alignment horizontal="right"/>
    </xf>
    <xf numFmtId="0" fontId="2" fillId="0" borderId="2" xfId="0" applyFont="1" applyBorder="1" applyAlignment="1">
      <alignment horizontal="center" vertical="center" wrapText="1"/>
    </xf>
    <xf numFmtId="4" fontId="1" fillId="0" borderId="6" xfId="0" quotePrefix="1" applyNumberFormat="1" applyFont="1" applyBorder="1" applyAlignment="1">
      <alignment horizontal="center" vertical="center" wrapText="1"/>
    </xf>
    <xf numFmtId="4" fontId="1" fillId="0" borderId="7" xfId="0" quotePrefix="1" applyNumberFormat="1" applyFont="1" applyBorder="1" applyAlignment="1">
      <alignment horizontal="center" vertical="center" wrapText="1"/>
    </xf>
    <xf numFmtId="4" fontId="1" fillId="0" borderId="10" xfId="0" quotePrefix="1" applyNumberFormat="1" applyFont="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right" vertical="center"/>
    </xf>
    <xf numFmtId="0" fontId="2" fillId="2" borderId="0" xfId="0" applyFont="1" applyFill="1" applyAlignment="1">
      <alignment horizontal="left" indent="1"/>
    </xf>
    <xf numFmtId="0" fontId="2" fillId="2" borderId="0" xfId="0" applyFont="1" applyFill="1"/>
    <xf numFmtId="164" fontId="2" fillId="2" borderId="0" xfId="0" applyNumberFormat="1" applyFont="1" applyFill="1" applyAlignment="1">
      <alignment horizontal="right"/>
    </xf>
    <xf numFmtId="166" fontId="2" fillId="2" borderId="0" xfId="0" applyNumberFormat="1" applyFont="1" applyFill="1" applyAlignment="1">
      <alignment horizontal="right"/>
    </xf>
    <xf numFmtId="0" fontId="2" fillId="2" borderId="0" xfId="0" applyFont="1" applyFill="1" applyAlignment="1">
      <alignment horizontal="left"/>
    </xf>
    <xf numFmtId="0" fontId="1" fillId="0" borderId="0" xfId="0" applyFont="1" applyAlignment="1">
      <alignment horizontal="left" indent="1"/>
    </xf>
    <xf numFmtId="0" fontId="1" fillId="0" borderId="0" xfId="0" applyFont="1" applyAlignment="1">
      <alignment horizontal="left" indent="2"/>
    </xf>
    <xf numFmtId="164" fontId="1" fillId="0" borderId="0" xfId="0" applyNumberFormat="1" applyFont="1" applyAlignment="1">
      <alignment horizontal="right"/>
    </xf>
    <xf numFmtId="166" fontId="1" fillId="0" borderId="0" xfId="0" applyNumberFormat="1" applyFont="1" applyAlignment="1">
      <alignment horizontal="right"/>
    </xf>
    <xf numFmtId="0" fontId="2" fillId="2" borderId="0" xfId="0" applyFont="1" applyFill="1" applyAlignment="1">
      <alignment horizontal="left" vertical="top" wrapText="1" indent="1"/>
    </xf>
    <xf numFmtId="0" fontId="2" fillId="2" borderId="0" xfId="0" applyFont="1" applyFill="1" applyAlignment="1">
      <alignment wrapText="1"/>
    </xf>
    <xf numFmtId="0" fontId="8" fillId="0" borderId="0" xfId="0" applyFont="1" applyAlignment="1">
      <alignment horizontal="center" vertical="center"/>
    </xf>
    <xf numFmtId="4" fontId="9" fillId="0" borderId="11" xfId="0" quotePrefix="1" applyNumberFormat="1" applyFont="1" applyBorder="1" applyAlignment="1">
      <alignment horizontal="center" vertical="center" wrapText="1"/>
    </xf>
    <xf numFmtId="0" fontId="9" fillId="0" borderId="0" xfId="0" applyFont="1" applyAlignment="1">
      <alignment horizontal="center" vertical="center"/>
    </xf>
    <xf numFmtId="164" fontId="9" fillId="2" borderId="0" xfId="0" applyNumberFormat="1" applyFont="1" applyFill="1" applyAlignment="1">
      <alignment horizontal="center" vertical="center"/>
    </xf>
    <xf numFmtId="164" fontId="9" fillId="0" borderId="0" xfId="0" applyNumberFormat="1" applyFont="1" applyAlignment="1">
      <alignment horizontal="center" vertical="center"/>
    </xf>
    <xf numFmtId="164" fontId="9" fillId="0" borderId="12" xfId="0" applyNumberFormat="1" applyFont="1" applyBorder="1" applyAlignment="1">
      <alignment horizontal="center" vertical="center"/>
    </xf>
    <xf numFmtId="0" fontId="8" fillId="0" borderId="0" xfId="0" applyFont="1"/>
    <xf numFmtId="0" fontId="9" fillId="0" borderId="0" xfId="0" applyFont="1" applyAlignment="1">
      <alignment horizontal="right" vertical="center"/>
    </xf>
    <xf numFmtId="164" fontId="10" fillId="2" borderId="0" xfId="0" applyNumberFormat="1" applyFont="1" applyFill="1" applyAlignment="1">
      <alignment horizontal="right"/>
    </xf>
    <xf numFmtId="164" fontId="9" fillId="0" borderId="0" xfId="0" applyNumberFormat="1" applyFont="1" applyAlignment="1">
      <alignment horizontal="right"/>
    </xf>
    <xf numFmtId="164" fontId="9" fillId="0" borderId="12" xfId="0" applyNumberFormat="1" applyFont="1" applyBorder="1" applyAlignment="1">
      <alignment horizontal="right"/>
    </xf>
    <xf numFmtId="166" fontId="9" fillId="2" borderId="0" xfId="0" applyNumberFormat="1" applyFont="1" applyFill="1" applyAlignment="1">
      <alignment horizontal="center" vertical="center"/>
    </xf>
    <xf numFmtId="166" fontId="9" fillId="0" borderId="0" xfId="0" applyNumberFormat="1" applyFont="1" applyAlignment="1">
      <alignment horizontal="center" vertical="center"/>
    </xf>
    <xf numFmtId="166" fontId="10" fillId="2" borderId="0" xfId="0" applyNumberFormat="1" applyFont="1" applyFill="1" applyAlignment="1">
      <alignment horizontal="right"/>
    </xf>
    <xf numFmtId="166" fontId="9" fillId="0" borderId="0" xfId="0" applyNumberFormat="1" applyFont="1" applyAlignment="1">
      <alignment horizontal="right"/>
    </xf>
    <xf numFmtId="0" fontId="7" fillId="0" borderId="0" xfId="0" quotePrefix="1" applyFont="1" applyAlignment="1">
      <alignment horizontal="left" vertical="center" wrapText="1"/>
    </xf>
    <xf numFmtId="4" fontId="1" fillId="0" borderId="3" xfId="0" quotePrefix="1" applyNumberFormat="1" applyFont="1" applyBorder="1" applyAlignment="1">
      <alignment horizontal="center" vertical="center" wrapText="1"/>
    </xf>
    <xf numFmtId="4" fontId="1" fillId="0" borderId="9" xfId="0" quotePrefix="1" applyNumberFormat="1" applyFont="1" applyBorder="1" applyAlignment="1">
      <alignment horizontal="center" vertical="center" wrapText="1"/>
    </xf>
    <xf numFmtId="4" fontId="1" fillId="0" borderId="10" xfId="0" quotePrefix="1" applyNumberFormat="1" applyFont="1" applyBorder="1" applyAlignment="1">
      <alignment horizontal="center" vertical="center" wrapText="1"/>
    </xf>
    <xf numFmtId="4" fontId="1" fillId="0" borderId="11" xfId="0" quotePrefix="1"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17" fontId="2" fillId="0" borderId="1" xfId="0" quotePrefix="1" applyNumberFormat="1" applyFont="1" applyBorder="1" applyAlignment="1" applyProtection="1">
      <alignment horizontal="center" wrapText="1"/>
      <protection locked="0"/>
    </xf>
    <xf numFmtId="17" fontId="2" fillId="0" borderId="0" xfId="0" quotePrefix="1" applyNumberFormat="1" applyFont="1" applyAlignment="1" applyProtection="1">
      <alignment horizontal="center" wrapText="1"/>
      <protection locked="0"/>
    </xf>
    <xf numFmtId="17" fontId="1" fillId="0" borderId="8" xfId="0" quotePrefix="1" applyNumberFormat="1" applyFont="1" applyBorder="1" applyAlignment="1" applyProtection="1">
      <alignment horizontal="center" vertical="top" wrapText="1"/>
      <protection locked="0"/>
    </xf>
    <xf numFmtId="0" fontId="2" fillId="0" borderId="2" xfId="0" applyFont="1" applyBorder="1" applyAlignment="1">
      <alignment horizontal="center" vertical="center"/>
    </xf>
    <xf numFmtId="17" fontId="2" fillId="0" borderId="2" xfId="0" quotePrefix="1" applyNumberFormat="1" applyFont="1" applyBorder="1" applyAlignment="1" applyProtection="1">
      <alignment horizontal="center" vertical="center" wrapText="1"/>
      <protection locked="0"/>
    </xf>
    <xf numFmtId="0" fontId="2" fillId="0" borderId="2" xfId="0" applyFont="1" applyBorder="1" applyAlignment="1">
      <alignment horizontal="center" vertical="center" wrapText="1"/>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13" xfId="0" applyFont="1" applyBorder="1" applyAlignment="1">
      <alignment horizontal="center" vertical="center"/>
    </xf>
    <xf numFmtId="0" fontId="1" fillId="0" borderId="5" xfId="0" applyFont="1" applyBorder="1" applyAlignment="1">
      <alignment horizontal="center" vertical="center"/>
    </xf>
    <xf numFmtId="0" fontId="11" fillId="2" borderId="0" xfId="0" applyFont="1" applyFill="1"/>
    <xf numFmtId="0" fontId="0" fillId="0" borderId="0" xfId="0" applyAlignment="1">
      <alignment horizontal="right"/>
    </xf>
  </cellXfs>
  <cellStyles count="2">
    <cellStyle name="Normal" xfId="0" builtinId="0"/>
    <cellStyle name="Normal 2" xfId="1" xr:uid="{6617AE67-8D8C-42B2-A875-D6109120AB6C}"/>
  </cellStyles>
  <dxfs count="18">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PSA\Documents\01%20Work%20Files\01%20Agricultural%20Surveys\03%20Wholesale%20Price%20Survey%20(WPS)\03%20Posting\2024\11-November%202024\Attachment-Statistical_Tables_for_November_2024_Wholesale%20Prices_Cereals%20v2.xlsx" TargetMode="External"/><Relationship Id="rId1" Type="http://schemas.openxmlformats.org/officeDocument/2006/relationships/externalLinkPath" Target="/Users/PSA/Documents/01%20Work%20Files/01%20Agricultural%20Surveys/03%20Wholesale%20Price%20Survey%20(WPS)/03%20Posting/2024/11-November%202024/Attachment-Statistical_Tables_for_November_2024_Wholesale%20Prices_Cereals%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ble 1_RiceSpecial"/>
      <sheetName val="Table 2_RicePremium"/>
      <sheetName val="Table 3_WMR"/>
      <sheetName val="Table 4_RMR"/>
      <sheetName val="Table 5_YCGra"/>
      <sheetName val="Table 6_WCGra"/>
      <sheetName val="Table 7_YCGri"/>
      <sheetName val="Table 8_WCGri"/>
    </sheetNames>
    <sheetDataSet>
      <sheetData sheetId="0">
        <row r="9">
          <cell r="B9" t="str">
            <v>Philippines</v>
          </cell>
          <cell r="C9">
            <v>51.7</v>
          </cell>
          <cell r="D9">
            <v>53.84</v>
          </cell>
          <cell r="E9" t="str">
            <v>r</v>
          </cell>
          <cell r="F9">
            <v>52.62</v>
          </cell>
          <cell r="G9">
            <v>53.47</v>
          </cell>
        </row>
        <row r="10">
          <cell r="B10" t="str">
            <v>National Capital Region</v>
          </cell>
          <cell r="C10">
            <v>52.6</v>
          </cell>
          <cell r="D10">
            <v>55.8</v>
          </cell>
          <cell r="F10">
            <v>54.73</v>
          </cell>
          <cell r="G10">
            <v>54.98</v>
          </cell>
        </row>
        <row r="11">
          <cell r="B11" t="str">
            <v xml:space="preserve">Cordillera Administrative Region </v>
          </cell>
          <cell r="C11" t="str">
            <v>/a</v>
          </cell>
          <cell r="D11" t="str">
            <v>/a</v>
          </cell>
          <cell r="F11" t="str">
            <v>/a</v>
          </cell>
          <cell r="G11" t="str">
            <v>/a</v>
          </cell>
        </row>
        <row r="12">
          <cell r="B12" t="str">
            <v>Benguet</v>
          </cell>
          <cell r="C12" t="str">
            <v>/a</v>
          </cell>
          <cell r="D12" t="str">
            <v>/a</v>
          </cell>
          <cell r="F12" t="str">
            <v>/a</v>
          </cell>
          <cell r="G12" t="str">
            <v>/a</v>
          </cell>
        </row>
        <row r="13">
          <cell r="B13" t="str">
            <v>Ilocos Region</v>
          </cell>
          <cell r="C13" t="str">
            <v>/a</v>
          </cell>
          <cell r="D13" t="str">
            <v>/a</v>
          </cell>
          <cell r="F13" t="str">
            <v>/a</v>
          </cell>
          <cell r="G13" t="str">
            <v>/a</v>
          </cell>
        </row>
        <row r="14">
          <cell r="B14" t="str">
            <v>Ilocos Sur</v>
          </cell>
          <cell r="C14" t="str">
            <v>/a</v>
          </cell>
          <cell r="D14" t="str">
            <v>/a</v>
          </cell>
          <cell r="F14" t="str">
            <v>/a</v>
          </cell>
          <cell r="G14" t="str">
            <v>/a</v>
          </cell>
        </row>
        <row r="15">
          <cell r="B15" t="str">
            <v>Pangasinan</v>
          </cell>
          <cell r="C15" t="str">
            <v>/a</v>
          </cell>
          <cell r="D15" t="str">
            <v>/a</v>
          </cell>
          <cell r="F15" t="str">
            <v>/a</v>
          </cell>
          <cell r="G15" t="str">
            <v>/a</v>
          </cell>
        </row>
        <row r="16">
          <cell r="B16" t="str">
            <v>Cagayan Valley</v>
          </cell>
          <cell r="C16">
            <v>54.58</v>
          </cell>
          <cell r="D16">
            <v>53.07</v>
          </cell>
          <cell r="F16">
            <v>55.92</v>
          </cell>
          <cell r="G16" t="str">
            <v>/a</v>
          </cell>
        </row>
        <row r="17">
          <cell r="B17" t="str">
            <v>Cagayan</v>
          </cell>
          <cell r="C17">
            <v>54.58</v>
          </cell>
          <cell r="D17">
            <v>53.07</v>
          </cell>
          <cell r="F17">
            <v>55.92</v>
          </cell>
          <cell r="G17" t="str">
            <v>/a</v>
          </cell>
        </row>
        <row r="18">
          <cell r="B18" t="str">
            <v>Isabela</v>
          </cell>
          <cell r="C18" t="str">
            <v>/a</v>
          </cell>
          <cell r="D18" t="str">
            <v>/a</v>
          </cell>
          <cell r="F18" t="str">
            <v>/a</v>
          </cell>
          <cell r="G18" t="str">
            <v>/a</v>
          </cell>
        </row>
        <row r="19">
          <cell r="B19" t="str">
            <v>Central Luzon</v>
          </cell>
          <cell r="C19">
            <v>51.6</v>
          </cell>
          <cell r="D19">
            <v>47.2</v>
          </cell>
          <cell r="F19">
            <v>52.68</v>
          </cell>
          <cell r="G19">
            <v>47.2</v>
          </cell>
        </row>
        <row r="20">
          <cell r="B20" t="str">
            <v>Bulacan</v>
          </cell>
          <cell r="C20" t="str">
            <v>/a</v>
          </cell>
          <cell r="D20" t="str">
            <v>/a</v>
          </cell>
          <cell r="F20" t="str">
            <v>/a</v>
          </cell>
          <cell r="G20" t="str">
            <v>/a</v>
          </cell>
        </row>
        <row r="21">
          <cell r="B21" t="str">
            <v>Nueva Ecija</v>
          </cell>
          <cell r="C21" t="str">
            <v>/a</v>
          </cell>
          <cell r="D21" t="str">
            <v>/a</v>
          </cell>
          <cell r="F21" t="str">
            <v>/a</v>
          </cell>
          <cell r="G21" t="str">
            <v>/a</v>
          </cell>
        </row>
        <row r="22">
          <cell r="B22" t="str">
            <v>Pampanga</v>
          </cell>
          <cell r="C22" t="str">
            <v>/a</v>
          </cell>
          <cell r="D22" t="str">
            <v>/a</v>
          </cell>
          <cell r="F22" t="str">
            <v>/a</v>
          </cell>
          <cell r="G22" t="str">
            <v>/a</v>
          </cell>
        </row>
        <row r="23">
          <cell r="B23" t="str">
            <v>Zambales</v>
          </cell>
          <cell r="C23">
            <v>51.6</v>
          </cell>
          <cell r="D23">
            <v>47.2</v>
          </cell>
          <cell r="F23">
            <v>52.68</v>
          </cell>
          <cell r="G23">
            <v>47.2</v>
          </cell>
        </row>
        <row r="24">
          <cell r="B24" t="str">
            <v>CALABARZON</v>
          </cell>
          <cell r="C24">
            <v>53.13</v>
          </cell>
          <cell r="D24">
            <v>54.64</v>
          </cell>
          <cell r="E24" t="str">
            <v>r</v>
          </cell>
          <cell r="F24">
            <v>54.15</v>
          </cell>
          <cell r="G24">
            <v>55.03</v>
          </cell>
        </row>
        <row r="25">
          <cell r="B25" t="str">
            <v>Batangas</v>
          </cell>
          <cell r="C25">
            <v>51.1</v>
          </cell>
          <cell r="D25">
            <v>56.26</v>
          </cell>
          <cell r="E25" t="str">
            <v>r</v>
          </cell>
          <cell r="F25">
            <v>54.12</v>
          </cell>
          <cell r="G25">
            <v>56.44</v>
          </cell>
        </row>
        <row r="26">
          <cell r="B26" t="str">
            <v>Cavite</v>
          </cell>
          <cell r="C26">
            <v>51.42</v>
          </cell>
          <cell r="D26">
            <v>52.64</v>
          </cell>
          <cell r="E26" t="str">
            <v>r</v>
          </cell>
          <cell r="F26">
            <v>51.62</v>
          </cell>
          <cell r="G26" t="str">
            <v>/a</v>
          </cell>
        </row>
        <row r="27">
          <cell r="B27" t="str">
            <v>Laguna</v>
          </cell>
          <cell r="C27">
            <v>56.05</v>
          </cell>
          <cell r="D27">
            <v>55.99</v>
          </cell>
          <cell r="F27">
            <v>54.16</v>
          </cell>
          <cell r="G27">
            <v>55.69</v>
          </cell>
        </row>
        <row r="28">
          <cell r="B28" t="str">
            <v>Quezon</v>
          </cell>
          <cell r="C28">
            <v>53.02</v>
          </cell>
          <cell r="D28">
            <v>52.66</v>
          </cell>
          <cell r="F28">
            <v>53.25</v>
          </cell>
          <cell r="G28">
            <v>52.59</v>
          </cell>
        </row>
        <row r="29">
          <cell r="B29" t="str">
            <v>Rizal</v>
          </cell>
          <cell r="C29">
            <v>54.04</v>
          </cell>
          <cell r="D29">
            <v>55.67</v>
          </cell>
          <cell r="F29">
            <v>57.6</v>
          </cell>
          <cell r="G29">
            <v>55.38</v>
          </cell>
        </row>
        <row r="30">
          <cell r="B30" t="str">
            <v>MIMAROPA Region</v>
          </cell>
          <cell r="C30">
            <v>47.96</v>
          </cell>
          <cell r="D30">
            <v>53.39</v>
          </cell>
          <cell r="F30">
            <v>48.44</v>
          </cell>
          <cell r="G30">
            <v>53.33</v>
          </cell>
        </row>
        <row r="31">
          <cell r="B31" t="str">
            <v>Marinduque</v>
          </cell>
          <cell r="C31">
            <v>51.82</v>
          </cell>
          <cell r="D31">
            <v>56.18</v>
          </cell>
          <cell r="F31">
            <v>51.8</v>
          </cell>
          <cell r="G31">
            <v>55.8</v>
          </cell>
        </row>
        <row r="32">
          <cell r="B32" t="str">
            <v>Occidental Mindoro</v>
          </cell>
          <cell r="C32" t="str">
            <v>/a</v>
          </cell>
          <cell r="D32" t="str">
            <v>/a</v>
          </cell>
          <cell r="F32" t="str">
            <v>/a</v>
          </cell>
          <cell r="G32" t="str">
            <v>/a</v>
          </cell>
        </row>
        <row r="33">
          <cell r="B33" t="str">
            <v>Oriental Mindoro</v>
          </cell>
          <cell r="C33">
            <v>44.1</v>
          </cell>
          <cell r="D33">
            <v>50.6</v>
          </cell>
          <cell r="F33">
            <v>45.08</v>
          </cell>
          <cell r="G33">
            <v>50.85</v>
          </cell>
        </row>
        <row r="34">
          <cell r="B34" t="str">
            <v>Palawan</v>
          </cell>
          <cell r="C34" t="str">
            <v>/a</v>
          </cell>
          <cell r="D34" t="str">
            <v>/a</v>
          </cell>
          <cell r="F34" t="str">
            <v>/a</v>
          </cell>
          <cell r="G34" t="str">
            <v>/a</v>
          </cell>
        </row>
        <row r="35">
          <cell r="B35" t="str">
            <v>Bicol Region</v>
          </cell>
          <cell r="C35">
            <v>51.17</v>
          </cell>
          <cell r="D35">
            <v>54</v>
          </cell>
          <cell r="E35" t="str">
            <v>r</v>
          </cell>
          <cell r="F35">
            <v>53.53</v>
          </cell>
          <cell r="G35">
            <v>54.45</v>
          </cell>
        </row>
        <row r="36">
          <cell r="B36" t="str">
            <v>Albay</v>
          </cell>
          <cell r="C36" t="str">
            <v>/a</v>
          </cell>
          <cell r="D36" t="str">
            <v>/a</v>
          </cell>
          <cell r="F36" t="str">
            <v>/a</v>
          </cell>
          <cell r="G36" t="str">
            <v>/a</v>
          </cell>
        </row>
        <row r="37">
          <cell r="B37" t="str">
            <v>Camarines Norte</v>
          </cell>
          <cell r="C37" t="str">
            <v>/a</v>
          </cell>
          <cell r="D37" t="str">
            <v>/a</v>
          </cell>
          <cell r="F37" t="str">
            <v>/a</v>
          </cell>
          <cell r="G37" t="str">
            <v>/a</v>
          </cell>
        </row>
        <row r="38">
          <cell r="B38" t="str">
            <v>Camarines Sur</v>
          </cell>
          <cell r="C38">
            <v>48.92</v>
          </cell>
          <cell r="D38">
            <v>53.32</v>
          </cell>
          <cell r="E38" t="str">
            <v>r</v>
          </cell>
          <cell r="F38">
            <v>50.2</v>
          </cell>
          <cell r="G38" t="str">
            <v>/a</v>
          </cell>
        </row>
        <row r="39">
          <cell r="B39" t="str">
            <v>Catanduanes</v>
          </cell>
          <cell r="C39">
            <v>53.42</v>
          </cell>
          <cell r="D39">
            <v>54.68</v>
          </cell>
          <cell r="E39" t="str">
            <v>r</v>
          </cell>
          <cell r="F39">
            <v>56.86</v>
          </cell>
          <cell r="G39">
            <v>54.45</v>
          </cell>
        </row>
        <row r="40">
          <cell r="B40" t="str">
            <v>Sorsogon</v>
          </cell>
          <cell r="C40" t="str">
            <v>/a</v>
          </cell>
          <cell r="D40" t="str">
            <v>/a</v>
          </cell>
          <cell r="F40" t="str">
            <v>/a</v>
          </cell>
          <cell r="G40" t="str">
            <v>/a</v>
          </cell>
        </row>
        <row r="41">
          <cell r="B41" t="str">
            <v>Western Visayas</v>
          </cell>
          <cell r="C41" t="str">
            <v>/a</v>
          </cell>
          <cell r="D41" t="str">
            <v>/a</v>
          </cell>
          <cell r="F41" t="str">
            <v>/a</v>
          </cell>
          <cell r="G41" t="str">
            <v>/a</v>
          </cell>
        </row>
        <row r="42">
          <cell r="B42" t="str">
            <v>Aklan</v>
          </cell>
          <cell r="C42" t="str">
            <v>/a</v>
          </cell>
          <cell r="D42" t="str">
            <v>/a</v>
          </cell>
          <cell r="F42" t="str">
            <v>/a</v>
          </cell>
          <cell r="G42" t="str">
            <v>/a</v>
          </cell>
        </row>
        <row r="43">
          <cell r="B43" t="str">
            <v>Antique</v>
          </cell>
          <cell r="C43" t="str">
            <v>/a</v>
          </cell>
          <cell r="D43" t="str">
            <v>/a</v>
          </cell>
          <cell r="F43" t="str">
            <v>/a</v>
          </cell>
          <cell r="G43" t="str">
            <v>/a</v>
          </cell>
        </row>
        <row r="44">
          <cell r="B44" t="str">
            <v>Iloilo</v>
          </cell>
          <cell r="C44" t="str">
            <v>/a</v>
          </cell>
          <cell r="D44" t="str">
            <v>/a</v>
          </cell>
          <cell r="F44" t="str">
            <v>/a</v>
          </cell>
          <cell r="G44" t="str">
            <v>/a</v>
          </cell>
        </row>
        <row r="45">
          <cell r="B45" t="str">
            <v>Negros Occidental</v>
          </cell>
          <cell r="C45" t="str">
            <v>/a</v>
          </cell>
          <cell r="D45" t="str">
            <v>/a</v>
          </cell>
          <cell r="F45" t="str">
            <v>/a</v>
          </cell>
          <cell r="G45" t="str">
            <v>/a</v>
          </cell>
        </row>
        <row r="46">
          <cell r="B46" t="str">
            <v>Central Visayas</v>
          </cell>
          <cell r="C46" t="str">
            <v>/a</v>
          </cell>
          <cell r="D46" t="str">
            <v>/a</v>
          </cell>
          <cell r="F46" t="str">
            <v>/a</v>
          </cell>
          <cell r="G46" t="str">
            <v>/a</v>
          </cell>
        </row>
        <row r="47">
          <cell r="B47" t="str">
            <v>Bohol</v>
          </cell>
          <cell r="C47" t="str">
            <v>/a</v>
          </cell>
          <cell r="D47" t="str">
            <v>/a</v>
          </cell>
          <cell r="F47" t="str">
            <v>/a</v>
          </cell>
          <cell r="G47" t="str">
            <v>/a</v>
          </cell>
        </row>
        <row r="48">
          <cell r="B48" t="str">
            <v>Cebu</v>
          </cell>
          <cell r="C48" t="str">
            <v>/a</v>
          </cell>
          <cell r="D48" t="str">
            <v>/a</v>
          </cell>
          <cell r="F48" t="str">
            <v>/a</v>
          </cell>
          <cell r="G48" t="str">
            <v>/a</v>
          </cell>
        </row>
        <row r="49">
          <cell r="B49" t="str">
            <v>Negros Oriental</v>
          </cell>
          <cell r="C49" t="str">
            <v>/a</v>
          </cell>
          <cell r="D49" t="str">
            <v>/a</v>
          </cell>
          <cell r="F49" t="str">
            <v>/a</v>
          </cell>
          <cell r="G49" t="str">
            <v>/a</v>
          </cell>
        </row>
        <row r="50">
          <cell r="B50" t="str">
            <v>Eastern Visayas</v>
          </cell>
          <cell r="C50">
            <v>53.55</v>
          </cell>
          <cell r="D50">
            <v>59.77</v>
          </cell>
          <cell r="F50">
            <v>53.55</v>
          </cell>
          <cell r="G50">
            <v>59.57</v>
          </cell>
        </row>
        <row r="51">
          <cell r="B51" t="str">
            <v>Biliran</v>
          </cell>
          <cell r="C51" t="str">
            <v>/a</v>
          </cell>
          <cell r="D51" t="str">
            <v>/a</v>
          </cell>
          <cell r="F51" t="str">
            <v>/a</v>
          </cell>
          <cell r="G51" t="str">
            <v>/a</v>
          </cell>
        </row>
        <row r="52">
          <cell r="B52" t="str">
            <v>Leyte</v>
          </cell>
          <cell r="C52" t="str">
            <v>/a</v>
          </cell>
          <cell r="D52" t="str">
            <v>/a</v>
          </cell>
          <cell r="F52" t="str">
            <v>/a</v>
          </cell>
          <cell r="G52" t="str">
            <v>/a</v>
          </cell>
        </row>
        <row r="53">
          <cell r="B53" t="str">
            <v>Northern Samar</v>
          </cell>
          <cell r="C53" t="str">
            <v>/a</v>
          </cell>
          <cell r="D53" t="str">
            <v>/a</v>
          </cell>
          <cell r="F53" t="str">
            <v>/a</v>
          </cell>
          <cell r="G53" t="str">
            <v>/a</v>
          </cell>
        </row>
        <row r="54">
          <cell r="B54" t="str">
            <v>Samar</v>
          </cell>
          <cell r="C54">
            <v>53.55</v>
          </cell>
          <cell r="D54">
            <v>59.77</v>
          </cell>
          <cell r="F54">
            <v>53.55</v>
          </cell>
          <cell r="G54">
            <v>59.57</v>
          </cell>
        </row>
        <row r="55">
          <cell r="B55" t="str">
            <v>Southern Leyte</v>
          </cell>
          <cell r="C55" t="str">
            <v>/a</v>
          </cell>
          <cell r="D55" t="str">
            <v>/a</v>
          </cell>
          <cell r="F55" t="str">
            <v>/a</v>
          </cell>
          <cell r="G55" t="str">
            <v>/a</v>
          </cell>
        </row>
        <row r="56">
          <cell r="B56" t="str">
            <v>Zamboanga Peninsula</v>
          </cell>
          <cell r="C56">
            <v>54.7</v>
          </cell>
          <cell r="D56">
            <v>54.32</v>
          </cell>
          <cell r="E56" t="str">
            <v>r</v>
          </cell>
          <cell r="F56">
            <v>55.23</v>
          </cell>
          <cell r="G56">
            <v>54.43</v>
          </cell>
        </row>
        <row r="57">
          <cell r="B57" t="str">
            <v>Zamboanga del Norte</v>
          </cell>
          <cell r="C57" t="str">
            <v>/a</v>
          </cell>
          <cell r="D57" t="str">
            <v>/a</v>
          </cell>
          <cell r="F57" t="str">
            <v>/a</v>
          </cell>
          <cell r="G57" t="str">
            <v>/a</v>
          </cell>
        </row>
        <row r="58">
          <cell r="B58" t="str">
            <v>Zamboanga del Sur</v>
          </cell>
          <cell r="C58">
            <v>53.88</v>
          </cell>
          <cell r="D58">
            <v>54.31</v>
          </cell>
          <cell r="E58" t="str">
            <v>r</v>
          </cell>
          <cell r="F58">
            <v>54.89</v>
          </cell>
          <cell r="G58" t="str">
            <v>/a</v>
          </cell>
        </row>
        <row r="59">
          <cell r="B59" t="str">
            <v>Zamboanga Sibugay</v>
          </cell>
          <cell r="C59" t="str">
            <v>/a</v>
          </cell>
          <cell r="D59" t="str">
            <v>/a</v>
          </cell>
          <cell r="F59" t="str">
            <v>/a</v>
          </cell>
          <cell r="G59" t="str">
            <v>/a</v>
          </cell>
        </row>
        <row r="60">
          <cell r="B60" t="str">
            <v>City of Zamboanga</v>
          </cell>
          <cell r="C60">
            <v>55.52</v>
          </cell>
          <cell r="D60">
            <v>54.32</v>
          </cell>
          <cell r="E60" t="str">
            <v>r</v>
          </cell>
          <cell r="F60">
            <v>55.57</v>
          </cell>
          <cell r="G60">
            <v>54.43</v>
          </cell>
        </row>
        <row r="61">
          <cell r="B61" t="str">
            <v>Northern Mindanao</v>
          </cell>
          <cell r="C61">
            <v>46.78</v>
          </cell>
          <cell r="D61">
            <v>50.44</v>
          </cell>
          <cell r="E61" t="str">
            <v>r</v>
          </cell>
          <cell r="F61">
            <v>47.34</v>
          </cell>
          <cell r="G61">
            <v>50.47</v>
          </cell>
        </row>
        <row r="62">
          <cell r="B62" t="str">
            <v>Bukidnon</v>
          </cell>
          <cell r="C62">
            <v>44.59</v>
          </cell>
          <cell r="D62">
            <v>45.12</v>
          </cell>
          <cell r="E62" t="str">
            <v>r</v>
          </cell>
          <cell r="F62">
            <v>44.88</v>
          </cell>
          <cell r="G62">
            <v>44.7</v>
          </cell>
        </row>
        <row r="63">
          <cell r="B63" t="str">
            <v>Lanao del Norte</v>
          </cell>
          <cell r="C63" t="str">
            <v>/a</v>
          </cell>
          <cell r="D63" t="str">
            <v>/a</v>
          </cell>
          <cell r="F63" t="str">
            <v>/a</v>
          </cell>
          <cell r="G63" t="str">
            <v>/a</v>
          </cell>
        </row>
        <row r="64">
          <cell r="B64" t="str">
            <v>Misamis Occidental</v>
          </cell>
          <cell r="C64">
            <v>53.09</v>
          </cell>
          <cell r="D64">
            <v>56.4</v>
          </cell>
          <cell r="F64">
            <v>54.69</v>
          </cell>
          <cell r="G64">
            <v>55.6</v>
          </cell>
        </row>
        <row r="65">
          <cell r="B65" t="str">
            <v>Misamis Oriental</v>
          </cell>
          <cell r="C65">
            <v>42.66</v>
          </cell>
          <cell r="D65">
            <v>49.79</v>
          </cell>
          <cell r="F65">
            <v>42.44</v>
          </cell>
          <cell r="G65">
            <v>51.12</v>
          </cell>
        </row>
        <row r="66">
          <cell r="B66" t="str">
            <v>Davao Region</v>
          </cell>
          <cell r="C66">
            <v>52.9</v>
          </cell>
          <cell r="D66">
            <v>60.75</v>
          </cell>
          <cell r="F66">
            <v>54.5</v>
          </cell>
          <cell r="G66" t="str">
            <v>/a</v>
          </cell>
        </row>
        <row r="67">
          <cell r="B67" t="str">
            <v>Davao de Oro</v>
          </cell>
          <cell r="C67" t="str">
            <v>/a</v>
          </cell>
          <cell r="D67" t="str">
            <v>/a</v>
          </cell>
          <cell r="F67" t="str">
            <v>/a</v>
          </cell>
          <cell r="G67" t="str">
            <v>/a</v>
          </cell>
        </row>
        <row r="68">
          <cell r="B68" t="str">
            <v>Davao del Norte</v>
          </cell>
          <cell r="C68" t="str">
            <v>/a</v>
          </cell>
          <cell r="D68" t="str">
            <v>/a</v>
          </cell>
          <cell r="F68" t="str">
            <v>/a</v>
          </cell>
          <cell r="G68" t="str">
            <v>/a</v>
          </cell>
        </row>
        <row r="69">
          <cell r="B69" t="str">
            <v>Davao del Sur</v>
          </cell>
          <cell r="C69" t="str">
            <v>/a</v>
          </cell>
          <cell r="D69" t="str">
            <v>/a</v>
          </cell>
          <cell r="F69" t="str">
            <v>/a</v>
          </cell>
          <cell r="G69" t="str">
            <v>/a</v>
          </cell>
        </row>
        <row r="70">
          <cell r="B70" t="str">
            <v>City of Davao</v>
          </cell>
          <cell r="C70">
            <v>52.9</v>
          </cell>
          <cell r="D70">
            <v>60.75</v>
          </cell>
          <cell r="F70">
            <v>54.5</v>
          </cell>
          <cell r="G70" t="str">
            <v>/a</v>
          </cell>
        </row>
        <row r="71">
          <cell r="B71" t="str">
            <v>SOCCSKSARGEN</v>
          </cell>
          <cell r="C71">
            <v>51.33</v>
          </cell>
          <cell r="D71">
            <v>51.25</v>
          </cell>
          <cell r="E71" t="str">
            <v>r</v>
          </cell>
          <cell r="F71">
            <v>51.75</v>
          </cell>
          <cell r="G71" t="str">
            <v>/a</v>
          </cell>
        </row>
        <row r="72">
          <cell r="B72" t="str">
            <v>North Cotabato</v>
          </cell>
          <cell r="C72" t="str">
            <v>/a</v>
          </cell>
          <cell r="D72" t="str">
            <v>/a</v>
          </cell>
          <cell r="F72" t="str">
            <v>/a</v>
          </cell>
          <cell r="G72" t="str">
            <v>/a</v>
          </cell>
        </row>
        <row r="73">
          <cell r="B73" t="str">
            <v>Sarangani</v>
          </cell>
          <cell r="C73" t="str">
            <v>/a</v>
          </cell>
          <cell r="D73" t="str">
            <v>/a</v>
          </cell>
          <cell r="F73" t="str">
            <v>/a</v>
          </cell>
          <cell r="G73" t="str">
            <v>/a</v>
          </cell>
        </row>
        <row r="74">
          <cell r="B74" t="str">
            <v>South Cotabato</v>
          </cell>
          <cell r="C74" t="str">
            <v>/a</v>
          </cell>
          <cell r="D74" t="str">
            <v>/a</v>
          </cell>
          <cell r="F74" t="str">
            <v>/a</v>
          </cell>
          <cell r="G74" t="str">
            <v>/a</v>
          </cell>
        </row>
        <row r="75">
          <cell r="B75" t="str">
            <v>Sultan Kudarat</v>
          </cell>
          <cell r="C75">
            <v>51.33</v>
          </cell>
          <cell r="D75">
            <v>51.25</v>
          </cell>
          <cell r="E75" t="str">
            <v>r</v>
          </cell>
          <cell r="F75">
            <v>51.75</v>
          </cell>
          <cell r="G75" t="str">
            <v>/a</v>
          </cell>
        </row>
        <row r="76">
          <cell r="B76" t="str">
            <v>Caraga</v>
          </cell>
          <cell r="C76" t="str">
            <v>/a</v>
          </cell>
          <cell r="D76" t="str">
            <v>/a</v>
          </cell>
          <cell r="F76" t="str">
            <v>/a</v>
          </cell>
          <cell r="G76" t="str">
            <v>/a</v>
          </cell>
        </row>
        <row r="77">
          <cell r="B77" t="str">
            <v>Agusan del Sur</v>
          </cell>
          <cell r="C77" t="str">
            <v>/a</v>
          </cell>
          <cell r="D77" t="str">
            <v>/a</v>
          </cell>
          <cell r="F77" t="str">
            <v>/a</v>
          </cell>
          <cell r="G77" t="str">
            <v>/a</v>
          </cell>
        </row>
        <row r="78">
          <cell r="B78" t="str">
            <v>Surigao del Norte</v>
          </cell>
          <cell r="C78" t="str">
            <v>/a</v>
          </cell>
          <cell r="D78" t="str">
            <v>/a</v>
          </cell>
          <cell r="F78" t="str">
            <v>/a</v>
          </cell>
          <cell r="G78" t="str">
            <v>/a</v>
          </cell>
        </row>
        <row r="79">
          <cell r="B79" t="str">
            <v>Surigao del Sur</v>
          </cell>
          <cell r="C79" t="str">
            <v>/a</v>
          </cell>
          <cell r="D79" t="str">
            <v>/a</v>
          </cell>
          <cell r="F79" t="str">
            <v>/a</v>
          </cell>
          <cell r="G79" t="str">
            <v>/a</v>
          </cell>
        </row>
        <row r="80">
          <cell r="B80" t="str">
            <v>Bangsamoro Autonomous Region in Muslim Mindanao</v>
          </cell>
          <cell r="C80">
            <v>53.57</v>
          </cell>
          <cell r="D80">
            <v>54.32</v>
          </cell>
          <cell r="F80">
            <v>53.66</v>
          </cell>
          <cell r="G80">
            <v>53.4</v>
          </cell>
        </row>
        <row r="81">
          <cell r="B81" t="str">
            <v>Basilan</v>
          </cell>
          <cell r="C81">
            <v>56.54</v>
          </cell>
          <cell r="D81">
            <v>54.34</v>
          </cell>
          <cell r="F81">
            <v>55.86</v>
          </cell>
          <cell r="G81">
            <v>53.8</v>
          </cell>
        </row>
        <row r="82">
          <cell r="B82" t="str">
            <v>Maguindanao</v>
          </cell>
          <cell r="C82">
            <v>50.6</v>
          </cell>
          <cell r="D82">
            <v>54.3</v>
          </cell>
          <cell r="F82">
            <v>51.45</v>
          </cell>
          <cell r="G82">
            <v>52.99</v>
          </cell>
        </row>
      </sheetData>
      <sheetData sheetId="1">
        <row r="9">
          <cell r="B9" t="str">
            <v>Philippines</v>
          </cell>
          <cell r="C9">
            <v>50.62</v>
          </cell>
          <cell r="D9">
            <v>51.83</v>
          </cell>
          <cell r="E9" t="str">
            <v>r</v>
          </cell>
          <cell r="F9">
            <v>51.33</v>
          </cell>
          <cell r="G9">
            <v>50.7</v>
          </cell>
        </row>
        <row r="10">
          <cell r="B10" t="str">
            <v>National Capital Region</v>
          </cell>
          <cell r="C10">
            <v>46.08</v>
          </cell>
          <cell r="D10">
            <v>51.8</v>
          </cell>
          <cell r="F10">
            <v>50.29</v>
          </cell>
          <cell r="G10">
            <v>51.24</v>
          </cell>
        </row>
        <row r="11">
          <cell r="B11" t="str">
            <v xml:space="preserve">Cordillera Administrative Region </v>
          </cell>
          <cell r="C11" t="str">
            <v>/a</v>
          </cell>
          <cell r="D11" t="str">
            <v>/a</v>
          </cell>
          <cell r="F11" t="str">
            <v>/a</v>
          </cell>
          <cell r="G11" t="str">
            <v>/a</v>
          </cell>
        </row>
        <row r="12">
          <cell r="B12" t="str">
            <v>Benguet</v>
          </cell>
          <cell r="C12" t="str">
            <v>/a</v>
          </cell>
          <cell r="D12" t="str">
            <v>/a</v>
          </cell>
          <cell r="F12" t="str">
            <v>/a</v>
          </cell>
          <cell r="G12" t="str">
            <v>/a</v>
          </cell>
        </row>
        <row r="13">
          <cell r="B13" t="str">
            <v>Ilocos Region</v>
          </cell>
          <cell r="C13" t="str">
            <v>/a</v>
          </cell>
          <cell r="D13" t="str">
            <v>/a</v>
          </cell>
          <cell r="F13" t="str">
            <v>/a</v>
          </cell>
          <cell r="G13" t="str">
            <v>/a</v>
          </cell>
        </row>
        <row r="14">
          <cell r="B14" t="str">
            <v>Ilocos Sur</v>
          </cell>
          <cell r="C14" t="str">
            <v>/a</v>
          </cell>
          <cell r="D14" t="str">
            <v>/a</v>
          </cell>
          <cell r="F14" t="str">
            <v>/a</v>
          </cell>
          <cell r="G14" t="str">
            <v>/a</v>
          </cell>
        </row>
        <row r="15">
          <cell r="B15" t="str">
            <v>Pangasinan</v>
          </cell>
          <cell r="C15" t="str">
            <v>/a</v>
          </cell>
          <cell r="D15" t="str">
            <v>/a</v>
          </cell>
          <cell r="F15" t="str">
            <v>/a</v>
          </cell>
          <cell r="G15" t="str">
            <v>/a</v>
          </cell>
        </row>
        <row r="16">
          <cell r="B16" t="str">
            <v>Cagayan Valley</v>
          </cell>
          <cell r="C16">
            <v>52.67</v>
          </cell>
          <cell r="D16">
            <v>50.2</v>
          </cell>
          <cell r="F16">
            <v>52.42</v>
          </cell>
          <cell r="G16" t="str">
            <v>/a</v>
          </cell>
        </row>
        <row r="17">
          <cell r="B17" t="str">
            <v>Cagayan</v>
          </cell>
          <cell r="C17">
            <v>52.67</v>
          </cell>
          <cell r="D17">
            <v>50.2</v>
          </cell>
          <cell r="F17">
            <v>52.42</v>
          </cell>
          <cell r="G17" t="str">
            <v>/a</v>
          </cell>
        </row>
        <row r="18">
          <cell r="B18" t="str">
            <v>Isabela</v>
          </cell>
          <cell r="C18" t="str">
            <v>/a</v>
          </cell>
          <cell r="D18" t="str">
            <v>/a</v>
          </cell>
          <cell r="F18" t="str">
            <v>/a</v>
          </cell>
          <cell r="G18" t="str">
            <v>/a</v>
          </cell>
        </row>
        <row r="19">
          <cell r="B19" t="str">
            <v>Central Luzon</v>
          </cell>
          <cell r="C19">
            <v>48.2</v>
          </cell>
          <cell r="D19">
            <v>43.8</v>
          </cell>
          <cell r="F19">
            <v>49.18</v>
          </cell>
          <cell r="G19">
            <v>43.8</v>
          </cell>
        </row>
        <row r="20">
          <cell r="B20" t="str">
            <v>Bulacan</v>
          </cell>
          <cell r="C20" t="str">
            <v>/a</v>
          </cell>
          <cell r="D20" t="str">
            <v>/a</v>
          </cell>
          <cell r="F20" t="str">
            <v>/a</v>
          </cell>
          <cell r="G20" t="str">
            <v>/a</v>
          </cell>
        </row>
        <row r="21">
          <cell r="B21" t="str">
            <v>Nueva Ecija</v>
          </cell>
          <cell r="C21" t="str">
            <v>/a</v>
          </cell>
          <cell r="D21" t="str">
            <v>/a</v>
          </cell>
          <cell r="F21" t="str">
            <v>/a</v>
          </cell>
          <cell r="G21" t="str">
            <v>/a</v>
          </cell>
        </row>
        <row r="22">
          <cell r="B22" t="str">
            <v>Pampanga</v>
          </cell>
          <cell r="C22" t="str">
            <v>/a</v>
          </cell>
          <cell r="D22" t="str">
            <v>/a</v>
          </cell>
          <cell r="F22" t="str">
            <v>/a</v>
          </cell>
          <cell r="G22" t="str">
            <v>/a</v>
          </cell>
        </row>
        <row r="23">
          <cell r="B23" t="str">
            <v>Zambales</v>
          </cell>
          <cell r="C23">
            <v>48.2</v>
          </cell>
          <cell r="D23">
            <v>43.8</v>
          </cell>
          <cell r="F23">
            <v>49.18</v>
          </cell>
          <cell r="G23">
            <v>43.8</v>
          </cell>
        </row>
        <row r="24">
          <cell r="B24" t="str">
            <v>CALABARZON</v>
          </cell>
          <cell r="C24">
            <v>50.01</v>
          </cell>
          <cell r="D24">
            <v>51.11</v>
          </cell>
          <cell r="E24" t="str">
            <v>r</v>
          </cell>
          <cell r="F24">
            <v>50.39</v>
          </cell>
          <cell r="G24">
            <v>51.74</v>
          </cell>
        </row>
        <row r="25">
          <cell r="B25" t="str">
            <v>Batangas</v>
          </cell>
          <cell r="C25">
            <v>49.1</v>
          </cell>
          <cell r="D25">
            <v>52.26</v>
          </cell>
          <cell r="E25" t="str">
            <v>r</v>
          </cell>
          <cell r="F25">
            <v>52.08</v>
          </cell>
          <cell r="G25">
            <v>52.42</v>
          </cell>
        </row>
        <row r="26">
          <cell r="B26" t="str">
            <v>Cavite</v>
          </cell>
          <cell r="C26">
            <v>46.89</v>
          </cell>
          <cell r="D26">
            <v>48.74</v>
          </cell>
          <cell r="E26" t="str">
            <v>r</v>
          </cell>
          <cell r="F26">
            <v>46.98</v>
          </cell>
          <cell r="G26" t="str">
            <v>/a</v>
          </cell>
        </row>
        <row r="27">
          <cell r="B27" t="str">
            <v>Laguna</v>
          </cell>
          <cell r="C27">
            <v>52.84</v>
          </cell>
          <cell r="D27">
            <v>52.06</v>
          </cell>
          <cell r="E27" t="str">
            <v>r</v>
          </cell>
          <cell r="F27">
            <v>48.71</v>
          </cell>
          <cell r="G27">
            <v>51.83</v>
          </cell>
        </row>
        <row r="28">
          <cell r="B28" t="str">
            <v>Quezon</v>
          </cell>
          <cell r="C28" t="str">
            <v>/a</v>
          </cell>
          <cell r="D28" t="str">
            <v>/a</v>
          </cell>
          <cell r="F28" t="str">
            <v>/a</v>
          </cell>
          <cell r="G28" t="str">
            <v>/a</v>
          </cell>
        </row>
        <row r="29">
          <cell r="B29" t="str">
            <v>Rizal</v>
          </cell>
          <cell r="C29">
            <v>51.19</v>
          </cell>
          <cell r="D29">
            <v>51.39</v>
          </cell>
          <cell r="F29">
            <v>53.77</v>
          </cell>
          <cell r="G29">
            <v>50.97</v>
          </cell>
        </row>
        <row r="30">
          <cell r="B30" t="str">
            <v>MIMAROPA Region</v>
          </cell>
          <cell r="C30">
            <v>46.34</v>
          </cell>
          <cell r="D30">
            <v>51.5</v>
          </cell>
          <cell r="F30">
            <v>47.09</v>
          </cell>
          <cell r="G30">
            <v>51.5</v>
          </cell>
        </row>
        <row r="31">
          <cell r="B31" t="str">
            <v>Marinduque</v>
          </cell>
          <cell r="C31">
            <v>46.34</v>
          </cell>
          <cell r="D31">
            <v>51.5</v>
          </cell>
          <cell r="F31">
            <v>47.09</v>
          </cell>
          <cell r="G31">
            <v>51.5</v>
          </cell>
        </row>
        <row r="32">
          <cell r="B32" t="str">
            <v>Occidental Mindoro</v>
          </cell>
          <cell r="C32" t="str">
            <v>/a</v>
          </cell>
          <cell r="D32" t="str">
            <v>/a</v>
          </cell>
          <cell r="F32" t="str">
            <v>/a</v>
          </cell>
          <cell r="G32" t="str">
            <v>/a</v>
          </cell>
        </row>
        <row r="33">
          <cell r="B33" t="str">
            <v>Oriental Mindoro</v>
          </cell>
          <cell r="C33" t="str">
            <v>/a</v>
          </cell>
          <cell r="D33" t="str">
            <v>/a</v>
          </cell>
          <cell r="F33" t="str">
            <v>/a</v>
          </cell>
          <cell r="G33" t="str">
            <v>/a</v>
          </cell>
        </row>
        <row r="34">
          <cell r="B34" t="str">
            <v>Palawan</v>
          </cell>
          <cell r="C34" t="str">
            <v>/a</v>
          </cell>
          <cell r="D34" t="str">
            <v>/a</v>
          </cell>
          <cell r="F34" t="str">
            <v>/a</v>
          </cell>
          <cell r="G34" t="str">
            <v>/a</v>
          </cell>
        </row>
        <row r="35">
          <cell r="B35" t="str">
            <v>Bicol Region</v>
          </cell>
          <cell r="C35">
            <v>52.08</v>
          </cell>
          <cell r="D35">
            <v>54.58</v>
          </cell>
          <cell r="E35" t="str">
            <v>r</v>
          </cell>
          <cell r="F35">
            <v>55</v>
          </cell>
          <cell r="G35">
            <v>54.22</v>
          </cell>
        </row>
        <row r="36">
          <cell r="B36" t="str">
            <v>Albay</v>
          </cell>
          <cell r="C36" t="str">
            <v>/a</v>
          </cell>
          <cell r="D36" t="str">
            <v>/a</v>
          </cell>
          <cell r="F36" t="str">
            <v>/a</v>
          </cell>
          <cell r="G36" t="str">
            <v>/a</v>
          </cell>
        </row>
        <row r="37">
          <cell r="B37" t="str">
            <v>Camarines Norte</v>
          </cell>
          <cell r="C37" t="str">
            <v>/a</v>
          </cell>
          <cell r="D37" t="str">
            <v>/a</v>
          </cell>
          <cell r="F37" t="str">
            <v>/a</v>
          </cell>
          <cell r="G37" t="str">
            <v>/a</v>
          </cell>
        </row>
        <row r="38">
          <cell r="B38" t="str">
            <v>Camarines Sur</v>
          </cell>
          <cell r="C38" t="str">
            <v>/a</v>
          </cell>
          <cell r="D38" t="str">
            <v>/a</v>
          </cell>
          <cell r="F38" t="str">
            <v>/a</v>
          </cell>
          <cell r="G38" t="str">
            <v>/a</v>
          </cell>
        </row>
        <row r="39">
          <cell r="B39" t="str">
            <v>Catanduanes</v>
          </cell>
          <cell r="C39">
            <v>50.84</v>
          </cell>
          <cell r="D39">
            <v>52.48</v>
          </cell>
          <cell r="E39" t="str">
            <v>r</v>
          </cell>
          <cell r="F39">
            <v>55.21</v>
          </cell>
          <cell r="G39">
            <v>52.37</v>
          </cell>
        </row>
        <row r="40">
          <cell r="B40" t="str">
            <v>Sorsogon</v>
          </cell>
          <cell r="C40">
            <v>53.31</v>
          </cell>
          <cell r="D40">
            <v>56.67</v>
          </cell>
          <cell r="F40">
            <v>54.78</v>
          </cell>
          <cell r="G40">
            <v>56.07</v>
          </cell>
        </row>
        <row r="41">
          <cell r="B41" t="str">
            <v>Western Visayas</v>
          </cell>
          <cell r="C41">
            <v>47.2</v>
          </cell>
          <cell r="D41">
            <v>52.78</v>
          </cell>
          <cell r="F41">
            <v>46.6</v>
          </cell>
          <cell r="G41">
            <v>51.35</v>
          </cell>
        </row>
        <row r="42">
          <cell r="B42" t="str">
            <v>Aklan</v>
          </cell>
          <cell r="C42">
            <v>47.2</v>
          </cell>
          <cell r="D42">
            <v>52.78</v>
          </cell>
          <cell r="F42">
            <v>46.6</v>
          </cell>
          <cell r="G42">
            <v>51.35</v>
          </cell>
        </row>
        <row r="43">
          <cell r="B43" t="str">
            <v>Antique</v>
          </cell>
          <cell r="C43" t="str">
            <v>/a</v>
          </cell>
          <cell r="D43" t="str">
            <v>/a</v>
          </cell>
          <cell r="F43" t="str">
            <v>/a</v>
          </cell>
          <cell r="G43" t="str">
            <v>/a</v>
          </cell>
        </row>
        <row r="44">
          <cell r="B44" t="str">
            <v>Iloilo</v>
          </cell>
          <cell r="C44" t="str">
            <v>/a</v>
          </cell>
          <cell r="D44" t="str">
            <v>/a</v>
          </cell>
          <cell r="F44" t="str">
            <v>/a</v>
          </cell>
          <cell r="G44" t="str">
            <v>/a</v>
          </cell>
        </row>
        <row r="45">
          <cell r="B45" t="str">
            <v>Negros Occidental</v>
          </cell>
          <cell r="C45" t="str">
            <v>/a</v>
          </cell>
          <cell r="D45" t="str">
            <v>/a</v>
          </cell>
          <cell r="F45" t="str">
            <v>/a</v>
          </cell>
          <cell r="G45" t="str">
            <v>/a</v>
          </cell>
        </row>
        <row r="46">
          <cell r="B46" t="str">
            <v>Central Visayas</v>
          </cell>
          <cell r="C46">
            <v>54.42</v>
          </cell>
          <cell r="D46">
            <v>54.85</v>
          </cell>
          <cell r="E46" t="str">
            <v>r</v>
          </cell>
          <cell r="F46">
            <v>57.35</v>
          </cell>
          <cell r="G46">
            <v>54.28</v>
          </cell>
        </row>
        <row r="47">
          <cell r="B47" t="str">
            <v>Bohol</v>
          </cell>
          <cell r="C47" t="str">
            <v>/a</v>
          </cell>
          <cell r="D47" t="str">
            <v>/a</v>
          </cell>
          <cell r="F47" t="str">
            <v>/a</v>
          </cell>
          <cell r="G47" t="str">
            <v>/a</v>
          </cell>
        </row>
        <row r="48">
          <cell r="B48" t="str">
            <v>Cebu</v>
          </cell>
          <cell r="C48">
            <v>54.24</v>
          </cell>
          <cell r="D48">
            <v>54.77</v>
          </cell>
          <cell r="F48">
            <v>60.1</v>
          </cell>
          <cell r="G48">
            <v>54.28</v>
          </cell>
        </row>
        <row r="49">
          <cell r="B49" t="str">
            <v>Negros Oriental</v>
          </cell>
          <cell r="C49">
            <v>54.59</v>
          </cell>
          <cell r="D49">
            <v>54.93</v>
          </cell>
          <cell r="E49" t="str">
            <v>r</v>
          </cell>
          <cell r="F49">
            <v>54.59</v>
          </cell>
          <cell r="G49" t="str">
            <v>/a</v>
          </cell>
        </row>
        <row r="50">
          <cell r="B50" t="str">
            <v>Eastern Visayas</v>
          </cell>
          <cell r="C50">
            <v>51.25</v>
          </cell>
          <cell r="D50">
            <v>52.41</v>
          </cell>
          <cell r="E50" t="str">
            <v>r</v>
          </cell>
          <cell r="F50">
            <v>51.44</v>
          </cell>
          <cell r="G50">
            <v>51.66</v>
          </cell>
        </row>
        <row r="51">
          <cell r="B51" t="str">
            <v>Biliran</v>
          </cell>
          <cell r="C51" t="str">
            <v>/a</v>
          </cell>
          <cell r="D51" t="str">
            <v>/a</v>
          </cell>
          <cell r="F51" t="str">
            <v>/a</v>
          </cell>
          <cell r="G51" t="str">
            <v>/a</v>
          </cell>
        </row>
        <row r="52">
          <cell r="B52" t="str">
            <v>Leyte</v>
          </cell>
          <cell r="C52">
            <v>51.2</v>
          </cell>
          <cell r="D52">
            <v>54</v>
          </cell>
          <cell r="E52" t="str">
            <v>r</v>
          </cell>
          <cell r="F52" t="str">
            <v>/a</v>
          </cell>
          <cell r="G52" t="str">
            <v>/a</v>
          </cell>
        </row>
        <row r="53">
          <cell r="B53" t="str">
            <v>Northern Samar</v>
          </cell>
          <cell r="C53" t="str">
            <v>/a</v>
          </cell>
          <cell r="D53" t="str">
            <v>/a</v>
          </cell>
          <cell r="F53" t="str">
            <v>/a</v>
          </cell>
          <cell r="G53" t="str">
            <v>/a</v>
          </cell>
        </row>
        <row r="54">
          <cell r="B54" t="str">
            <v>Samar</v>
          </cell>
          <cell r="C54">
            <v>48.88</v>
          </cell>
          <cell r="D54">
            <v>52.62</v>
          </cell>
          <cell r="F54">
            <v>48.88</v>
          </cell>
          <cell r="G54">
            <v>52.57</v>
          </cell>
        </row>
        <row r="55">
          <cell r="B55" t="str">
            <v>Southern Leyte</v>
          </cell>
          <cell r="C55">
            <v>53.67</v>
          </cell>
          <cell r="D55">
            <v>50.6</v>
          </cell>
          <cell r="E55" t="str">
            <v>r</v>
          </cell>
          <cell r="F55">
            <v>53.99</v>
          </cell>
          <cell r="G55">
            <v>50.75</v>
          </cell>
        </row>
        <row r="56">
          <cell r="B56" t="str">
            <v>Zamboanga Peninsula</v>
          </cell>
          <cell r="C56">
            <v>51.93</v>
          </cell>
          <cell r="D56">
            <v>53.36</v>
          </cell>
          <cell r="E56" t="str">
            <v>r</v>
          </cell>
          <cell r="F56">
            <v>52.96</v>
          </cell>
          <cell r="G56">
            <v>52.4</v>
          </cell>
        </row>
        <row r="57">
          <cell r="B57" t="str">
            <v>Zamboanga del Norte</v>
          </cell>
          <cell r="C57">
            <v>53.97</v>
          </cell>
          <cell r="D57">
            <v>54.7</v>
          </cell>
          <cell r="F57">
            <v>54.9</v>
          </cell>
          <cell r="G57" t="str">
            <v>/a</v>
          </cell>
        </row>
        <row r="58">
          <cell r="B58" t="str">
            <v>Zamboanga del Sur</v>
          </cell>
          <cell r="C58">
            <v>48.59</v>
          </cell>
          <cell r="D58">
            <v>53.05</v>
          </cell>
          <cell r="E58" t="str">
            <v>r</v>
          </cell>
          <cell r="F58">
            <v>50.53</v>
          </cell>
          <cell r="G58" t="str">
            <v>/a</v>
          </cell>
        </row>
        <row r="59">
          <cell r="B59" t="str">
            <v>Zamboanga Sibugay</v>
          </cell>
          <cell r="C59" t="str">
            <v>/a</v>
          </cell>
          <cell r="D59" t="str">
            <v>/a</v>
          </cell>
          <cell r="F59" t="str">
            <v>/a</v>
          </cell>
          <cell r="G59" t="str">
            <v>/a</v>
          </cell>
        </row>
        <row r="60">
          <cell r="B60" t="str">
            <v>City of Zamboanga</v>
          </cell>
          <cell r="C60">
            <v>53.22</v>
          </cell>
          <cell r="D60">
            <v>52.34</v>
          </cell>
          <cell r="E60" t="str">
            <v>r</v>
          </cell>
          <cell r="F60">
            <v>53.45</v>
          </cell>
          <cell r="G60">
            <v>52.4</v>
          </cell>
        </row>
        <row r="61">
          <cell r="B61" t="str">
            <v>Northern Mindanao</v>
          </cell>
          <cell r="C61">
            <v>50.62</v>
          </cell>
          <cell r="D61">
            <v>52.22</v>
          </cell>
          <cell r="F61">
            <v>47.85</v>
          </cell>
          <cell r="G61">
            <v>48.13</v>
          </cell>
        </row>
        <row r="62">
          <cell r="B62" t="str">
            <v>Bukidnon</v>
          </cell>
          <cell r="C62">
            <v>43</v>
          </cell>
          <cell r="D62">
            <v>43</v>
          </cell>
          <cell r="F62">
            <v>43.42</v>
          </cell>
          <cell r="G62">
            <v>43</v>
          </cell>
        </row>
        <row r="63">
          <cell r="B63" t="str">
            <v>Lanao del Norte</v>
          </cell>
          <cell r="C63">
            <v>57.05</v>
          </cell>
          <cell r="D63">
            <v>58.85</v>
          </cell>
          <cell r="F63" t="str">
            <v>/a</v>
          </cell>
          <cell r="G63" t="str">
            <v>/a</v>
          </cell>
        </row>
        <row r="64">
          <cell r="B64" t="str">
            <v>Misamis Occidental</v>
          </cell>
          <cell r="C64">
            <v>51.8</v>
          </cell>
          <cell r="D64">
            <v>54.8</v>
          </cell>
          <cell r="F64">
            <v>52.28</v>
          </cell>
          <cell r="G64">
            <v>53.25</v>
          </cell>
        </row>
        <row r="65">
          <cell r="B65" t="str">
            <v>Misamis Oriental</v>
          </cell>
          <cell r="C65" t="str">
            <v>/a</v>
          </cell>
          <cell r="D65" t="str">
            <v>/a</v>
          </cell>
          <cell r="F65" t="str">
            <v>/a</v>
          </cell>
          <cell r="G65" t="str">
            <v>/a</v>
          </cell>
        </row>
        <row r="66">
          <cell r="B66" t="str">
            <v>Davao Region</v>
          </cell>
          <cell r="C66" t="str">
            <v>/a</v>
          </cell>
          <cell r="D66" t="str">
            <v>/a</v>
          </cell>
          <cell r="F66" t="str">
            <v>/a</v>
          </cell>
          <cell r="G66" t="str">
            <v>/a</v>
          </cell>
        </row>
        <row r="67">
          <cell r="B67" t="str">
            <v>Davao de Oro</v>
          </cell>
          <cell r="C67" t="str">
            <v>/a</v>
          </cell>
          <cell r="D67" t="str">
            <v>/a</v>
          </cell>
          <cell r="F67" t="str">
            <v>/a</v>
          </cell>
          <cell r="G67" t="str">
            <v>/a</v>
          </cell>
        </row>
        <row r="68">
          <cell r="B68" t="str">
            <v>Davao del Norte</v>
          </cell>
          <cell r="C68" t="str">
            <v>/a</v>
          </cell>
          <cell r="D68" t="str">
            <v>/a</v>
          </cell>
          <cell r="F68" t="str">
            <v>/a</v>
          </cell>
          <cell r="G68" t="str">
            <v>/a</v>
          </cell>
        </row>
        <row r="69">
          <cell r="B69" t="str">
            <v>Davao del Sur</v>
          </cell>
          <cell r="C69" t="str">
            <v>/a</v>
          </cell>
          <cell r="D69" t="str">
            <v>/a</v>
          </cell>
          <cell r="F69" t="str">
            <v>/a</v>
          </cell>
          <cell r="G69" t="str">
            <v>/a</v>
          </cell>
        </row>
        <row r="70">
          <cell r="B70" t="str">
            <v>City of Davao</v>
          </cell>
          <cell r="C70" t="str">
            <v>/a</v>
          </cell>
          <cell r="D70" t="str">
            <v>/a</v>
          </cell>
          <cell r="F70" t="str">
            <v>/a</v>
          </cell>
          <cell r="G70" t="str">
            <v>/a</v>
          </cell>
        </row>
        <row r="71">
          <cell r="B71" t="str">
            <v>SOCCSKSARGEN</v>
          </cell>
          <cell r="C71">
            <v>48.9</v>
          </cell>
          <cell r="D71">
            <v>50.08</v>
          </cell>
          <cell r="F71">
            <v>50.47</v>
          </cell>
          <cell r="G71">
            <v>47.77</v>
          </cell>
        </row>
        <row r="72">
          <cell r="B72" t="str">
            <v>North Cotabato</v>
          </cell>
          <cell r="C72">
            <v>48.2</v>
          </cell>
          <cell r="D72">
            <v>48.6</v>
          </cell>
          <cell r="F72">
            <v>49.8</v>
          </cell>
          <cell r="G72">
            <v>45.8</v>
          </cell>
        </row>
        <row r="73">
          <cell r="B73" t="str">
            <v>Sarangani</v>
          </cell>
          <cell r="C73">
            <v>49.6</v>
          </cell>
          <cell r="D73">
            <v>51.55</v>
          </cell>
          <cell r="F73">
            <v>51.14</v>
          </cell>
          <cell r="G73">
            <v>49.74</v>
          </cell>
        </row>
        <row r="74">
          <cell r="B74" t="str">
            <v>South Cotabato</v>
          </cell>
          <cell r="C74" t="str">
            <v>/a</v>
          </cell>
          <cell r="D74" t="str">
            <v>/a</v>
          </cell>
          <cell r="F74" t="str">
            <v>/a</v>
          </cell>
          <cell r="G74" t="str">
            <v>/a</v>
          </cell>
        </row>
        <row r="75">
          <cell r="B75" t="str">
            <v>Sultan Kudarat</v>
          </cell>
          <cell r="C75" t="str">
            <v>/a</v>
          </cell>
          <cell r="D75" t="str">
            <v>/a</v>
          </cell>
          <cell r="F75" t="str">
            <v>/a</v>
          </cell>
          <cell r="G75" t="str">
            <v>/a</v>
          </cell>
        </row>
        <row r="76">
          <cell r="B76" t="str">
            <v>Caraga</v>
          </cell>
          <cell r="C76">
            <v>50.47</v>
          </cell>
          <cell r="D76">
            <v>51.43</v>
          </cell>
          <cell r="F76">
            <v>50.86</v>
          </cell>
          <cell r="G76">
            <v>50.6</v>
          </cell>
        </row>
        <row r="77">
          <cell r="B77" t="str">
            <v>Agusan del Sur</v>
          </cell>
          <cell r="C77">
            <v>49.2</v>
          </cell>
          <cell r="D77">
            <v>50.6</v>
          </cell>
          <cell r="F77">
            <v>49.54</v>
          </cell>
          <cell r="G77">
            <v>50.6</v>
          </cell>
        </row>
        <row r="78">
          <cell r="B78" t="str">
            <v>Surigao del Norte</v>
          </cell>
          <cell r="C78">
            <v>51.74</v>
          </cell>
          <cell r="D78">
            <v>52.25</v>
          </cell>
          <cell r="F78">
            <v>52.17</v>
          </cell>
          <cell r="G78" t="str">
            <v>/a</v>
          </cell>
        </row>
        <row r="79">
          <cell r="B79" t="str">
            <v>Surigao del Sur</v>
          </cell>
          <cell r="C79" t="str">
            <v>/a</v>
          </cell>
          <cell r="D79" t="str">
            <v>/a</v>
          </cell>
          <cell r="F79" t="str">
            <v>/a</v>
          </cell>
          <cell r="G79" t="str">
            <v>/a</v>
          </cell>
        </row>
        <row r="80">
          <cell r="B80" t="str">
            <v>Bangsamoro Autonomous Region in Muslim Mindanao</v>
          </cell>
          <cell r="C80">
            <v>51.92</v>
          </cell>
          <cell r="D80">
            <v>50.49</v>
          </cell>
          <cell r="F80">
            <v>51.3</v>
          </cell>
          <cell r="G80">
            <v>50.07</v>
          </cell>
        </row>
        <row r="81">
          <cell r="B81" t="str">
            <v>Basilan</v>
          </cell>
          <cell r="C81">
            <v>55.54</v>
          </cell>
          <cell r="D81">
            <v>50.38</v>
          </cell>
          <cell r="F81">
            <v>55</v>
          </cell>
          <cell r="G81">
            <v>49.85</v>
          </cell>
        </row>
        <row r="82">
          <cell r="B82" t="str">
            <v>Maguindanao</v>
          </cell>
          <cell r="C82">
            <v>48.29</v>
          </cell>
          <cell r="D82">
            <v>50.6</v>
          </cell>
          <cell r="F82">
            <v>47.6</v>
          </cell>
          <cell r="G82">
            <v>50.29</v>
          </cell>
        </row>
      </sheetData>
      <sheetData sheetId="2">
        <row r="9">
          <cell r="B9" t="str">
            <v>Philippines</v>
          </cell>
          <cell r="C9">
            <v>46.2</v>
          </cell>
          <cell r="D9">
            <v>48.47</v>
          </cell>
          <cell r="E9" t="str">
            <v>r</v>
          </cell>
          <cell r="F9">
            <v>47.21</v>
          </cell>
          <cell r="G9">
            <v>47.56</v>
          </cell>
        </row>
        <row r="10">
          <cell r="B10" t="str">
            <v>National Capital Region</v>
          </cell>
          <cell r="C10">
            <v>41.8</v>
          </cell>
          <cell r="D10">
            <v>47.6</v>
          </cell>
          <cell r="F10">
            <v>46.78</v>
          </cell>
          <cell r="G10">
            <v>47.51</v>
          </cell>
        </row>
        <row r="11">
          <cell r="B11" t="str">
            <v xml:space="preserve">Cordillera Administrative Region </v>
          </cell>
          <cell r="C11" t="str">
            <v>/a</v>
          </cell>
          <cell r="D11" t="str">
            <v>/a</v>
          </cell>
          <cell r="F11" t="str">
            <v>/a</v>
          </cell>
          <cell r="G11" t="str">
            <v>/a</v>
          </cell>
        </row>
        <row r="12">
          <cell r="B12" t="str">
            <v>Benguet</v>
          </cell>
          <cell r="C12" t="str">
            <v>/a</v>
          </cell>
          <cell r="D12" t="str">
            <v>/a</v>
          </cell>
          <cell r="F12" t="str">
            <v>/a</v>
          </cell>
          <cell r="G12" t="str">
            <v>/a</v>
          </cell>
        </row>
        <row r="13">
          <cell r="B13" t="str">
            <v>Ilocos Region</v>
          </cell>
          <cell r="C13">
            <v>42.32</v>
          </cell>
          <cell r="D13">
            <v>46.1</v>
          </cell>
          <cell r="E13" t="str">
            <v>r</v>
          </cell>
          <cell r="F13">
            <v>42.26</v>
          </cell>
          <cell r="G13">
            <v>46.2</v>
          </cell>
        </row>
        <row r="14">
          <cell r="B14" t="str">
            <v>Ilocos Sur</v>
          </cell>
          <cell r="C14">
            <v>43.87</v>
          </cell>
          <cell r="D14">
            <v>50.06</v>
          </cell>
          <cell r="E14" t="str">
            <v>r</v>
          </cell>
          <cell r="F14">
            <v>43.99</v>
          </cell>
          <cell r="G14">
            <v>49.92</v>
          </cell>
        </row>
        <row r="15">
          <cell r="B15" t="str">
            <v>Pangasinan</v>
          </cell>
          <cell r="C15">
            <v>40.76</v>
          </cell>
          <cell r="D15">
            <v>42.14</v>
          </cell>
          <cell r="F15">
            <v>40.53</v>
          </cell>
          <cell r="G15">
            <v>42.47</v>
          </cell>
        </row>
        <row r="16">
          <cell r="B16" t="str">
            <v>Cagayan Valley</v>
          </cell>
          <cell r="C16">
            <v>46.49</v>
          </cell>
          <cell r="D16">
            <v>43.87</v>
          </cell>
          <cell r="F16">
            <v>46.7</v>
          </cell>
          <cell r="G16">
            <v>43.8</v>
          </cell>
        </row>
        <row r="17">
          <cell r="B17" t="str">
            <v>Cagayan</v>
          </cell>
          <cell r="C17">
            <v>48.42</v>
          </cell>
          <cell r="D17">
            <v>43.41</v>
          </cell>
          <cell r="F17">
            <v>47.9</v>
          </cell>
          <cell r="G17" t="str">
            <v>/a</v>
          </cell>
        </row>
        <row r="18">
          <cell r="B18" t="str">
            <v>Isabela</v>
          </cell>
          <cell r="C18">
            <v>44.55</v>
          </cell>
          <cell r="D18">
            <v>44.32</v>
          </cell>
          <cell r="F18">
            <v>45.5</v>
          </cell>
          <cell r="G18">
            <v>43.8</v>
          </cell>
        </row>
        <row r="19">
          <cell r="B19" t="str">
            <v>Central Luzon</v>
          </cell>
          <cell r="C19">
            <v>47.64</v>
          </cell>
          <cell r="D19">
            <v>46.83</v>
          </cell>
          <cell r="F19">
            <v>48.67</v>
          </cell>
          <cell r="G19">
            <v>47.16</v>
          </cell>
        </row>
        <row r="20">
          <cell r="B20" t="str">
            <v>Bulacan</v>
          </cell>
          <cell r="C20" t="str">
            <v>/a</v>
          </cell>
          <cell r="D20" t="str">
            <v>/a</v>
          </cell>
          <cell r="F20" t="str">
            <v>/a</v>
          </cell>
          <cell r="G20" t="str">
            <v>/a</v>
          </cell>
        </row>
        <row r="21">
          <cell r="B21" t="str">
            <v>Nueva Ecija</v>
          </cell>
          <cell r="C21">
            <v>49.58</v>
          </cell>
          <cell r="D21">
            <v>48.48</v>
          </cell>
          <cell r="F21">
            <v>46.91</v>
          </cell>
          <cell r="G21">
            <v>49.49</v>
          </cell>
        </row>
        <row r="22">
          <cell r="B22" t="str">
            <v>Pampanga</v>
          </cell>
          <cell r="C22">
            <v>48.33</v>
          </cell>
          <cell r="D22">
            <v>51</v>
          </cell>
          <cell r="F22">
            <v>52.85</v>
          </cell>
          <cell r="G22">
            <v>51</v>
          </cell>
        </row>
        <row r="23">
          <cell r="B23" t="str">
            <v>Zambales</v>
          </cell>
          <cell r="C23">
            <v>45</v>
          </cell>
          <cell r="D23">
            <v>41</v>
          </cell>
          <cell r="F23">
            <v>46.26</v>
          </cell>
          <cell r="G23">
            <v>41</v>
          </cell>
        </row>
        <row r="24">
          <cell r="B24" t="str">
            <v>CALABARZON</v>
          </cell>
          <cell r="C24">
            <v>45.52</v>
          </cell>
          <cell r="D24">
            <v>48.31</v>
          </cell>
          <cell r="E24" t="str">
            <v>r</v>
          </cell>
          <cell r="F24">
            <v>46.05</v>
          </cell>
          <cell r="G24">
            <v>48.23</v>
          </cell>
        </row>
        <row r="25">
          <cell r="B25" t="str">
            <v>Batangas</v>
          </cell>
          <cell r="C25">
            <v>47.1</v>
          </cell>
          <cell r="D25">
            <v>50.77</v>
          </cell>
          <cell r="E25" t="str">
            <v>r</v>
          </cell>
          <cell r="F25">
            <v>49.51</v>
          </cell>
          <cell r="G25">
            <v>50.1</v>
          </cell>
        </row>
        <row r="26">
          <cell r="B26" t="str">
            <v>Cavite</v>
          </cell>
          <cell r="C26">
            <v>42.82</v>
          </cell>
          <cell r="D26">
            <v>47.69</v>
          </cell>
          <cell r="E26" t="str">
            <v>r</v>
          </cell>
          <cell r="F26">
            <v>42.33</v>
          </cell>
          <cell r="G26" t="str">
            <v>/a</v>
          </cell>
        </row>
        <row r="27">
          <cell r="B27" t="str">
            <v>Laguna</v>
          </cell>
          <cell r="C27">
            <v>47.4</v>
          </cell>
          <cell r="D27">
            <v>49.57</v>
          </cell>
          <cell r="E27" t="str">
            <v>r</v>
          </cell>
          <cell r="F27">
            <v>44.87</v>
          </cell>
          <cell r="G27">
            <v>49.23</v>
          </cell>
        </row>
        <row r="28">
          <cell r="B28" t="str">
            <v>Quezon</v>
          </cell>
          <cell r="C28">
            <v>44.22</v>
          </cell>
          <cell r="D28">
            <v>46.38</v>
          </cell>
          <cell r="F28">
            <v>44.5</v>
          </cell>
          <cell r="G28">
            <v>46.27</v>
          </cell>
        </row>
        <row r="29">
          <cell r="B29" t="str">
            <v>Rizal</v>
          </cell>
          <cell r="C29">
            <v>46.07</v>
          </cell>
          <cell r="D29">
            <v>47.15</v>
          </cell>
          <cell r="F29">
            <v>49.05</v>
          </cell>
          <cell r="G29">
            <v>47.33</v>
          </cell>
        </row>
        <row r="30">
          <cell r="B30" t="str">
            <v>MIMAROPA Region</v>
          </cell>
          <cell r="C30">
            <v>43.42</v>
          </cell>
          <cell r="D30">
            <v>49.42</v>
          </cell>
          <cell r="E30" t="str">
            <v>r</v>
          </cell>
          <cell r="F30">
            <v>44.06</v>
          </cell>
          <cell r="G30">
            <v>47.67</v>
          </cell>
        </row>
        <row r="31">
          <cell r="B31" t="str">
            <v>Marinduque</v>
          </cell>
          <cell r="C31">
            <v>42.17</v>
          </cell>
          <cell r="D31">
            <v>47.21</v>
          </cell>
          <cell r="F31">
            <v>43.19</v>
          </cell>
          <cell r="G31">
            <v>47.18</v>
          </cell>
        </row>
        <row r="32">
          <cell r="B32" t="str">
            <v>Occidental Mindoro</v>
          </cell>
          <cell r="C32">
            <v>47.8</v>
          </cell>
          <cell r="D32">
            <v>51.18</v>
          </cell>
          <cell r="E32" t="str">
            <v>r</v>
          </cell>
          <cell r="F32">
            <v>47.67</v>
          </cell>
          <cell r="G32">
            <v>47.13</v>
          </cell>
        </row>
        <row r="33">
          <cell r="B33" t="str">
            <v>Oriental Mindoro</v>
          </cell>
          <cell r="C33">
            <v>38.15</v>
          </cell>
          <cell r="D33">
            <v>44.96</v>
          </cell>
          <cell r="F33">
            <v>38.68</v>
          </cell>
          <cell r="G33">
            <v>45.75</v>
          </cell>
        </row>
        <row r="34">
          <cell r="B34" t="str">
            <v>Palawan</v>
          </cell>
          <cell r="C34">
            <v>45.54</v>
          </cell>
          <cell r="D34">
            <v>54.31</v>
          </cell>
          <cell r="F34">
            <v>46.71</v>
          </cell>
          <cell r="G34">
            <v>50.62</v>
          </cell>
        </row>
        <row r="35">
          <cell r="B35" t="str">
            <v>Bicol Region</v>
          </cell>
          <cell r="C35">
            <v>46.19</v>
          </cell>
          <cell r="D35">
            <v>47.9</v>
          </cell>
          <cell r="E35" t="str">
            <v>r</v>
          </cell>
          <cell r="F35">
            <v>47.37</v>
          </cell>
          <cell r="G35">
            <v>46.99</v>
          </cell>
        </row>
        <row r="36">
          <cell r="B36" t="str">
            <v>Albay</v>
          </cell>
          <cell r="C36">
            <v>44.04</v>
          </cell>
          <cell r="D36">
            <v>45.83</v>
          </cell>
          <cell r="F36">
            <v>47.22</v>
          </cell>
          <cell r="G36">
            <v>44.55</v>
          </cell>
        </row>
        <row r="37">
          <cell r="B37" t="str">
            <v>Camarines Norte</v>
          </cell>
          <cell r="C37">
            <v>45.7</v>
          </cell>
          <cell r="D37">
            <v>46.96</v>
          </cell>
          <cell r="F37">
            <v>46.93</v>
          </cell>
          <cell r="G37">
            <v>45.28</v>
          </cell>
        </row>
        <row r="38">
          <cell r="B38" t="str">
            <v>Camarines Sur</v>
          </cell>
          <cell r="C38">
            <v>46.36</v>
          </cell>
          <cell r="D38">
            <v>46.36</v>
          </cell>
          <cell r="E38" t="str">
            <v>r</v>
          </cell>
          <cell r="F38">
            <v>47.62</v>
          </cell>
          <cell r="G38" t="str">
            <v>/a</v>
          </cell>
        </row>
        <row r="39">
          <cell r="B39" t="str">
            <v>Catanduanes</v>
          </cell>
          <cell r="C39">
            <v>46.33</v>
          </cell>
          <cell r="D39">
            <v>48.24</v>
          </cell>
          <cell r="E39" t="str">
            <v>r</v>
          </cell>
          <cell r="F39">
            <v>49.08</v>
          </cell>
          <cell r="G39">
            <v>47.67</v>
          </cell>
        </row>
        <row r="40">
          <cell r="B40" t="str">
            <v>Sorsogon</v>
          </cell>
          <cell r="C40">
            <v>48.5</v>
          </cell>
          <cell r="D40">
            <v>52.09</v>
          </cell>
          <cell r="F40">
            <v>46</v>
          </cell>
          <cell r="G40">
            <v>50.47</v>
          </cell>
        </row>
        <row r="41">
          <cell r="B41" t="str">
            <v>Western Visayas</v>
          </cell>
          <cell r="C41">
            <v>43.14</v>
          </cell>
          <cell r="D41">
            <v>47.6</v>
          </cell>
          <cell r="E41" t="str">
            <v>r</v>
          </cell>
          <cell r="F41">
            <v>44.15</v>
          </cell>
          <cell r="G41">
            <v>46.16</v>
          </cell>
        </row>
        <row r="42">
          <cell r="B42" t="str">
            <v>Aklan</v>
          </cell>
          <cell r="C42">
            <v>43.2</v>
          </cell>
          <cell r="D42">
            <v>47.6</v>
          </cell>
          <cell r="F42">
            <v>44</v>
          </cell>
          <cell r="G42">
            <v>46.86</v>
          </cell>
        </row>
        <row r="43">
          <cell r="B43" t="str">
            <v>Antique</v>
          </cell>
          <cell r="C43">
            <v>42.46</v>
          </cell>
          <cell r="D43">
            <v>49.23</v>
          </cell>
          <cell r="F43">
            <v>43.18</v>
          </cell>
          <cell r="G43">
            <v>47</v>
          </cell>
        </row>
        <row r="44">
          <cell r="B44" t="str">
            <v>Iloilo</v>
          </cell>
          <cell r="C44">
            <v>42.88</v>
          </cell>
          <cell r="D44">
            <v>48.36</v>
          </cell>
          <cell r="E44" t="str">
            <v>r</v>
          </cell>
          <cell r="F44">
            <v>45.33</v>
          </cell>
          <cell r="G44" t="str">
            <v>/a</v>
          </cell>
        </row>
        <row r="45">
          <cell r="B45" t="str">
            <v>Negros Occidental</v>
          </cell>
          <cell r="C45">
            <v>44</v>
          </cell>
          <cell r="D45">
            <v>45.2</v>
          </cell>
          <cell r="E45" t="str">
            <v>r</v>
          </cell>
          <cell r="F45">
            <v>44.08</v>
          </cell>
          <cell r="G45">
            <v>44.62</v>
          </cell>
        </row>
        <row r="46">
          <cell r="B46" t="str">
            <v>Central Visayas</v>
          </cell>
          <cell r="C46">
            <v>52.49</v>
          </cell>
          <cell r="D46">
            <v>52.32</v>
          </cell>
          <cell r="E46" t="str">
            <v>r</v>
          </cell>
          <cell r="F46">
            <v>54.83</v>
          </cell>
          <cell r="G46">
            <v>52.96</v>
          </cell>
        </row>
        <row r="47">
          <cell r="B47" t="str">
            <v>Bohol</v>
          </cell>
          <cell r="C47" t="str">
            <v>/a</v>
          </cell>
          <cell r="D47" t="str">
            <v>/a</v>
          </cell>
          <cell r="F47" t="str">
            <v>/a</v>
          </cell>
          <cell r="G47" t="str">
            <v>/a</v>
          </cell>
        </row>
        <row r="48">
          <cell r="B48" t="str">
            <v>Cebu</v>
          </cell>
          <cell r="C48">
            <v>53.14</v>
          </cell>
          <cell r="D48">
            <v>53</v>
          </cell>
          <cell r="F48">
            <v>57.83</v>
          </cell>
          <cell r="G48">
            <v>52.96</v>
          </cell>
        </row>
        <row r="49">
          <cell r="B49" t="str">
            <v>Negros Oriental</v>
          </cell>
          <cell r="C49">
            <v>51.83</v>
          </cell>
          <cell r="D49">
            <v>51.63</v>
          </cell>
          <cell r="E49" t="str">
            <v>r</v>
          </cell>
          <cell r="F49">
            <v>51.83</v>
          </cell>
          <cell r="G49" t="str">
            <v>/a</v>
          </cell>
        </row>
        <row r="50">
          <cell r="B50" t="str">
            <v>Eastern Visayas</v>
          </cell>
          <cell r="C50">
            <v>47.62</v>
          </cell>
          <cell r="D50">
            <v>50.01</v>
          </cell>
          <cell r="E50" t="str">
            <v>r</v>
          </cell>
          <cell r="F50">
            <v>48.7</v>
          </cell>
          <cell r="G50">
            <v>50</v>
          </cell>
        </row>
        <row r="51">
          <cell r="B51" t="str">
            <v>Biliran</v>
          </cell>
          <cell r="C51">
            <v>51.35</v>
          </cell>
          <cell r="D51">
            <v>50.01</v>
          </cell>
          <cell r="F51">
            <v>51.97</v>
          </cell>
          <cell r="G51">
            <v>50.5</v>
          </cell>
        </row>
        <row r="52">
          <cell r="B52" t="str">
            <v>Leyte</v>
          </cell>
          <cell r="C52">
            <v>46.2</v>
          </cell>
          <cell r="D52">
            <v>50.6</v>
          </cell>
          <cell r="E52" t="str">
            <v>r</v>
          </cell>
          <cell r="F52" t="str">
            <v>/a</v>
          </cell>
          <cell r="G52" t="str">
            <v>/a</v>
          </cell>
        </row>
        <row r="53">
          <cell r="B53" t="str">
            <v>Northern Samar</v>
          </cell>
          <cell r="C53">
            <v>47.54</v>
          </cell>
          <cell r="D53">
            <v>49.49</v>
          </cell>
          <cell r="F53">
            <v>47.83</v>
          </cell>
          <cell r="G53">
            <v>49.8</v>
          </cell>
        </row>
        <row r="54">
          <cell r="B54" t="str">
            <v>Samar</v>
          </cell>
          <cell r="C54">
            <v>45.05</v>
          </cell>
          <cell r="D54">
            <v>50.46</v>
          </cell>
          <cell r="F54">
            <v>45.05</v>
          </cell>
          <cell r="G54">
            <v>50.57</v>
          </cell>
        </row>
        <row r="55">
          <cell r="B55" t="str">
            <v>Southern Leyte</v>
          </cell>
          <cell r="C55">
            <v>47.98</v>
          </cell>
          <cell r="D55">
            <v>49.51</v>
          </cell>
          <cell r="E55" t="str">
            <v>r</v>
          </cell>
          <cell r="F55">
            <v>49.95</v>
          </cell>
          <cell r="G55">
            <v>49.11</v>
          </cell>
        </row>
        <row r="56">
          <cell r="B56" t="str">
            <v>Zamboanga Peninsula</v>
          </cell>
          <cell r="C56">
            <v>49.11</v>
          </cell>
          <cell r="D56">
            <v>50.9</v>
          </cell>
          <cell r="E56" t="str">
            <v>r</v>
          </cell>
          <cell r="F56">
            <v>50.16</v>
          </cell>
          <cell r="G56">
            <v>51.54</v>
          </cell>
        </row>
        <row r="57">
          <cell r="B57" t="str">
            <v>Zamboanga del Norte</v>
          </cell>
          <cell r="C57">
            <v>50.49</v>
          </cell>
          <cell r="D57">
            <v>50</v>
          </cell>
          <cell r="F57">
            <v>51.13</v>
          </cell>
          <cell r="G57" t="str">
            <v>/a</v>
          </cell>
        </row>
        <row r="58">
          <cell r="B58" t="str">
            <v>Zamboanga del Sur</v>
          </cell>
          <cell r="C58">
            <v>46.14</v>
          </cell>
          <cell r="D58">
            <v>48.79</v>
          </cell>
          <cell r="E58" t="str">
            <v>r</v>
          </cell>
          <cell r="F58">
            <v>47.55</v>
          </cell>
          <cell r="G58" t="str">
            <v>/a</v>
          </cell>
        </row>
        <row r="59">
          <cell r="B59" t="str">
            <v>Zamboanga Sibugay</v>
          </cell>
          <cell r="C59">
            <v>48.71</v>
          </cell>
          <cell r="D59">
            <v>54.28</v>
          </cell>
          <cell r="F59">
            <v>50.49</v>
          </cell>
          <cell r="G59">
            <v>53.22</v>
          </cell>
        </row>
        <row r="60">
          <cell r="B60" t="str">
            <v>City of Zamboanga</v>
          </cell>
          <cell r="C60">
            <v>51.09</v>
          </cell>
          <cell r="D60">
            <v>50.51</v>
          </cell>
          <cell r="E60" t="str">
            <v>r</v>
          </cell>
          <cell r="F60">
            <v>51.45</v>
          </cell>
          <cell r="G60">
            <v>49.85</v>
          </cell>
        </row>
        <row r="61">
          <cell r="B61" t="str">
            <v>Northern Mindanao</v>
          </cell>
          <cell r="C61">
            <v>45.36</v>
          </cell>
          <cell r="D61">
            <v>47.76</v>
          </cell>
          <cell r="E61" t="str">
            <v>r</v>
          </cell>
          <cell r="F61">
            <v>44.31</v>
          </cell>
          <cell r="G61">
            <v>46.82</v>
          </cell>
        </row>
        <row r="62">
          <cell r="B62" t="str">
            <v>Bukidnon</v>
          </cell>
          <cell r="C62">
            <v>41.4</v>
          </cell>
          <cell r="D62">
            <v>40.93</v>
          </cell>
          <cell r="E62" t="str">
            <v>r</v>
          </cell>
          <cell r="F62">
            <v>41.73</v>
          </cell>
          <cell r="G62">
            <v>40.72</v>
          </cell>
        </row>
        <row r="63">
          <cell r="B63" t="str">
            <v>Lanao del Norte</v>
          </cell>
          <cell r="C63">
            <v>50.62</v>
          </cell>
          <cell r="D63">
            <v>51.75</v>
          </cell>
          <cell r="F63" t="str">
            <v>/a</v>
          </cell>
          <cell r="G63" t="str">
            <v>/a</v>
          </cell>
        </row>
        <row r="64">
          <cell r="B64" t="str">
            <v>Misamis Occidental</v>
          </cell>
          <cell r="C64">
            <v>48.58</v>
          </cell>
          <cell r="D64">
            <v>52.2</v>
          </cell>
          <cell r="F64">
            <v>50.42</v>
          </cell>
          <cell r="G64">
            <v>50.87</v>
          </cell>
        </row>
        <row r="65">
          <cell r="B65" t="str">
            <v>Misamis Oriental</v>
          </cell>
          <cell r="C65">
            <v>40.85</v>
          </cell>
          <cell r="D65">
            <v>46.17</v>
          </cell>
          <cell r="F65">
            <v>40.79</v>
          </cell>
          <cell r="G65">
            <v>48.88</v>
          </cell>
        </row>
        <row r="66">
          <cell r="B66" t="str">
            <v>Davao Region</v>
          </cell>
          <cell r="C66">
            <v>47.84</v>
          </cell>
          <cell r="D66">
            <v>51.28</v>
          </cell>
          <cell r="F66">
            <v>49.93</v>
          </cell>
          <cell r="G66">
            <v>49.91</v>
          </cell>
        </row>
        <row r="67">
          <cell r="B67" t="str">
            <v>Davao de Oro</v>
          </cell>
          <cell r="C67">
            <v>49.53</v>
          </cell>
          <cell r="D67">
            <v>51.78</v>
          </cell>
          <cell r="F67">
            <v>51.22</v>
          </cell>
          <cell r="G67">
            <v>50.92</v>
          </cell>
        </row>
        <row r="68">
          <cell r="B68" t="str">
            <v>Davao del Norte</v>
          </cell>
          <cell r="C68">
            <v>48.03</v>
          </cell>
          <cell r="D68">
            <v>53.58</v>
          </cell>
          <cell r="F68">
            <v>50.47</v>
          </cell>
          <cell r="G68">
            <v>52</v>
          </cell>
        </row>
        <row r="69">
          <cell r="B69" t="str">
            <v>Davao del Sur</v>
          </cell>
          <cell r="C69">
            <v>46.94</v>
          </cell>
          <cell r="D69">
            <v>50.17</v>
          </cell>
          <cell r="F69">
            <v>48.84</v>
          </cell>
          <cell r="G69">
            <v>46.82</v>
          </cell>
        </row>
        <row r="70">
          <cell r="B70" t="str">
            <v>City of Davao</v>
          </cell>
          <cell r="C70">
            <v>46.85</v>
          </cell>
          <cell r="D70">
            <v>49.6</v>
          </cell>
          <cell r="F70">
            <v>49.2</v>
          </cell>
          <cell r="G70" t="str">
            <v>/a</v>
          </cell>
        </row>
        <row r="71">
          <cell r="B71" t="str">
            <v>SOCCSKSARGEN</v>
          </cell>
          <cell r="C71">
            <v>44.18</v>
          </cell>
          <cell r="D71">
            <v>45.73</v>
          </cell>
          <cell r="E71" t="str">
            <v>r</v>
          </cell>
          <cell r="F71">
            <v>46.87</v>
          </cell>
          <cell r="G71">
            <v>43.39</v>
          </cell>
        </row>
        <row r="72">
          <cell r="B72" t="str">
            <v>North Cotabato</v>
          </cell>
          <cell r="C72">
            <v>45.4</v>
          </cell>
          <cell r="D72">
            <v>46.6</v>
          </cell>
          <cell r="F72">
            <v>48.8</v>
          </cell>
          <cell r="G72">
            <v>44.6</v>
          </cell>
        </row>
        <row r="73">
          <cell r="B73" t="str">
            <v>Sarangani</v>
          </cell>
          <cell r="C73">
            <v>45.39</v>
          </cell>
          <cell r="D73">
            <v>49.06</v>
          </cell>
          <cell r="F73">
            <v>47.36</v>
          </cell>
          <cell r="G73">
            <v>46.03</v>
          </cell>
        </row>
        <row r="74">
          <cell r="B74" t="str">
            <v>South Cotabato</v>
          </cell>
          <cell r="C74">
            <v>45.44</v>
          </cell>
          <cell r="D74">
            <v>40.72</v>
          </cell>
          <cell r="F74">
            <v>45.42</v>
          </cell>
          <cell r="G74">
            <v>39.53</v>
          </cell>
        </row>
        <row r="75">
          <cell r="B75" t="str">
            <v>Sultan Kudarat</v>
          </cell>
          <cell r="C75">
            <v>40.5</v>
          </cell>
          <cell r="D75">
            <v>46.55</v>
          </cell>
          <cell r="E75" t="str">
            <v>r</v>
          </cell>
          <cell r="F75">
            <v>45.88</v>
          </cell>
          <cell r="G75" t="str">
            <v>/a</v>
          </cell>
        </row>
        <row r="76">
          <cell r="B76" t="str">
            <v>Caraga</v>
          </cell>
          <cell r="C76">
            <v>46.24</v>
          </cell>
          <cell r="D76">
            <v>48.51</v>
          </cell>
          <cell r="F76">
            <v>46.75</v>
          </cell>
          <cell r="G76">
            <v>44.6</v>
          </cell>
        </row>
        <row r="77">
          <cell r="B77" t="str">
            <v>Agusan del Sur</v>
          </cell>
          <cell r="C77">
            <v>46.2</v>
          </cell>
          <cell r="D77">
            <v>44.8</v>
          </cell>
          <cell r="F77">
            <v>46.71</v>
          </cell>
          <cell r="G77">
            <v>44.6</v>
          </cell>
        </row>
        <row r="78">
          <cell r="B78" t="str">
            <v>Surigao del Norte</v>
          </cell>
          <cell r="C78">
            <v>47.74</v>
          </cell>
          <cell r="D78">
            <v>46.64</v>
          </cell>
          <cell r="F78">
            <v>48.4</v>
          </cell>
          <cell r="G78" t="str">
            <v>/a</v>
          </cell>
        </row>
        <row r="79">
          <cell r="B79" t="str">
            <v>Surigao del Sur</v>
          </cell>
          <cell r="C79">
            <v>44.77</v>
          </cell>
          <cell r="D79">
            <v>54.08</v>
          </cell>
          <cell r="F79">
            <v>45.15</v>
          </cell>
          <cell r="G79" t="str">
            <v>/a</v>
          </cell>
        </row>
        <row r="80">
          <cell r="B80" t="str">
            <v>Bangsamoro Autonomous Region in Muslim Mindanao</v>
          </cell>
          <cell r="C80">
            <v>49.92</v>
          </cell>
          <cell r="D80">
            <v>48.57</v>
          </cell>
          <cell r="F80">
            <v>49.39</v>
          </cell>
          <cell r="G80">
            <v>46.93</v>
          </cell>
        </row>
        <row r="81">
          <cell r="B81" t="str">
            <v>Basilan</v>
          </cell>
          <cell r="C81">
            <v>53.54</v>
          </cell>
          <cell r="D81">
            <v>48.54</v>
          </cell>
          <cell r="F81">
            <v>53.17</v>
          </cell>
          <cell r="G81">
            <v>47.57</v>
          </cell>
        </row>
        <row r="82">
          <cell r="B82" t="str">
            <v>Maguindanao</v>
          </cell>
          <cell r="C82">
            <v>46.29</v>
          </cell>
          <cell r="D82">
            <v>48.6</v>
          </cell>
          <cell r="F82">
            <v>45.6</v>
          </cell>
          <cell r="G82">
            <v>46.29</v>
          </cell>
        </row>
      </sheetData>
      <sheetData sheetId="3">
        <row r="9">
          <cell r="B9" t="str">
            <v>Philippines</v>
          </cell>
          <cell r="C9">
            <v>42.56</v>
          </cell>
          <cell r="D9">
            <v>44.79</v>
          </cell>
          <cell r="E9" t="str">
            <v>r</v>
          </cell>
          <cell r="F9">
            <v>43.88</v>
          </cell>
          <cell r="G9">
            <v>43.67</v>
          </cell>
        </row>
        <row r="10">
          <cell r="B10" t="str">
            <v>National Capital Region</v>
          </cell>
          <cell r="C10">
            <v>39.67</v>
          </cell>
          <cell r="D10">
            <v>44.73</v>
          </cell>
          <cell r="F10">
            <v>42.71</v>
          </cell>
          <cell r="G10">
            <v>44.8</v>
          </cell>
        </row>
        <row r="11">
          <cell r="B11" t="str">
            <v xml:space="preserve">Cordillera Administrative Region </v>
          </cell>
          <cell r="C11" t="str">
            <v>/a</v>
          </cell>
          <cell r="D11" t="str">
            <v>/a</v>
          </cell>
          <cell r="F11" t="str">
            <v>/a</v>
          </cell>
          <cell r="G11" t="str">
            <v>/a</v>
          </cell>
        </row>
        <row r="12">
          <cell r="B12" t="str">
            <v>Benguet</v>
          </cell>
          <cell r="C12" t="str">
            <v>/a</v>
          </cell>
          <cell r="D12" t="str">
            <v>/a</v>
          </cell>
          <cell r="F12" t="str">
            <v>/a</v>
          </cell>
          <cell r="G12" t="str">
            <v>/a</v>
          </cell>
        </row>
        <row r="13">
          <cell r="B13" t="str">
            <v>Ilocos Region</v>
          </cell>
          <cell r="C13">
            <v>39.520000000000003</v>
          </cell>
          <cell r="D13">
            <v>42.6</v>
          </cell>
          <cell r="E13" t="str">
            <v>r</v>
          </cell>
          <cell r="F13">
            <v>39.67</v>
          </cell>
          <cell r="G13">
            <v>42.79</v>
          </cell>
        </row>
        <row r="14">
          <cell r="B14" t="str">
            <v>Ilocos Sur</v>
          </cell>
          <cell r="C14">
            <v>40.96</v>
          </cell>
          <cell r="D14">
            <v>45.96</v>
          </cell>
          <cell r="E14" t="str">
            <v>r</v>
          </cell>
          <cell r="F14">
            <v>40.89</v>
          </cell>
          <cell r="G14">
            <v>45.67</v>
          </cell>
        </row>
        <row r="15">
          <cell r="B15" t="str">
            <v>Pangasinan</v>
          </cell>
          <cell r="C15">
            <v>38.08</v>
          </cell>
          <cell r="D15">
            <v>39.229999999999997</v>
          </cell>
          <cell r="F15">
            <v>38.450000000000003</v>
          </cell>
          <cell r="G15">
            <v>39.9</v>
          </cell>
        </row>
        <row r="16">
          <cell r="B16" t="str">
            <v>Cagayan Valley</v>
          </cell>
          <cell r="C16">
            <v>40.78</v>
          </cell>
          <cell r="D16">
            <v>41.34</v>
          </cell>
          <cell r="F16">
            <v>41.49</v>
          </cell>
          <cell r="G16">
            <v>41.55</v>
          </cell>
        </row>
        <row r="17">
          <cell r="B17" t="str">
            <v>Cagayan</v>
          </cell>
          <cell r="C17">
            <v>40.840000000000003</v>
          </cell>
          <cell r="D17">
            <v>40.200000000000003</v>
          </cell>
          <cell r="F17">
            <v>41.05</v>
          </cell>
          <cell r="G17" t="str">
            <v>/a</v>
          </cell>
        </row>
        <row r="18">
          <cell r="B18" t="str">
            <v>Isabela</v>
          </cell>
          <cell r="C18">
            <v>40.71</v>
          </cell>
          <cell r="D18">
            <v>42.47</v>
          </cell>
          <cell r="F18">
            <v>41.92</v>
          </cell>
          <cell r="G18">
            <v>41.55</v>
          </cell>
        </row>
        <row r="19">
          <cell r="B19" t="str">
            <v>Central Luzon</v>
          </cell>
          <cell r="C19">
            <v>43.37</v>
          </cell>
          <cell r="D19">
            <v>42.69</v>
          </cell>
          <cell r="F19">
            <v>45.26</v>
          </cell>
          <cell r="G19">
            <v>42.47</v>
          </cell>
        </row>
        <row r="20">
          <cell r="B20" t="str">
            <v>Bulacan</v>
          </cell>
          <cell r="C20" t="str">
            <v>/a</v>
          </cell>
          <cell r="D20" t="str">
            <v>/a</v>
          </cell>
          <cell r="F20" t="str">
            <v>/a</v>
          </cell>
          <cell r="G20" t="str">
            <v>/a</v>
          </cell>
        </row>
        <row r="21">
          <cell r="B21" t="str">
            <v>Nueva Ecija</v>
          </cell>
          <cell r="C21">
            <v>44.92</v>
          </cell>
          <cell r="D21">
            <v>42.51</v>
          </cell>
          <cell r="F21">
            <v>43.24</v>
          </cell>
          <cell r="G21">
            <v>42.81</v>
          </cell>
        </row>
        <row r="22">
          <cell r="B22" t="str">
            <v>Pampanga</v>
          </cell>
          <cell r="C22">
            <v>42.8</v>
          </cell>
          <cell r="D22">
            <v>46.95</v>
          </cell>
          <cell r="F22">
            <v>48.6</v>
          </cell>
          <cell r="G22">
            <v>46</v>
          </cell>
        </row>
        <row r="23">
          <cell r="B23" t="str">
            <v>Zambales</v>
          </cell>
          <cell r="C23">
            <v>42.4</v>
          </cell>
          <cell r="D23">
            <v>38.6</v>
          </cell>
          <cell r="F23">
            <v>43.94</v>
          </cell>
          <cell r="G23">
            <v>38.6</v>
          </cell>
        </row>
        <row r="24">
          <cell r="B24" t="str">
            <v>CALABARZON</v>
          </cell>
          <cell r="C24">
            <v>41.29</v>
          </cell>
          <cell r="D24">
            <v>44.96</v>
          </cell>
          <cell r="E24" t="str">
            <v>r</v>
          </cell>
          <cell r="F24">
            <v>42.55</v>
          </cell>
          <cell r="G24">
            <v>44.59</v>
          </cell>
        </row>
        <row r="25">
          <cell r="B25" t="str">
            <v>Batangas</v>
          </cell>
          <cell r="C25">
            <v>45.1</v>
          </cell>
          <cell r="D25">
            <v>47.77</v>
          </cell>
          <cell r="E25" t="str">
            <v>r</v>
          </cell>
          <cell r="F25">
            <v>47.03</v>
          </cell>
          <cell r="G25">
            <v>47.32</v>
          </cell>
        </row>
        <row r="26">
          <cell r="B26" t="str">
            <v>Cavite</v>
          </cell>
          <cell r="C26">
            <v>37.67</v>
          </cell>
          <cell r="D26">
            <v>44.3</v>
          </cell>
          <cell r="E26" t="str">
            <v>r</v>
          </cell>
          <cell r="F26">
            <v>37</v>
          </cell>
          <cell r="G26" t="str">
            <v>/a</v>
          </cell>
        </row>
        <row r="27">
          <cell r="B27" t="str">
            <v>Laguna</v>
          </cell>
          <cell r="C27">
            <v>42.49</v>
          </cell>
          <cell r="D27">
            <v>45.67</v>
          </cell>
          <cell r="F27">
            <v>40.869999999999997</v>
          </cell>
          <cell r="G27">
            <v>44.33</v>
          </cell>
        </row>
        <row r="28">
          <cell r="B28" t="str">
            <v>Quezon</v>
          </cell>
          <cell r="C28">
            <v>40.14</v>
          </cell>
          <cell r="D28">
            <v>43.2</v>
          </cell>
          <cell r="F28" t="str">
            <v>/a</v>
          </cell>
          <cell r="G28">
            <v>43.25</v>
          </cell>
        </row>
        <row r="29">
          <cell r="B29" t="str">
            <v>Rizal</v>
          </cell>
          <cell r="C29">
            <v>41.05</v>
          </cell>
          <cell r="D29">
            <v>43.87</v>
          </cell>
          <cell r="F29">
            <v>45.28</v>
          </cell>
          <cell r="G29">
            <v>43.46</v>
          </cell>
        </row>
        <row r="30">
          <cell r="B30" t="str">
            <v>MIMAROPA Region</v>
          </cell>
          <cell r="C30">
            <v>40.119999999999997</v>
          </cell>
          <cell r="D30">
            <v>43.02</v>
          </cell>
          <cell r="E30" t="str">
            <v>r</v>
          </cell>
          <cell r="F30">
            <v>40.909999999999997</v>
          </cell>
          <cell r="G30">
            <v>39.630000000000003</v>
          </cell>
        </row>
        <row r="31">
          <cell r="B31" t="str">
            <v>Marinduque</v>
          </cell>
          <cell r="C31" t="str">
            <v>/a</v>
          </cell>
          <cell r="D31" t="str">
            <v>/a</v>
          </cell>
          <cell r="F31">
            <v>42</v>
          </cell>
          <cell r="G31" t="str">
            <v>/a</v>
          </cell>
        </row>
        <row r="32">
          <cell r="B32" t="str">
            <v>Occidental Mindoro</v>
          </cell>
          <cell r="C32">
            <v>45</v>
          </cell>
          <cell r="D32">
            <v>45.74</v>
          </cell>
          <cell r="E32" t="str">
            <v>r</v>
          </cell>
          <cell r="F32">
            <v>43.36</v>
          </cell>
          <cell r="G32">
            <v>43.2</v>
          </cell>
        </row>
        <row r="33">
          <cell r="B33" t="str">
            <v>Oriental Mindoro</v>
          </cell>
          <cell r="C33">
            <v>34.049999999999997</v>
          </cell>
          <cell r="D33">
            <v>35.520000000000003</v>
          </cell>
          <cell r="F33">
            <v>34.96</v>
          </cell>
          <cell r="G33">
            <v>35.6</v>
          </cell>
        </row>
        <row r="34">
          <cell r="B34" t="str">
            <v>Palawan</v>
          </cell>
          <cell r="C34">
            <v>41.31</v>
          </cell>
          <cell r="D34">
            <v>47.79</v>
          </cell>
          <cell r="F34">
            <v>43.31</v>
          </cell>
          <cell r="G34">
            <v>40.1</v>
          </cell>
        </row>
        <row r="35">
          <cell r="B35" t="str">
            <v>Bicol Region</v>
          </cell>
          <cell r="C35">
            <v>43.13</v>
          </cell>
          <cell r="D35">
            <v>44.97</v>
          </cell>
          <cell r="E35" t="str">
            <v>r</v>
          </cell>
          <cell r="F35">
            <v>44.95</v>
          </cell>
          <cell r="G35">
            <v>44.29</v>
          </cell>
        </row>
        <row r="36">
          <cell r="B36" t="str">
            <v>Albay</v>
          </cell>
          <cell r="C36">
            <v>42.92</v>
          </cell>
          <cell r="D36">
            <v>44.44</v>
          </cell>
          <cell r="F36">
            <v>46.04</v>
          </cell>
          <cell r="G36">
            <v>43.55</v>
          </cell>
        </row>
        <row r="37">
          <cell r="B37" t="str">
            <v>Camarines Norte</v>
          </cell>
          <cell r="C37">
            <v>44.33</v>
          </cell>
          <cell r="D37">
            <v>43.5</v>
          </cell>
          <cell r="F37">
            <v>44.8</v>
          </cell>
          <cell r="G37">
            <v>42.96</v>
          </cell>
        </row>
        <row r="38">
          <cell r="B38" t="str">
            <v>Camarines Sur</v>
          </cell>
          <cell r="C38">
            <v>43.32</v>
          </cell>
          <cell r="D38">
            <v>43.91</v>
          </cell>
          <cell r="E38" t="str">
            <v>r</v>
          </cell>
          <cell r="F38">
            <v>44.66</v>
          </cell>
          <cell r="G38" t="str">
            <v>/a</v>
          </cell>
        </row>
        <row r="39">
          <cell r="B39" t="str">
            <v>Catanduanes</v>
          </cell>
          <cell r="C39">
            <v>42.05</v>
          </cell>
          <cell r="D39">
            <v>46.83</v>
          </cell>
          <cell r="E39" t="str">
            <v>r</v>
          </cell>
          <cell r="F39">
            <v>47.25</v>
          </cell>
          <cell r="G39">
            <v>45.99</v>
          </cell>
        </row>
        <row r="40">
          <cell r="B40" t="str">
            <v>Sorsogon</v>
          </cell>
          <cell r="C40">
            <v>43.03</v>
          </cell>
          <cell r="D40">
            <v>46.15</v>
          </cell>
          <cell r="F40">
            <v>42</v>
          </cell>
          <cell r="G40">
            <v>44.64</v>
          </cell>
        </row>
        <row r="41">
          <cell r="B41" t="str">
            <v>Western Visayas</v>
          </cell>
          <cell r="C41">
            <v>39.86</v>
          </cell>
          <cell r="D41">
            <v>44.49</v>
          </cell>
          <cell r="E41" t="str">
            <v>r</v>
          </cell>
          <cell r="F41">
            <v>41.21</v>
          </cell>
          <cell r="G41">
            <v>42.3</v>
          </cell>
        </row>
        <row r="42">
          <cell r="B42" t="str">
            <v>Aklan</v>
          </cell>
          <cell r="C42">
            <v>39.6</v>
          </cell>
          <cell r="D42">
            <v>44.6</v>
          </cell>
          <cell r="E42" t="str">
            <v>r</v>
          </cell>
          <cell r="F42">
            <v>41</v>
          </cell>
          <cell r="G42">
            <v>43.27</v>
          </cell>
        </row>
        <row r="43">
          <cell r="B43" t="str">
            <v>Antique</v>
          </cell>
          <cell r="C43">
            <v>39.72</v>
          </cell>
          <cell r="D43">
            <v>45.65</v>
          </cell>
          <cell r="F43">
            <v>40.78</v>
          </cell>
          <cell r="G43">
            <v>43.4</v>
          </cell>
        </row>
        <row r="44">
          <cell r="B44" t="str">
            <v>Iloilo</v>
          </cell>
          <cell r="C44">
            <v>39.299999999999997</v>
          </cell>
          <cell r="D44">
            <v>45.31</v>
          </cell>
          <cell r="E44" t="str">
            <v>r</v>
          </cell>
          <cell r="F44">
            <v>41.45</v>
          </cell>
          <cell r="G44" t="str">
            <v>/a</v>
          </cell>
        </row>
        <row r="45">
          <cell r="B45" t="str">
            <v>Negros Occidental</v>
          </cell>
          <cell r="C45">
            <v>40.799999999999997</v>
          </cell>
          <cell r="D45">
            <v>42.4</v>
          </cell>
          <cell r="E45" t="str">
            <v>r</v>
          </cell>
          <cell r="F45">
            <v>41.6</v>
          </cell>
          <cell r="G45">
            <v>40.24</v>
          </cell>
        </row>
        <row r="46">
          <cell r="B46" t="str">
            <v>Central Visayas</v>
          </cell>
          <cell r="C46">
            <v>48.13</v>
          </cell>
          <cell r="D46">
            <v>50.44</v>
          </cell>
          <cell r="E46" t="str">
            <v>r</v>
          </cell>
          <cell r="F46">
            <v>50.83</v>
          </cell>
          <cell r="G46">
            <v>49.75</v>
          </cell>
        </row>
        <row r="47">
          <cell r="B47" t="str">
            <v>Bohol</v>
          </cell>
          <cell r="C47" t="str">
            <v>/a</v>
          </cell>
          <cell r="D47" t="str">
            <v>/a</v>
          </cell>
          <cell r="F47" t="str">
            <v>/a</v>
          </cell>
          <cell r="G47" t="str">
            <v>/a</v>
          </cell>
        </row>
        <row r="48">
          <cell r="B48" t="str">
            <v>Cebu</v>
          </cell>
          <cell r="C48">
            <v>49.35</v>
          </cell>
          <cell r="D48">
            <v>50.17</v>
          </cell>
          <cell r="F48">
            <v>54.74</v>
          </cell>
          <cell r="G48">
            <v>49.75</v>
          </cell>
        </row>
        <row r="49">
          <cell r="B49" t="str">
            <v>Negros Oriental</v>
          </cell>
          <cell r="C49">
            <v>46.91</v>
          </cell>
          <cell r="D49">
            <v>50.7</v>
          </cell>
          <cell r="E49" t="str">
            <v>r</v>
          </cell>
          <cell r="F49">
            <v>46.91</v>
          </cell>
          <cell r="G49" t="str">
            <v>/a</v>
          </cell>
        </row>
        <row r="50">
          <cell r="B50" t="str">
            <v>Eastern Visayas</v>
          </cell>
          <cell r="C50">
            <v>43.59</v>
          </cell>
          <cell r="D50">
            <v>46.65</v>
          </cell>
          <cell r="E50" t="str">
            <v>r</v>
          </cell>
          <cell r="F50">
            <v>45.62</v>
          </cell>
          <cell r="G50">
            <v>46.67</v>
          </cell>
        </row>
        <row r="51">
          <cell r="B51" t="str">
            <v>Biliran</v>
          </cell>
          <cell r="C51">
            <v>43.26</v>
          </cell>
          <cell r="D51">
            <v>47.78</v>
          </cell>
          <cell r="F51">
            <v>47.05</v>
          </cell>
          <cell r="G51">
            <v>46.57</v>
          </cell>
        </row>
        <row r="52">
          <cell r="B52" t="str">
            <v>Leyte</v>
          </cell>
          <cell r="C52">
            <v>43.2</v>
          </cell>
          <cell r="D52">
            <v>46.6</v>
          </cell>
          <cell r="E52" t="str">
            <v>r</v>
          </cell>
          <cell r="F52" t="str">
            <v>/a</v>
          </cell>
          <cell r="G52" t="str">
            <v>/a</v>
          </cell>
        </row>
        <row r="53">
          <cell r="B53" t="str">
            <v>Northern Samar</v>
          </cell>
          <cell r="C53">
            <v>43.08</v>
          </cell>
          <cell r="D53">
            <v>46</v>
          </cell>
          <cell r="F53">
            <v>44.75</v>
          </cell>
          <cell r="G53">
            <v>45.32</v>
          </cell>
        </row>
        <row r="54">
          <cell r="B54" t="str">
            <v>Samar</v>
          </cell>
          <cell r="C54">
            <v>42.18</v>
          </cell>
          <cell r="D54">
            <v>46.85</v>
          </cell>
          <cell r="F54">
            <v>42.18</v>
          </cell>
          <cell r="G54">
            <v>48</v>
          </cell>
        </row>
        <row r="55">
          <cell r="B55" t="str">
            <v>Southern Leyte</v>
          </cell>
          <cell r="C55">
            <v>46.23</v>
          </cell>
          <cell r="D55">
            <v>46</v>
          </cell>
          <cell r="F55">
            <v>48.5</v>
          </cell>
          <cell r="G55">
            <v>46.78</v>
          </cell>
        </row>
        <row r="56">
          <cell r="B56" t="str">
            <v>Zamboanga Peninsula</v>
          </cell>
          <cell r="C56">
            <v>44.9</v>
          </cell>
          <cell r="D56">
            <v>45.65</v>
          </cell>
          <cell r="E56" t="str">
            <v>r</v>
          </cell>
          <cell r="F56">
            <v>46.08</v>
          </cell>
          <cell r="G56">
            <v>45.87</v>
          </cell>
        </row>
        <row r="57">
          <cell r="B57" t="str">
            <v>Zamboanga del Norte</v>
          </cell>
          <cell r="C57">
            <v>48.19</v>
          </cell>
          <cell r="D57">
            <v>46.23</v>
          </cell>
          <cell r="F57">
            <v>49.07</v>
          </cell>
          <cell r="G57" t="str">
            <v>/a</v>
          </cell>
        </row>
        <row r="58">
          <cell r="B58" t="str">
            <v>Zamboanga del Sur</v>
          </cell>
          <cell r="C58">
            <v>42.29</v>
          </cell>
          <cell r="D58">
            <v>45.29</v>
          </cell>
          <cell r="E58" t="str">
            <v>r</v>
          </cell>
          <cell r="F58">
            <v>44.83</v>
          </cell>
          <cell r="G58" t="str">
            <v>/a</v>
          </cell>
        </row>
        <row r="59">
          <cell r="B59" t="str">
            <v>Zamboanga Sibugay</v>
          </cell>
          <cell r="C59">
            <v>43.13</v>
          </cell>
          <cell r="D59">
            <v>48.1</v>
          </cell>
          <cell r="F59">
            <v>43.99</v>
          </cell>
          <cell r="G59">
            <v>47.98</v>
          </cell>
        </row>
        <row r="60">
          <cell r="B60" t="str">
            <v>City of Zamboanga</v>
          </cell>
          <cell r="C60">
            <v>46</v>
          </cell>
          <cell r="D60">
            <v>42.97</v>
          </cell>
          <cell r="E60" t="str">
            <v>r</v>
          </cell>
          <cell r="F60">
            <v>46.43</v>
          </cell>
          <cell r="G60">
            <v>43.75</v>
          </cell>
        </row>
        <row r="61">
          <cell r="B61" t="str">
            <v>Northern Mindanao</v>
          </cell>
          <cell r="C61">
            <v>40.92</v>
          </cell>
          <cell r="D61">
            <v>43.21</v>
          </cell>
          <cell r="F61">
            <v>41.45</v>
          </cell>
          <cell r="G61">
            <v>44.47</v>
          </cell>
        </row>
        <row r="62">
          <cell r="B62" t="str">
            <v>Bukidnon</v>
          </cell>
          <cell r="C62">
            <v>38.99</v>
          </cell>
          <cell r="D62">
            <v>38.78</v>
          </cell>
          <cell r="E62" t="str">
            <v>r</v>
          </cell>
          <cell r="F62">
            <v>39.24</v>
          </cell>
          <cell r="G62">
            <v>38.68</v>
          </cell>
        </row>
        <row r="63">
          <cell r="B63" t="str">
            <v>Lanao del Norte</v>
          </cell>
          <cell r="C63" t="str">
            <v>/a</v>
          </cell>
          <cell r="D63" t="str">
            <v>/a</v>
          </cell>
          <cell r="F63" t="str">
            <v>/a</v>
          </cell>
          <cell r="G63" t="str">
            <v>/a</v>
          </cell>
        </row>
        <row r="64">
          <cell r="B64" t="str">
            <v>Misamis Occidental</v>
          </cell>
          <cell r="C64">
            <v>46.48</v>
          </cell>
          <cell r="D64">
            <v>48.54</v>
          </cell>
          <cell r="F64">
            <v>47.82</v>
          </cell>
          <cell r="G64">
            <v>48.34</v>
          </cell>
        </row>
        <row r="65">
          <cell r="B65" t="str">
            <v>Misamis Oriental</v>
          </cell>
          <cell r="C65">
            <v>37.299999999999997</v>
          </cell>
          <cell r="D65">
            <v>42.3</v>
          </cell>
          <cell r="F65">
            <v>37.299999999999997</v>
          </cell>
          <cell r="G65">
            <v>46.4</v>
          </cell>
        </row>
        <row r="66">
          <cell r="B66" t="str">
            <v>Davao Region</v>
          </cell>
          <cell r="C66">
            <v>44.53</v>
          </cell>
          <cell r="D66">
            <v>48.21</v>
          </cell>
          <cell r="F66">
            <v>46.46</v>
          </cell>
          <cell r="G66">
            <v>45.32</v>
          </cell>
        </row>
        <row r="67">
          <cell r="B67" t="str">
            <v>Davao de Oro</v>
          </cell>
          <cell r="C67">
            <v>46.67</v>
          </cell>
          <cell r="D67">
            <v>49.2</v>
          </cell>
          <cell r="F67">
            <v>48.03</v>
          </cell>
          <cell r="G67">
            <v>45.26</v>
          </cell>
        </row>
        <row r="68">
          <cell r="B68" t="str">
            <v>Davao del Norte</v>
          </cell>
          <cell r="C68">
            <v>42.36</v>
          </cell>
          <cell r="D68">
            <v>49.83</v>
          </cell>
          <cell r="F68">
            <v>45.47</v>
          </cell>
          <cell r="G68">
            <v>48.03</v>
          </cell>
        </row>
        <row r="69">
          <cell r="B69" t="str">
            <v>Davao del Sur</v>
          </cell>
          <cell r="C69">
            <v>45.19</v>
          </cell>
          <cell r="D69">
            <v>45.7</v>
          </cell>
          <cell r="F69">
            <v>47.55</v>
          </cell>
          <cell r="G69">
            <v>42.67</v>
          </cell>
        </row>
        <row r="70">
          <cell r="B70" t="str">
            <v>City of Davao</v>
          </cell>
          <cell r="C70">
            <v>43.9</v>
          </cell>
          <cell r="D70">
            <v>48.1</v>
          </cell>
          <cell r="F70">
            <v>44.8</v>
          </cell>
          <cell r="G70" t="str">
            <v>/a</v>
          </cell>
        </row>
        <row r="71">
          <cell r="B71" t="str">
            <v>SOCCSKSARGEN</v>
          </cell>
          <cell r="C71">
            <v>42.24</v>
          </cell>
          <cell r="D71">
            <v>43.46</v>
          </cell>
          <cell r="F71">
            <v>44.53</v>
          </cell>
          <cell r="G71">
            <v>41.86</v>
          </cell>
        </row>
        <row r="72">
          <cell r="B72" t="str">
            <v>North Cotabato</v>
          </cell>
          <cell r="C72">
            <v>42.88</v>
          </cell>
          <cell r="D72">
            <v>43.8</v>
          </cell>
          <cell r="F72">
            <v>48</v>
          </cell>
          <cell r="G72">
            <v>42.8</v>
          </cell>
        </row>
        <row r="73">
          <cell r="B73" t="str">
            <v>Sarangani</v>
          </cell>
          <cell r="C73">
            <v>40</v>
          </cell>
          <cell r="D73">
            <v>47.11</v>
          </cell>
          <cell r="F73">
            <v>41.4</v>
          </cell>
          <cell r="G73">
            <v>44.36</v>
          </cell>
        </row>
        <row r="74">
          <cell r="B74" t="str">
            <v>South Cotabato</v>
          </cell>
          <cell r="C74">
            <v>43.85</v>
          </cell>
          <cell r="D74">
            <v>39.479999999999997</v>
          </cell>
          <cell r="F74">
            <v>44.18</v>
          </cell>
          <cell r="G74">
            <v>38.409999999999997</v>
          </cell>
        </row>
        <row r="75">
          <cell r="B75" t="str">
            <v>Sultan Kudarat</v>
          </cell>
          <cell r="C75" t="str">
            <v>/a</v>
          </cell>
          <cell r="D75" t="str">
            <v>/a</v>
          </cell>
          <cell r="F75" t="str">
            <v>/a</v>
          </cell>
          <cell r="G75" t="str">
            <v>/a</v>
          </cell>
        </row>
        <row r="76">
          <cell r="B76" t="str">
            <v>Caraga</v>
          </cell>
          <cell r="C76">
            <v>42.82</v>
          </cell>
          <cell r="D76">
            <v>44.39</v>
          </cell>
          <cell r="F76">
            <v>43.23</v>
          </cell>
          <cell r="G76">
            <v>40.200000000000003</v>
          </cell>
        </row>
        <row r="77">
          <cell r="B77" t="str">
            <v>Agusan del Sur</v>
          </cell>
          <cell r="C77">
            <v>42.6</v>
          </cell>
          <cell r="D77">
            <v>40.799999999999997</v>
          </cell>
          <cell r="F77">
            <v>42.77</v>
          </cell>
          <cell r="G77">
            <v>40.200000000000003</v>
          </cell>
        </row>
        <row r="78">
          <cell r="B78" t="str">
            <v>Surigao del Norte</v>
          </cell>
          <cell r="C78">
            <v>46.1</v>
          </cell>
          <cell r="D78">
            <v>43.3</v>
          </cell>
          <cell r="F78">
            <v>46.77</v>
          </cell>
          <cell r="G78" t="str">
            <v>/a</v>
          </cell>
        </row>
        <row r="79">
          <cell r="B79" t="str">
            <v>Surigao del Sur</v>
          </cell>
          <cell r="C79">
            <v>39.770000000000003</v>
          </cell>
          <cell r="D79">
            <v>49.08</v>
          </cell>
          <cell r="F79">
            <v>40.15</v>
          </cell>
          <cell r="G79" t="str">
            <v>/a</v>
          </cell>
        </row>
        <row r="80">
          <cell r="B80" t="str">
            <v>Bangsamoro Autonomous Region in Muslim Mindanao</v>
          </cell>
          <cell r="C80">
            <v>44.23</v>
          </cell>
          <cell r="D80">
            <v>42.26</v>
          </cell>
          <cell r="F80">
            <v>43.93</v>
          </cell>
          <cell r="G80">
            <v>41.36</v>
          </cell>
        </row>
        <row r="81">
          <cell r="B81" t="str">
            <v>Basilan</v>
          </cell>
          <cell r="C81">
            <v>45.85</v>
          </cell>
          <cell r="D81">
            <v>39.71</v>
          </cell>
          <cell r="F81">
            <v>45.25</v>
          </cell>
          <cell r="G81">
            <v>39.6</v>
          </cell>
        </row>
        <row r="82">
          <cell r="B82" t="str">
            <v>Maguindanao</v>
          </cell>
          <cell r="C82">
            <v>42.6</v>
          </cell>
          <cell r="D82">
            <v>44.8</v>
          </cell>
          <cell r="F82">
            <v>42.6</v>
          </cell>
          <cell r="G82">
            <v>43.11</v>
          </cell>
        </row>
      </sheetData>
      <sheetData sheetId="4">
        <row r="9">
          <cell r="B9" t="str">
            <v>Philippines</v>
          </cell>
          <cell r="C9">
            <v>20.190000000000001</v>
          </cell>
          <cell r="D9">
            <v>20.63</v>
          </cell>
          <cell r="E9" t="str">
            <v>r</v>
          </cell>
          <cell r="F9">
            <v>18.600000000000001</v>
          </cell>
          <cell r="G9">
            <v>23.24</v>
          </cell>
        </row>
        <row r="10">
          <cell r="B10" t="str">
            <v>National Capital Region</v>
          </cell>
          <cell r="C10" t="str">
            <v>/a</v>
          </cell>
          <cell r="D10" t="str">
            <v>/a</v>
          </cell>
          <cell r="F10" t="str">
            <v>/a</v>
          </cell>
          <cell r="G10" t="str">
            <v>/a</v>
          </cell>
        </row>
        <row r="11">
          <cell r="B11" t="str">
            <v xml:space="preserve">Cordillera Administrative Region </v>
          </cell>
          <cell r="C11" t="str">
            <v>/a</v>
          </cell>
          <cell r="D11" t="str">
            <v>/a</v>
          </cell>
          <cell r="F11" t="str">
            <v>/a</v>
          </cell>
          <cell r="G11" t="str">
            <v>/a</v>
          </cell>
        </row>
        <row r="12">
          <cell r="B12" t="str">
            <v>Benguet</v>
          </cell>
          <cell r="C12" t="str">
            <v>/a</v>
          </cell>
          <cell r="D12" t="str">
            <v>/a</v>
          </cell>
          <cell r="F12" t="str">
            <v>/a</v>
          </cell>
          <cell r="G12" t="str">
            <v>/a</v>
          </cell>
        </row>
        <row r="13">
          <cell r="B13" t="str">
            <v>Ilocos Region</v>
          </cell>
          <cell r="C13" t="str">
            <v>/a</v>
          </cell>
          <cell r="D13" t="str">
            <v>/a</v>
          </cell>
          <cell r="F13" t="str">
            <v>/a</v>
          </cell>
          <cell r="G13" t="str">
            <v>/a</v>
          </cell>
        </row>
        <row r="14">
          <cell r="B14" t="str">
            <v>Ilocos Sur</v>
          </cell>
          <cell r="C14" t="str">
            <v>/a</v>
          </cell>
          <cell r="D14" t="str">
            <v>/a</v>
          </cell>
          <cell r="F14" t="str">
            <v>/a</v>
          </cell>
          <cell r="G14" t="str">
            <v>/a</v>
          </cell>
        </row>
        <row r="15">
          <cell r="B15" t="str">
            <v>Pangasinan</v>
          </cell>
          <cell r="C15" t="str">
            <v>/a</v>
          </cell>
          <cell r="D15" t="str">
            <v>/a</v>
          </cell>
          <cell r="F15" t="str">
            <v>/a</v>
          </cell>
          <cell r="G15" t="str">
            <v>/a</v>
          </cell>
        </row>
        <row r="16">
          <cell r="B16" t="str">
            <v>Cagayan Valley</v>
          </cell>
          <cell r="C16" t="str">
            <v>/a</v>
          </cell>
          <cell r="D16" t="str">
            <v>/a</v>
          </cell>
          <cell r="F16" t="str">
            <v>/a</v>
          </cell>
          <cell r="G16" t="str">
            <v>/a</v>
          </cell>
        </row>
        <row r="17">
          <cell r="B17" t="str">
            <v>Cagayan</v>
          </cell>
          <cell r="C17" t="str">
            <v>/a</v>
          </cell>
          <cell r="D17" t="str">
            <v>/a</v>
          </cell>
          <cell r="F17" t="str">
            <v>/a</v>
          </cell>
          <cell r="G17" t="str">
            <v>/a</v>
          </cell>
        </row>
        <row r="18">
          <cell r="B18" t="str">
            <v>Isabela</v>
          </cell>
          <cell r="C18" t="str">
            <v>/a</v>
          </cell>
          <cell r="D18" t="str">
            <v>/a</v>
          </cell>
          <cell r="F18" t="str">
            <v>/a</v>
          </cell>
          <cell r="G18" t="str">
            <v>/a</v>
          </cell>
        </row>
        <row r="19">
          <cell r="B19" t="str">
            <v>Central Luzon</v>
          </cell>
          <cell r="C19" t="str">
            <v>/a</v>
          </cell>
          <cell r="D19" t="str">
            <v>/a</v>
          </cell>
          <cell r="F19" t="str">
            <v>/a</v>
          </cell>
          <cell r="G19" t="str">
            <v>/a</v>
          </cell>
        </row>
        <row r="20">
          <cell r="B20" t="str">
            <v>Bulacan</v>
          </cell>
          <cell r="C20" t="str">
            <v>/a</v>
          </cell>
          <cell r="D20" t="str">
            <v>/a</v>
          </cell>
          <cell r="F20" t="str">
            <v>/a</v>
          </cell>
          <cell r="G20" t="str">
            <v>/a</v>
          </cell>
        </row>
        <row r="21">
          <cell r="B21" t="str">
            <v>Nueva Ecija</v>
          </cell>
          <cell r="C21" t="str">
            <v>/a</v>
          </cell>
          <cell r="D21" t="str">
            <v>/a</v>
          </cell>
          <cell r="F21" t="str">
            <v>/a</v>
          </cell>
          <cell r="G21" t="str">
            <v>/a</v>
          </cell>
        </row>
        <row r="22">
          <cell r="B22" t="str">
            <v>Pampanga</v>
          </cell>
          <cell r="C22" t="str">
            <v>/a</v>
          </cell>
          <cell r="D22" t="str">
            <v>/a</v>
          </cell>
          <cell r="F22" t="str">
            <v>/a</v>
          </cell>
          <cell r="G22" t="str">
            <v>/a</v>
          </cell>
        </row>
        <row r="23">
          <cell r="B23" t="str">
            <v>Zambales</v>
          </cell>
          <cell r="C23" t="str">
            <v>/a</v>
          </cell>
          <cell r="D23" t="str">
            <v>/a</v>
          </cell>
          <cell r="F23" t="str">
            <v>/a</v>
          </cell>
          <cell r="G23" t="str">
            <v>/a</v>
          </cell>
        </row>
        <row r="24">
          <cell r="B24" t="str">
            <v>CALABARZON</v>
          </cell>
          <cell r="C24" t="str">
            <v>/a</v>
          </cell>
          <cell r="D24" t="str">
            <v>/a</v>
          </cell>
          <cell r="F24" t="str">
            <v>/a</v>
          </cell>
          <cell r="G24" t="str">
            <v>/a</v>
          </cell>
        </row>
        <row r="25">
          <cell r="B25" t="str">
            <v>Batangas</v>
          </cell>
          <cell r="C25" t="str">
            <v>/a</v>
          </cell>
          <cell r="D25" t="str">
            <v>/a</v>
          </cell>
          <cell r="F25" t="str">
            <v>/a</v>
          </cell>
          <cell r="G25" t="str">
            <v>/a</v>
          </cell>
        </row>
        <row r="26">
          <cell r="B26" t="str">
            <v>Cavite</v>
          </cell>
          <cell r="C26" t="str">
            <v>/a</v>
          </cell>
          <cell r="D26" t="str">
            <v>/a</v>
          </cell>
          <cell r="F26" t="str">
            <v>/a</v>
          </cell>
          <cell r="G26" t="str">
            <v>/a</v>
          </cell>
        </row>
        <row r="27">
          <cell r="B27" t="str">
            <v>Laguna</v>
          </cell>
          <cell r="C27" t="str">
            <v>/a</v>
          </cell>
          <cell r="D27" t="str">
            <v>/a</v>
          </cell>
          <cell r="F27" t="str">
            <v>/a</v>
          </cell>
          <cell r="G27" t="str">
            <v>/a</v>
          </cell>
        </row>
        <row r="28">
          <cell r="B28" t="str">
            <v>Quezon</v>
          </cell>
          <cell r="C28" t="str">
            <v>/a</v>
          </cell>
          <cell r="D28" t="str">
            <v>/a</v>
          </cell>
          <cell r="F28" t="str">
            <v>/a</v>
          </cell>
          <cell r="G28" t="str">
            <v>/a</v>
          </cell>
        </row>
        <row r="29">
          <cell r="B29" t="str">
            <v>Rizal</v>
          </cell>
          <cell r="C29" t="str">
            <v>/a</v>
          </cell>
          <cell r="D29" t="str">
            <v>/a</v>
          </cell>
          <cell r="F29" t="str">
            <v>/a</v>
          </cell>
          <cell r="G29" t="str">
            <v>/a</v>
          </cell>
        </row>
        <row r="30">
          <cell r="B30" t="str">
            <v>MIMAROPA Region</v>
          </cell>
          <cell r="C30">
            <v>22</v>
          </cell>
          <cell r="D30">
            <v>32.6</v>
          </cell>
          <cell r="E30" t="str">
            <v>r</v>
          </cell>
          <cell r="F30">
            <v>19.489999999999998</v>
          </cell>
          <cell r="G30">
            <v>32.83</v>
          </cell>
        </row>
        <row r="31">
          <cell r="B31" t="str">
            <v>Marinduque</v>
          </cell>
          <cell r="C31" t="str">
            <v>/a</v>
          </cell>
          <cell r="D31" t="str">
            <v>/a</v>
          </cell>
          <cell r="F31" t="str">
            <v>/a</v>
          </cell>
          <cell r="G31" t="str">
            <v>/a</v>
          </cell>
        </row>
        <row r="32">
          <cell r="B32" t="str">
            <v>Occidental Mindoro</v>
          </cell>
          <cell r="C32">
            <v>22</v>
          </cell>
          <cell r="D32">
            <v>32.6</v>
          </cell>
          <cell r="E32" t="str">
            <v>r</v>
          </cell>
          <cell r="F32">
            <v>19.489999999999998</v>
          </cell>
          <cell r="G32">
            <v>32.83</v>
          </cell>
        </row>
        <row r="33">
          <cell r="B33" t="str">
            <v>Oriental Mindoro</v>
          </cell>
          <cell r="C33" t="str">
            <v>/a</v>
          </cell>
          <cell r="D33" t="str">
            <v>/a</v>
          </cell>
          <cell r="F33" t="str">
            <v>/a</v>
          </cell>
          <cell r="G33" t="str">
            <v>/a</v>
          </cell>
        </row>
        <row r="34">
          <cell r="B34" t="str">
            <v>Palawan</v>
          </cell>
          <cell r="C34" t="str">
            <v>/a</v>
          </cell>
          <cell r="D34" t="str">
            <v>/a</v>
          </cell>
          <cell r="F34" t="str">
            <v>/a</v>
          </cell>
          <cell r="G34" t="str">
            <v>/a</v>
          </cell>
        </row>
        <row r="35">
          <cell r="B35" t="str">
            <v>Bicol Region</v>
          </cell>
          <cell r="C35" t="str">
            <v>/a</v>
          </cell>
          <cell r="D35" t="str">
            <v>/a</v>
          </cell>
          <cell r="F35" t="str">
            <v>/a</v>
          </cell>
          <cell r="G35" t="str">
            <v>/a</v>
          </cell>
        </row>
        <row r="36">
          <cell r="B36" t="str">
            <v>Albay</v>
          </cell>
          <cell r="C36" t="str">
            <v>/a</v>
          </cell>
          <cell r="D36" t="str">
            <v>/a</v>
          </cell>
          <cell r="F36" t="str">
            <v>/a</v>
          </cell>
          <cell r="G36" t="str">
            <v>/a</v>
          </cell>
        </row>
        <row r="37">
          <cell r="B37" t="str">
            <v>Camarines Norte</v>
          </cell>
          <cell r="C37" t="str">
            <v>/a</v>
          </cell>
          <cell r="D37" t="str">
            <v>/a</v>
          </cell>
          <cell r="F37" t="str">
            <v>/a</v>
          </cell>
          <cell r="G37" t="str">
            <v>/a</v>
          </cell>
        </row>
        <row r="38">
          <cell r="B38" t="str">
            <v>Camarines Sur</v>
          </cell>
          <cell r="C38" t="str">
            <v>/a</v>
          </cell>
          <cell r="D38" t="str">
            <v>/a</v>
          </cell>
          <cell r="F38" t="str">
            <v>/a</v>
          </cell>
          <cell r="G38" t="str">
            <v>/a</v>
          </cell>
        </row>
        <row r="39">
          <cell r="B39" t="str">
            <v>Catanduanes</v>
          </cell>
          <cell r="C39" t="str">
            <v>/a</v>
          </cell>
          <cell r="D39" t="str">
            <v>/a</v>
          </cell>
          <cell r="F39" t="str">
            <v>/a</v>
          </cell>
          <cell r="G39" t="str">
            <v>/a</v>
          </cell>
        </row>
        <row r="40">
          <cell r="B40" t="str">
            <v>Sorsogon</v>
          </cell>
          <cell r="C40" t="str">
            <v>/a</v>
          </cell>
          <cell r="D40" t="str">
            <v>/a</v>
          </cell>
          <cell r="F40" t="str">
            <v>/a</v>
          </cell>
          <cell r="G40" t="str">
            <v>/a</v>
          </cell>
        </row>
        <row r="41">
          <cell r="B41" t="str">
            <v>Western Visayas</v>
          </cell>
          <cell r="C41">
            <v>24.5</v>
          </cell>
          <cell r="D41" t="str">
            <v>/a</v>
          </cell>
          <cell r="F41" t="str">
            <v>/a</v>
          </cell>
          <cell r="G41" t="str">
            <v>/a</v>
          </cell>
        </row>
        <row r="42">
          <cell r="B42" t="str">
            <v>Aklan</v>
          </cell>
          <cell r="C42">
            <v>24.5</v>
          </cell>
          <cell r="D42" t="str">
            <v>/a</v>
          </cell>
          <cell r="F42" t="str">
            <v>/a</v>
          </cell>
          <cell r="G42" t="str">
            <v>/a</v>
          </cell>
        </row>
        <row r="43">
          <cell r="B43" t="str">
            <v>Antique</v>
          </cell>
          <cell r="C43" t="str">
            <v>/a</v>
          </cell>
          <cell r="D43" t="str">
            <v>/a</v>
          </cell>
          <cell r="F43" t="str">
            <v>/a</v>
          </cell>
          <cell r="G43" t="str">
            <v>/a</v>
          </cell>
        </row>
        <row r="44">
          <cell r="B44" t="str">
            <v>Iloilo</v>
          </cell>
          <cell r="C44" t="str">
            <v>/a</v>
          </cell>
          <cell r="D44" t="str">
            <v>/a</v>
          </cell>
          <cell r="F44" t="str">
            <v>/a</v>
          </cell>
          <cell r="G44" t="str">
            <v>/a</v>
          </cell>
        </row>
        <row r="45">
          <cell r="B45" t="str">
            <v>Negros Occidental</v>
          </cell>
          <cell r="C45" t="str">
            <v>/a</v>
          </cell>
          <cell r="D45" t="str">
            <v>/a</v>
          </cell>
          <cell r="F45" t="str">
            <v>/a</v>
          </cell>
          <cell r="G45" t="str">
            <v>/a</v>
          </cell>
        </row>
        <row r="46">
          <cell r="B46" t="str">
            <v>Central Visayas</v>
          </cell>
          <cell r="C46" t="str">
            <v>/a</v>
          </cell>
          <cell r="D46" t="str">
            <v>/a</v>
          </cell>
          <cell r="F46" t="str">
            <v>/a</v>
          </cell>
          <cell r="G46" t="str">
            <v>/a</v>
          </cell>
        </row>
        <row r="47">
          <cell r="B47" t="str">
            <v>Bohol</v>
          </cell>
          <cell r="C47" t="str">
            <v>/a</v>
          </cell>
          <cell r="D47" t="str">
            <v>/a</v>
          </cell>
          <cell r="F47" t="str">
            <v>/a</v>
          </cell>
          <cell r="G47" t="str">
            <v>/a</v>
          </cell>
        </row>
        <row r="48">
          <cell r="B48" t="str">
            <v>Cebu</v>
          </cell>
          <cell r="C48" t="str">
            <v>/a</v>
          </cell>
          <cell r="D48" t="str">
            <v>/a</v>
          </cell>
          <cell r="F48" t="str">
            <v>/a</v>
          </cell>
          <cell r="G48" t="str">
            <v>/a</v>
          </cell>
        </row>
        <row r="49">
          <cell r="B49" t="str">
            <v>Negros Oriental</v>
          </cell>
          <cell r="C49" t="str">
            <v>/a</v>
          </cell>
          <cell r="D49" t="str">
            <v>/a</v>
          </cell>
          <cell r="F49" t="str">
            <v>/a</v>
          </cell>
          <cell r="G49" t="str">
            <v>/a</v>
          </cell>
        </row>
        <row r="50">
          <cell r="B50" t="str">
            <v>Eastern Visayas</v>
          </cell>
          <cell r="C50" t="str">
            <v>/a</v>
          </cell>
          <cell r="D50" t="str">
            <v>/a</v>
          </cell>
          <cell r="F50" t="str">
            <v>/a</v>
          </cell>
          <cell r="G50" t="str">
            <v>/a</v>
          </cell>
        </row>
        <row r="51">
          <cell r="B51" t="str">
            <v>Biliran</v>
          </cell>
          <cell r="C51" t="str">
            <v>/a</v>
          </cell>
          <cell r="D51" t="str">
            <v>/a</v>
          </cell>
          <cell r="F51" t="str">
            <v>/a</v>
          </cell>
          <cell r="G51" t="str">
            <v>/a</v>
          </cell>
        </row>
        <row r="52">
          <cell r="B52" t="str">
            <v>Leyte</v>
          </cell>
          <cell r="C52" t="str">
            <v>/a</v>
          </cell>
          <cell r="D52" t="str">
            <v>/a</v>
          </cell>
          <cell r="F52" t="str">
            <v>/a</v>
          </cell>
          <cell r="G52" t="str">
            <v>/a</v>
          </cell>
        </row>
        <row r="53">
          <cell r="B53" t="str">
            <v>Northern Samar</v>
          </cell>
          <cell r="C53" t="str">
            <v>/a</v>
          </cell>
          <cell r="D53" t="str">
            <v>/a</v>
          </cell>
          <cell r="F53" t="str">
            <v>/a</v>
          </cell>
          <cell r="G53" t="str">
            <v>/a</v>
          </cell>
        </row>
        <row r="54">
          <cell r="B54" t="str">
            <v>Samar</v>
          </cell>
          <cell r="C54" t="str">
            <v>/a</v>
          </cell>
          <cell r="D54" t="str">
            <v>/a</v>
          </cell>
          <cell r="F54" t="str">
            <v>/a</v>
          </cell>
          <cell r="G54" t="str">
            <v>/a</v>
          </cell>
        </row>
        <row r="55">
          <cell r="B55" t="str">
            <v>Southern Leyte</v>
          </cell>
          <cell r="C55" t="str">
            <v>/a</v>
          </cell>
          <cell r="D55" t="str">
            <v>/a</v>
          </cell>
          <cell r="F55" t="str">
            <v>/a</v>
          </cell>
          <cell r="G55" t="str">
            <v>/a</v>
          </cell>
        </row>
        <row r="56">
          <cell r="B56" t="str">
            <v>Zamboanga Peninsula</v>
          </cell>
          <cell r="C56" t="str">
            <v>/a</v>
          </cell>
          <cell r="D56" t="str">
            <v>/a</v>
          </cell>
          <cell r="F56" t="str">
            <v>/a</v>
          </cell>
          <cell r="G56" t="str">
            <v>/a</v>
          </cell>
        </row>
        <row r="57">
          <cell r="B57" t="str">
            <v>Zamboanga del Norte</v>
          </cell>
          <cell r="C57" t="str">
            <v>/a</v>
          </cell>
          <cell r="D57" t="str">
            <v>/a</v>
          </cell>
          <cell r="F57" t="str">
            <v>/a</v>
          </cell>
          <cell r="G57" t="str">
            <v>/a</v>
          </cell>
        </row>
        <row r="58">
          <cell r="B58" t="str">
            <v>Zamboanga del Sur</v>
          </cell>
          <cell r="C58" t="str">
            <v>/a</v>
          </cell>
          <cell r="D58" t="str">
            <v>/a</v>
          </cell>
          <cell r="F58" t="str">
            <v>/a</v>
          </cell>
          <cell r="G58" t="str">
            <v>/a</v>
          </cell>
        </row>
        <row r="59">
          <cell r="B59" t="str">
            <v>Zamboanga Sibugay</v>
          </cell>
          <cell r="C59" t="str">
            <v>/a</v>
          </cell>
          <cell r="D59" t="str">
            <v>/a</v>
          </cell>
          <cell r="F59" t="str">
            <v>/a</v>
          </cell>
          <cell r="G59" t="str">
            <v>/a</v>
          </cell>
        </row>
        <row r="60">
          <cell r="B60" t="str">
            <v>City of Zamboanga</v>
          </cell>
          <cell r="C60" t="str">
            <v>/a</v>
          </cell>
          <cell r="D60" t="str">
            <v>/a</v>
          </cell>
          <cell r="F60" t="str">
            <v>/a</v>
          </cell>
          <cell r="G60" t="str">
            <v>/a</v>
          </cell>
        </row>
        <row r="61">
          <cell r="B61" t="str">
            <v>Northern Mindanao</v>
          </cell>
          <cell r="C61" t="str">
            <v>/a</v>
          </cell>
          <cell r="D61" t="str">
            <v>/a</v>
          </cell>
          <cell r="F61" t="str">
            <v>/a</v>
          </cell>
          <cell r="G61" t="str">
            <v>/a</v>
          </cell>
        </row>
        <row r="62">
          <cell r="B62" t="str">
            <v>Bukidnon</v>
          </cell>
          <cell r="C62" t="str">
            <v>/a</v>
          </cell>
          <cell r="D62" t="str">
            <v>/a</v>
          </cell>
          <cell r="F62" t="str">
            <v>/a</v>
          </cell>
          <cell r="G62" t="str">
            <v>/a</v>
          </cell>
        </row>
        <row r="63">
          <cell r="B63" t="str">
            <v>Lanao del Norte</v>
          </cell>
          <cell r="C63" t="str">
            <v>/a</v>
          </cell>
          <cell r="D63" t="str">
            <v>/a</v>
          </cell>
          <cell r="F63" t="str">
            <v>/a</v>
          </cell>
          <cell r="G63" t="str">
            <v>/a</v>
          </cell>
        </row>
        <row r="64">
          <cell r="B64" t="str">
            <v>Misamis Occidental</v>
          </cell>
          <cell r="C64" t="str">
            <v>/a</v>
          </cell>
          <cell r="D64" t="str">
            <v>/a</v>
          </cell>
          <cell r="F64" t="str">
            <v>/a</v>
          </cell>
          <cell r="G64" t="str">
            <v>/a</v>
          </cell>
        </row>
        <row r="65">
          <cell r="B65" t="str">
            <v>Misamis Oriental</v>
          </cell>
          <cell r="C65" t="str">
            <v>/a</v>
          </cell>
          <cell r="D65" t="str">
            <v>/a</v>
          </cell>
          <cell r="F65" t="str">
            <v>/a</v>
          </cell>
          <cell r="G65" t="str">
            <v>/a</v>
          </cell>
        </row>
        <row r="66">
          <cell r="B66" t="str">
            <v>Davao Region</v>
          </cell>
          <cell r="C66">
            <v>22.18</v>
          </cell>
          <cell r="D66">
            <v>23.3</v>
          </cell>
          <cell r="F66">
            <v>22.35</v>
          </cell>
          <cell r="G66" t="str">
            <v>/a</v>
          </cell>
        </row>
        <row r="67">
          <cell r="B67" t="str">
            <v>Davao de Oro</v>
          </cell>
          <cell r="C67" t="str">
            <v>/a</v>
          </cell>
          <cell r="D67" t="str">
            <v>/a</v>
          </cell>
          <cell r="F67" t="str">
            <v>/a</v>
          </cell>
          <cell r="G67" t="str">
            <v>/a</v>
          </cell>
        </row>
        <row r="68">
          <cell r="B68" t="str">
            <v>Davao del Norte</v>
          </cell>
          <cell r="C68" t="str">
            <v>/a</v>
          </cell>
          <cell r="D68" t="str">
            <v>/a</v>
          </cell>
          <cell r="F68" t="str">
            <v>/a</v>
          </cell>
          <cell r="G68" t="str">
            <v>/a</v>
          </cell>
        </row>
        <row r="69">
          <cell r="B69" t="str">
            <v>Davao del Sur</v>
          </cell>
          <cell r="C69" t="str">
            <v>/a</v>
          </cell>
          <cell r="D69" t="str">
            <v>/a</v>
          </cell>
          <cell r="F69" t="str">
            <v>/a</v>
          </cell>
          <cell r="G69" t="str">
            <v>/a</v>
          </cell>
        </row>
        <row r="70">
          <cell r="B70" t="str">
            <v>City of Davao</v>
          </cell>
          <cell r="C70">
            <v>22.18</v>
          </cell>
          <cell r="D70">
            <v>23.3</v>
          </cell>
          <cell r="F70">
            <v>22.35</v>
          </cell>
          <cell r="G70" t="str">
            <v>/a</v>
          </cell>
        </row>
        <row r="71">
          <cell r="B71" t="str">
            <v>SOCCSKSARGEN</v>
          </cell>
          <cell r="C71">
            <v>16.14</v>
          </cell>
          <cell r="D71">
            <v>13.31</v>
          </cell>
          <cell r="F71">
            <v>16.28</v>
          </cell>
          <cell r="G71">
            <v>13.65</v>
          </cell>
        </row>
        <row r="72">
          <cell r="B72" t="str">
            <v>North Cotabato</v>
          </cell>
          <cell r="C72" t="str">
            <v>/a</v>
          </cell>
          <cell r="D72" t="str">
            <v>/a</v>
          </cell>
          <cell r="F72" t="str">
            <v>/a</v>
          </cell>
          <cell r="G72" t="str">
            <v>/a</v>
          </cell>
        </row>
        <row r="73">
          <cell r="B73" t="str">
            <v>Sarangani</v>
          </cell>
          <cell r="C73" t="str">
            <v>/a</v>
          </cell>
          <cell r="D73" t="str">
            <v>/a</v>
          </cell>
          <cell r="F73" t="str">
            <v>/a</v>
          </cell>
          <cell r="G73" t="str">
            <v>/a</v>
          </cell>
        </row>
        <row r="74">
          <cell r="B74" t="str">
            <v>South Cotabato</v>
          </cell>
          <cell r="C74">
            <v>16.190000000000001</v>
          </cell>
          <cell r="D74">
            <v>14.23</v>
          </cell>
          <cell r="F74">
            <v>16.32</v>
          </cell>
          <cell r="G74">
            <v>13.65</v>
          </cell>
        </row>
        <row r="75">
          <cell r="B75" t="str">
            <v>Sultan Kudarat</v>
          </cell>
          <cell r="C75">
            <v>16.079999999999998</v>
          </cell>
          <cell r="D75">
            <v>12.38</v>
          </cell>
          <cell r="F75">
            <v>16.23</v>
          </cell>
          <cell r="G75" t="str">
            <v>/a</v>
          </cell>
        </row>
        <row r="76">
          <cell r="B76" t="str">
            <v>Caraga</v>
          </cell>
          <cell r="C76" t="str">
            <v>/a</v>
          </cell>
          <cell r="D76" t="str">
            <v>/a</v>
          </cell>
          <cell r="F76" t="str">
            <v>/a</v>
          </cell>
          <cell r="G76" t="str">
            <v>/a</v>
          </cell>
        </row>
        <row r="77">
          <cell r="B77" t="str">
            <v>Agusan del Sur</v>
          </cell>
          <cell r="C77" t="str">
            <v>/a</v>
          </cell>
          <cell r="D77" t="str">
            <v>/a</v>
          </cell>
          <cell r="F77" t="str">
            <v>/a</v>
          </cell>
          <cell r="G77" t="str">
            <v>/a</v>
          </cell>
        </row>
        <row r="78">
          <cell r="B78" t="str">
            <v>Surigao del Norte</v>
          </cell>
          <cell r="C78" t="str">
            <v>/a</v>
          </cell>
          <cell r="D78" t="str">
            <v>/a</v>
          </cell>
          <cell r="F78" t="str">
            <v>/a</v>
          </cell>
          <cell r="G78" t="str">
            <v>/a</v>
          </cell>
        </row>
        <row r="79">
          <cell r="B79" t="str">
            <v>Surigao del Sur</v>
          </cell>
          <cell r="C79" t="str">
            <v>/a</v>
          </cell>
          <cell r="D79" t="str">
            <v>/a</v>
          </cell>
          <cell r="F79" t="str">
            <v>/a</v>
          </cell>
          <cell r="G79" t="str">
            <v>/a</v>
          </cell>
        </row>
        <row r="80">
          <cell r="B80" t="str">
            <v>Bangsamoro Autonomous Region in Muslim Mindanao</v>
          </cell>
          <cell r="C80" t="str">
            <v>/a</v>
          </cell>
          <cell r="D80" t="str">
            <v>/a</v>
          </cell>
          <cell r="F80" t="str">
            <v>/a</v>
          </cell>
          <cell r="G80" t="str">
            <v>/a</v>
          </cell>
        </row>
        <row r="81">
          <cell r="B81" t="str">
            <v>Basilan</v>
          </cell>
          <cell r="C81" t="str">
            <v>/a</v>
          </cell>
          <cell r="D81" t="str">
            <v>/a</v>
          </cell>
          <cell r="F81" t="str">
            <v>/a</v>
          </cell>
          <cell r="G81" t="str">
            <v>/a</v>
          </cell>
        </row>
        <row r="82">
          <cell r="B82" t="str">
            <v>Maguindanao</v>
          </cell>
          <cell r="C82" t="str">
            <v>/a</v>
          </cell>
          <cell r="D82" t="str">
            <v>/a</v>
          </cell>
          <cell r="F82" t="str">
            <v>/a</v>
          </cell>
          <cell r="G82" t="str">
            <v>/a</v>
          </cell>
        </row>
      </sheetData>
      <sheetData sheetId="5">
        <row r="9">
          <cell r="B9" t="str">
            <v>Philippines</v>
          </cell>
          <cell r="C9">
            <v>24.81</v>
          </cell>
          <cell r="D9">
            <v>20.6</v>
          </cell>
          <cell r="E9" t="str">
            <v>r</v>
          </cell>
          <cell r="F9">
            <v>24.24</v>
          </cell>
          <cell r="G9">
            <v>23.67</v>
          </cell>
        </row>
        <row r="10">
          <cell r="B10" t="str">
            <v>National Capital Region</v>
          </cell>
          <cell r="C10" t="str">
            <v>/a</v>
          </cell>
          <cell r="D10" t="str">
            <v>/a</v>
          </cell>
          <cell r="F10" t="str">
            <v>/a</v>
          </cell>
          <cell r="G10" t="str">
            <v>/a</v>
          </cell>
        </row>
        <row r="11">
          <cell r="B11" t="str">
            <v xml:space="preserve">Cordillera Administrative Region </v>
          </cell>
          <cell r="C11" t="str">
            <v>/a</v>
          </cell>
          <cell r="D11" t="str">
            <v>/a</v>
          </cell>
          <cell r="F11" t="str">
            <v>/a</v>
          </cell>
          <cell r="G11" t="str">
            <v>/a</v>
          </cell>
        </row>
        <row r="12">
          <cell r="B12" t="str">
            <v>Benguet</v>
          </cell>
          <cell r="C12" t="str">
            <v>/a</v>
          </cell>
          <cell r="D12" t="str">
            <v>/a</v>
          </cell>
          <cell r="F12" t="str">
            <v>/a</v>
          </cell>
          <cell r="G12" t="str">
            <v>/a</v>
          </cell>
        </row>
        <row r="13">
          <cell r="B13" t="str">
            <v>Ilocos Region</v>
          </cell>
          <cell r="C13" t="str">
            <v>/a</v>
          </cell>
          <cell r="D13" t="str">
            <v>/a</v>
          </cell>
          <cell r="F13" t="str">
            <v>/a</v>
          </cell>
          <cell r="G13" t="str">
            <v>/a</v>
          </cell>
        </row>
        <row r="14">
          <cell r="B14" t="str">
            <v>Ilocos Sur</v>
          </cell>
          <cell r="C14" t="str">
            <v>/a</v>
          </cell>
          <cell r="D14" t="str">
            <v>/a</v>
          </cell>
          <cell r="F14" t="str">
            <v>/a</v>
          </cell>
          <cell r="G14" t="str">
            <v>/a</v>
          </cell>
        </row>
        <row r="15">
          <cell r="B15" t="str">
            <v>Pangasinan</v>
          </cell>
          <cell r="C15" t="str">
            <v>/a</v>
          </cell>
          <cell r="D15" t="str">
            <v>/a</v>
          </cell>
          <cell r="F15" t="str">
            <v>/a</v>
          </cell>
          <cell r="G15" t="str">
            <v>/a</v>
          </cell>
        </row>
        <row r="16">
          <cell r="B16" t="str">
            <v>Cagayan Valley</v>
          </cell>
          <cell r="C16" t="str">
            <v>/a</v>
          </cell>
          <cell r="D16" t="str">
            <v>/a</v>
          </cell>
          <cell r="F16" t="str">
            <v>/a</v>
          </cell>
          <cell r="G16" t="str">
            <v>/a</v>
          </cell>
        </row>
        <row r="17">
          <cell r="B17" t="str">
            <v>Cagayan</v>
          </cell>
          <cell r="C17" t="str">
            <v>/a</v>
          </cell>
          <cell r="D17" t="str">
            <v>/a</v>
          </cell>
          <cell r="F17" t="str">
            <v>/a</v>
          </cell>
          <cell r="G17" t="str">
            <v>/a</v>
          </cell>
        </row>
        <row r="18">
          <cell r="B18" t="str">
            <v>Isabela</v>
          </cell>
          <cell r="C18" t="str">
            <v>/a</v>
          </cell>
          <cell r="D18" t="str">
            <v>/a</v>
          </cell>
          <cell r="F18" t="str">
            <v>/a</v>
          </cell>
          <cell r="G18" t="str">
            <v>/a</v>
          </cell>
        </row>
        <row r="19">
          <cell r="B19" t="str">
            <v>Central Luzon</v>
          </cell>
          <cell r="C19" t="str">
            <v>/a</v>
          </cell>
          <cell r="D19" t="str">
            <v>/a</v>
          </cell>
          <cell r="F19" t="str">
            <v>/a</v>
          </cell>
          <cell r="G19" t="str">
            <v>/a</v>
          </cell>
        </row>
        <row r="20">
          <cell r="B20" t="str">
            <v>Bulacan</v>
          </cell>
          <cell r="C20" t="str">
            <v>/a</v>
          </cell>
          <cell r="D20" t="str">
            <v>/a</v>
          </cell>
          <cell r="F20" t="str">
            <v>/a</v>
          </cell>
          <cell r="G20" t="str">
            <v>/a</v>
          </cell>
        </row>
        <row r="21">
          <cell r="B21" t="str">
            <v>Nueva Ecija</v>
          </cell>
          <cell r="C21" t="str">
            <v>/a</v>
          </cell>
          <cell r="D21" t="str">
            <v>/a</v>
          </cell>
          <cell r="F21" t="str">
            <v>/a</v>
          </cell>
          <cell r="G21" t="str">
            <v>/a</v>
          </cell>
        </row>
        <row r="22">
          <cell r="B22" t="str">
            <v>Pampanga</v>
          </cell>
          <cell r="C22" t="str">
            <v>/a</v>
          </cell>
          <cell r="D22" t="str">
            <v>/a</v>
          </cell>
          <cell r="F22" t="str">
            <v>/a</v>
          </cell>
          <cell r="G22" t="str">
            <v>/a</v>
          </cell>
        </row>
        <row r="23">
          <cell r="B23" t="str">
            <v>Zambales</v>
          </cell>
          <cell r="C23" t="str">
            <v>/a</v>
          </cell>
          <cell r="D23" t="str">
            <v>/a</v>
          </cell>
          <cell r="F23" t="str">
            <v>/a</v>
          </cell>
          <cell r="G23" t="str">
            <v>/a</v>
          </cell>
        </row>
        <row r="24">
          <cell r="B24" t="str">
            <v>CALABARZON</v>
          </cell>
          <cell r="C24" t="str">
            <v>/a</v>
          </cell>
          <cell r="D24" t="str">
            <v>/a</v>
          </cell>
          <cell r="F24" t="str">
            <v>/a</v>
          </cell>
          <cell r="G24" t="str">
            <v>/a</v>
          </cell>
        </row>
        <row r="25">
          <cell r="B25" t="str">
            <v>Batangas</v>
          </cell>
          <cell r="C25" t="str">
            <v>/a</v>
          </cell>
          <cell r="D25" t="str">
            <v>/a</v>
          </cell>
          <cell r="F25" t="str">
            <v>/a</v>
          </cell>
          <cell r="G25" t="str">
            <v>/a</v>
          </cell>
        </row>
        <row r="26">
          <cell r="B26" t="str">
            <v>Cavite</v>
          </cell>
          <cell r="C26" t="str">
            <v>/a</v>
          </cell>
          <cell r="D26" t="str">
            <v>/a</v>
          </cell>
          <cell r="F26" t="str">
            <v>/a</v>
          </cell>
          <cell r="G26" t="str">
            <v>/a</v>
          </cell>
        </row>
        <row r="27">
          <cell r="B27" t="str">
            <v>Laguna</v>
          </cell>
          <cell r="C27" t="str">
            <v>/a</v>
          </cell>
          <cell r="D27" t="str">
            <v>/a</v>
          </cell>
          <cell r="F27" t="str">
            <v>/a</v>
          </cell>
          <cell r="G27" t="str">
            <v>/a</v>
          </cell>
        </row>
        <row r="28">
          <cell r="B28" t="str">
            <v>Quezon</v>
          </cell>
          <cell r="C28" t="str">
            <v>/a</v>
          </cell>
          <cell r="D28" t="str">
            <v>/a</v>
          </cell>
          <cell r="F28" t="str">
            <v>/a</v>
          </cell>
          <cell r="G28" t="str">
            <v>/a</v>
          </cell>
        </row>
        <row r="29">
          <cell r="B29" t="str">
            <v>Rizal</v>
          </cell>
          <cell r="C29" t="str">
            <v>/a</v>
          </cell>
          <cell r="D29" t="str">
            <v>/a</v>
          </cell>
          <cell r="F29" t="str">
            <v>/a</v>
          </cell>
          <cell r="G29" t="str">
            <v>/a</v>
          </cell>
        </row>
        <row r="30">
          <cell r="B30" t="str">
            <v>MIMAROPA Region</v>
          </cell>
          <cell r="C30" t="str">
            <v>/a</v>
          </cell>
          <cell r="D30" t="str">
            <v>/a</v>
          </cell>
          <cell r="F30" t="str">
            <v>/a</v>
          </cell>
          <cell r="G30" t="str">
            <v>/a</v>
          </cell>
        </row>
        <row r="31">
          <cell r="B31" t="str">
            <v>Marinduque</v>
          </cell>
          <cell r="C31" t="str">
            <v>/a</v>
          </cell>
          <cell r="D31" t="str">
            <v>/a</v>
          </cell>
          <cell r="F31" t="str">
            <v>/a</v>
          </cell>
          <cell r="G31" t="str">
            <v>/a</v>
          </cell>
        </row>
        <row r="32">
          <cell r="B32" t="str">
            <v>Occidental Mindoro</v>
          </cell>
          <cell r="C32" t="str">
            <v>/a</v>
          </cell>
          <cell r="D32" t="str">
            <v>/a</v>
          </cell>
          <cell r="F32" t="str">
            <v>/a</v>
          </cell>
          <cell r="G32" t="str">
            <v>/a</v>
          </cell>
        </row>
        <row r="33">
          <cell r="B33" t="str">
            <v>Oriental Mindoro</v>
          </cell>
          <cell r="C33" t="str">
            <v>/a</v>
          </cell>
          <cell r="D33" t="str">
            <v>/a</v>
          </cell>
          <cell r="F33" t="str">
            <v>/a</v>
          </cell>
          <cell r="G33" t="str">
            <v>/a</v>
          </cell>
        </row>
        <row r="34">
          <cell r="B34" t="str">
            <v>Palawan</v>
          </cell>
          <cell r="C34" t="str">
            <v>/a</v>
          </cell>
          <cell r="D34" t="str">
            <v>/a</v>
          </cell>
          <cell r="F34" t="str">
            <v>/a</v>
          </cell>
          <cell r="G34" t="str">
            <v>/a</v>
          </cell>
        </row>
        <row r="35">
          <cell r="B35" t="str">
            <v>Bicol Region</v>
          </cell>
          <cell r="C35" t="str">
            <v>/a</v>
          </cell>
          <cell r="D35" t="str">
            <v>/a</v>
          </cell>
          <cell r="F35" t="str">
            <v>/a</v>
          </cell>
          <cell r="G35" t="str">
            <v>/a</v>
          </cell>
        </row>
        <row r="36">
          <cell r="B36" t="str">
            <v>Albay</v>
          </cell>
          <cell r="C36" t="str">
            <v>/a</v>
          </cell>
          <cell r="D36" t="str">
            <v>/a</v>
          </cell>
          <cell r="F36" t="str">
            <v>/a</v>
          </cell>
          <cell r="G36" t="str">
            <v>/a</v>
          </cell>
        </row>
        <row r="37">
          <cell r="B37" t="str">
            <v>Camarines Norte</v>
          </cell>
          <cell r="C37" t="str">
            <v>/a</v>
          </cell>
          <cell r="D37" t="str">
            <v>/a</v>
          </cell>
          <cell r="F37" t="str">
            <v>/a</v>
          </cell>
          <cell r="G37" t="str">
            <v>/a</v>
          </cell>
        </row>
        <row r="38">
          <cell r="B38" t="str">
            <v>Camarines Sur</v>
          </cell>
          <cell r="C38" t="str">
            <v>/a</v>
          </cell>
          <cell r="D38" t="str">
            <v>/a</v>
          </cell>
          <cell r="F38" t="str">
            <v>/a</v>
          </cell>
          <cell r="G38" t="str">
            <v>/a</v>
          </cell>
        </row>
        <row r="39">
          <cell r="B39" t="str">
            <v>Catanduanes</v>
          </cell>
          <cell r="C39" t="str">
            <v>/a</v>
          </cell>
          <cell r="D39" t="str">
            <v>/a</v>
          </cell>
          <cell r="F39" t="str">
            <v>/a</v>
          </cell>
          <cell r="G39" t="str">
            <v>/a</v>
          </cell>
        </row>
        <row r="40">
          <cell r="B40" t="str">
            <v>Sorsogon</v>
          </cell>
          <cell r="C40" t="str">
            <v>/a</v>
          </cell>
          <cell r="D40" t="str">
            <v>/a</v>
          </cell>
          <cell r="F40" t="str">
            <v>/a</v>
          </cell>
          <cell r="G40" t="str">
            <v>/a</v>
          </cell>
        </row>
        <row r="41">
          <cell r="B41" t="str">
            <v>Western Visayas</v>
          </cell>
          <cell r="C41" t="str">
            <v>/a</v>
          </cell>
          <cell r="D41" t="str">
            <v>/a</v>
          </cell>
          <cell r="F41" t="str">
            <v>/a</v>
          </cell>
          <cell r="G41" t="str">
            <v>/a</v>
          </cell>
        </row>
        <row r="42">
          <cell r="B42" t="str">
            <v>Aklan</v>
          </cell>
          <cell r="C42" t="str">
            <v>/a</v>
          </cell>
          <cell r="D42" t="str">
            <v>/a</v>
          </cell>
          <cell r="F42" t="str">
            <v>/a</v>
          </cell>
          <cell r="G42" t="str">
            <v>/a</v>
          </cell>
        </row>
        <row r="43">
          <cell r="B43" t="str">
            <v>Antique</v>
          </cell>
          <cell r="C43" t="str">
            <v>/a</v>
          </cell>
          <cell r="D43" t="str">
            <v>/a</v>
          </cell>
          <cell r="F43" t="str">
            <v>/a</v>
          </cell>
          <cell r="G43" t="str">
            <v>/a</v>
          </cell>
        </row>
        <row r="44">
          <cell r="B44" t="str">
            <v>Iloilo</v>
          </cell>
          <cell r="C44" t="str">
            <v>/a</v>
          </cell>
          <cell r="D44" t="str">
            <v>/a</v>
          </cell>
          <cell r="F44" t="str">
            <v>/a</v>
          </cell>
          <cell r="G44" t="str">
            <v>/a</v>
          </cell>
        </row>
        <row r="45">
          <cell r="B45" t="str">
            <v>Negros Occidental</v>
          </cell>
          <cell r="C45" t="str">
            <v>/a</v>
          </cell>
          <cell r="D45" t="str">
            <v>/a</v>
          </cell>
          <cell r="F45" t="str">
            <v>/a</v>
          </cell>
          <cell r="G45" t="str">
            <v>/a</v>
          </cell>
        </row>
        <row r="46">
          <cell r="B46" t="str">
            <v>Central Visayas</v>
          </cell>
          <cell r="C46" t="str">
            <v>/a</v>
          </cell>
          <cell r="D46" t="str">
            <v>/a</v>
          </cell>
          <cell r="F46" t="str">
            <v>/a</v>
          </cell>
          <cell r="G46" t="str">
            <v>/a</v>
          </cell>
        </row>
        <row r="47">
          <cell r="B47" t="str">
            <v>Bohol</v>
          </cell>
          <cell r="C47" t="str">
            <v>/a</v>
          </cell>
          <cell r="D47" t="str">
            <v>/a</v>
          </cell>
          <cell r="F47" t="str">
            <v>/a</v>
          </cell>
          <cell r="G47" t="str">
            <v>/a</v>
          </cell>
        </row>
        <row r="48">
          <cell r="B48" t="str">
            <v>Cebu</v>
          </cell>
          <cell r="C48" t="str">
            <v>/a</v>
          </cell>
          <cell r="D48" t="str">
            <v>/a</v>
          </cell>
          <cell r="F48" t="str">
            <v>/a</v>
          </cell>
          <cell r="G48" t="str">
            <v>/a</v>
          </cell>
        </row>
        <row r="49">
          <cell r="B49" t="str">
            <v>Negros Oriental</v>
          </cell>
          <cell r="C49" t="str">
            <v>/a</v>
          </cell>
          <cell r="D49" t="str">
            <v>/a</v>
          </cell>
          <cell r="F49" t="str">
            <v>/a</v>
          </cell>
          <cell r="G49" t="str">
            <v>/a</v>
          </cell>
        </row>
        <row r="50">
          <cell r="B50" t="str">
            <v>Eastern Visayas</v>
          </cell>
          <cell r="C50" t="str">
            <v>/a</v>
          </cell>
          <cell r="D50" t="str">
            <v>/a</v>
          </cell>
          <cell r="F50" t="str">
            <v>/a</v>
          </cell>
          <cell r="G50" t="str">
            <v>/a</v>
          </cell>
        </row>
        <row r="51">
          <cell r="B51" t="str">
            <v>Biliran</v>
          </cell>
          <cell r="C51" t="str">
            <v>/a</v>
          </cell>
          <cell r="D51" t="str">
            <v>/a</v>
          </cell>
          <cell r="F51" t="str">
            <v>/a</v>
          </cell>
          <cell r="G51" t="str">
            <v>/a</v>
          </cell>
        </row>
        <row r="52">
          <cell r="B52" t="str">
            <v>Leyte</v>
          </cell>
          <cell r="C52" t="str">
            <v>/a</v>
          </cell>
          <cell r="D52" t="str">
            <v>/a</v>
          </cell>
          <cell r="F52" t="str">
            <v>/a</v>
          </cell>
          <cell r="G52" t="str">
            <v>/a</v>
          </cell>
        </row>
        <row r="53">
          <cell r="B53" t="str">
            <v>Northern Samar</v>
          </cell>
          <cell r="C53" t="str">
            <v>/a</v>
          </cell>
          <cell r="D53" t="str">
            <v>/a</v>
          </cell>
          <cell r="F53" t="str">
            <v>/a</v>
          </cell>
          <cell r="G53" t="str">
            <v>/a</v>
          </cell>
        </row>
        <row r="54">
          <cell r="B54" t="str">
            <v>Samar</v>
          </cell>
          <cell r="C54" t="str">
            <v>/a</v>
          </cell>
          <cell r="D54" t="str">
            <v>/a</v>
          </cell>
          <cell r="F54" t="str">
            <v>/a</v>
          </cell>
          <cell r="G54" t="str">
            <v>/a</v>
          </cell>
        </row>
        <row r="55">
          <cell r="B55" t="str">
            <v>Southern Leyte</v>
          </cell>
          <cell r="C55" t="str">
            <v>/a</v>
          </cell>
          <cell r="D55" t="str">
            <v>/a</v>
          </cell>
          <cell r="F55" t="str">
            <v>/a</v>
          </cell>
          <cell r="G55" t="str">
            <v>/a</v>
          </cell>
        </row>
        <row r="56">
          <cell r="B56" t="str">
            <v>Zamboanga Peninsula</v>
          </cell>
          <cell r="C56">
            <v>22.25</v>
          </cell>
          <cell r="D56">
            <v>12.75</v>
          </cell>
          <cell r="E56" t="str">
            <v>r</v>
          </cell>
          <cell r="F56">
            <v>20.67</v>
          </cell>
          <cell r="G56" t="str">
            <v>/a</v>
          </cell>
        </row>
        <row r="57">
          <cell r="B57" t="str">
            <v>Zamboanga del Norte</v>
          </cell>
          <cell r="C57" t="str">
            <v>/a</v>
          </cell>
          <cell r="D57" t="str">
            <v>/a</v>
          </cell>
          <cell r="F57" t="str">
            <v>/a</v>
          </cell>
          <cell r="G57" t="str">
            <v>/a</v>
          </cell>
        </row>
        <row r="58">
          <cell r="B58" t="str">
            <v>Zamboanga del Sur</v>
          </cell>
          <cell r="C58">
            <v>22.25</v>
          </cell>
          <cell r="D58">
            <v>12.75</v>
          </cell>
          <cell r="E58" t="str">
            <v>r</v>
          </cell>
          <cell r="F58">
            <v>20.67</v>
          </cell>
          <cell r="G58" t="str">
            <v>/a</v>
          </cell>
        </row>
        <row r="59">
          <cell r="B59" t="str">
            <v>Zamboanga Sibugay</v>
          </cell>
          <cell r="C59" t="str">
            <v>/a</v>
          </cell>
          <cell r="D59" t="str">
            <v>/a</v>
          </cell>
          <cell r="F59" t="str">
            <v>/a</v>
          </cell>
          <cell r="G59" t="str">
            <v>/a</v>
          </cell>
        </row>
        <row r="60">
          <cell r="B60" t="str">
            <v>City of Zamboanga</v>
          </cell>
          <cell r="C60" t="str">
            <v>/a</v>
          </cell>
          <cell r="D60" t="str">
            <v>/a</v>
          </cell>
          <cell r="F60" t="str">
            <v>/a</v>
          </cell>
          <cell r="G60" t="str">
            <v>/a</v>
          </cell>
        </row>
        <row r="61">
          <cell r="B61" t="str">
            <v>Northern Mindanao</v>
          </cell>
          <cell r="C61" t="str">
            <v>/a</v>
          </cell>
          <cell r="D61" t="str">
            <v>/a</v>
          </cell>
          <cell r="F61" t="str">
            <v>/a</v>
          </cell>
          <cell r="G61" t="str">
            <v>/a</v>
          </cell>
        </row>
        <row r="62">
          <cell r="B62" t="str">
            <v>Bukidnon</v>
          </cell>
          <cell r="C62" t="str">
            <v>/a</v>
          </cell>
          <cell r="D62" t="str">
            <v>/a</v>
          </cell>
          <cell r="F62" t="str">
            <v>/a</v>
          </cell>
          <cell r="G62" t="str">
            <v>/a</v>
          </cell>
        </row>
        <row r="63">
          <cell r="B63" t="str">
            <v>Lanao del Norte</v>
          </cell>
          <cell r="C63" t="str">
            <v>/a</v>
          </cell>
          <cell r="D63" t="str">
            <v>/a</v>
          </cell>
          <cell r="F63" t="str">
            <v>/a</v>
          </cell>
          <cell r="G63" t="str">
            <v>/a</v>
          </cell>
        </row>
        <row r="64">
          <cell r="B64" t="str">
            <v>Misamis Occidental</v>
          </cell>
          <cell r="C64" t="str">
            <v>/a</v>
          </cell>
          <cell r="D64" t="str">
            <v>/a</v>
          </cell>
          <cell r="F64" t="str">
            <v>/a</v>
          </cell>
          <cell r="G64" t="str">
            <v>/a</v>
          </cell>
        </row>
        <row r="65">
          <cell r="B65" t="str">
            <v>Misamis Oriental</v>
          </cell>
          <cell r="C65" t="str">
            <v>/a</v>
          </cell>
          <cell r="D65" t="str">
            <v>/a</v>
          </cell>
          <cell r="F65" t="str">
            <v>/a</v>
          </cell>
          <cell r="G65" t="str">
            <v>/a</v>
          </cell>
        </row>
        <row r="66">
          <cell r="B66" t="str">
            <v>Davao Region</v>
          </cell>
          <cell r="C66">
            <v>30.7</v>
          </cell>
          <cell r="D66">
            <v>31.49</v>
          </cell>
          <cell r="F66">
            <v>29.92</v>
          </cell>
          <cell r="G66">
            <v>32.520000000000003</v>
          </cell>
        </row>
        <row r="67">
          <cell r="B67" t="str">
            <v>Davao de Oro</v>
          </cell>
          <cell r="C67">
            <v>38.65</v>
          </cell>
          <cell r="D67">
            <v>39.97</v>
          </cell>
          <cell r="F67">
            <v>38.58</v>
          </cell>
          <cell r="G67">
            <v>32.520000000000003</v>
          </cell>
        </row>
        <row r="68">
          <cell r="B68" t="str">
            <v>Davao del Norte</v>
          </cell>
          <cell r="C68" t="str">
            <v>/a</v>
          </cell>
          <cell r="D68" t="str">
            <v>/a</v>
          </cell>
          <cell r="F68" t="str">
            <v>/a</v>
          </cell>
          <cell r="G68" t="str">
            <v>/a</v>
          </cell>
        </row>
        <row r="69">
          <cell r="B69" t="str">
            <v>Davao del Sur</v>
          </cell>
          <cell r="C69" t="str">
            <v>/a</v>
          </cell>
          <cell r="D69" t="str">
            <v>/a</v>
          </cell>
          <cell r="F69" t="str">
            <v>/a</v>
          </cell>
          <cell r="G69" t="str">
            <v>/a</v>
          </cell>
        </row>
        <row r="70">
          <cell r="B70" t="str">
            <v>City of Davao</v>
          </cell>
          <cell r="C70">
            <v>22.75</v>
          </cell>
          <cell r="D70">
            <v>23</v>
          </cell>
          <cell r="F70">
            <v>21.25</v>
          </cell>
          <cell r="G70" t="str">
            <v>/a</v>
          </cell>
        </row>
        <row r="71">
          <cell r="B71" t="str">
            <v>SOCCSKSARGEN</v>
          </cell>
          <cell r="C71">
            <v>20.2</v>
          </cell>
          <cell r="D71">
            <v>13.63</v>
          </cell>
          <cell r="E71" t="str">
            <v>r</v>
          </cell>
          <cell r="F71">
            <v>20.36</v>
          </cell>
          <cell r="G71">
            <v>14.81</v>
          </cell>
        </row>
        <row r="72">
          <cell r="B72" t="str">
            <v>North Cotabato</v>
          </cell>
          <cell r="C72" t="str">
            <v>/a</v>
          </cell>
          <cell r="D72" t="str">
            <v>/a</v>
          </cell>
          <cell r="F72" t="str">
            <v>/a</v>
          </cell>
          <cell r="G72" t="str">
            <v>/a</v>
          </cell>
        </row>
        <row r="73">
          <cell r="B73" t="str">
            <v>Sarangani</v>
          </cell>
          <cell r="C73" t="str">
            <v>/a</v>
          </cell>
          <cell r="D73" t="str">
            <v>/a</v>
          </cell>
          <cell r="F73" t="str">
            <v>/a</v>
          </cell>
          <cell r="G73" t="str">
            <v>/a</v>
          </cell>
        </row>
        <row r="74">
          <cell r="B74" t="str">
            <v>South Cotabato</v>
          </cell>
          <cell r="C74">
            <v>22.05</v>
          </cell>
          <cell r="D74">
            <v>14.87</v>
          </cell>
          <cell r="F74">
            <v>21.97</v>
          </cell>
          <cell r="G74">
            <v>14.81</v>
          </cell>
        </row>
        <row r="75">
          <cell r="B75" t="str">
            <v>Sultan Kudarat</v>
          </cell>
          <cell r="C75">
            <v>18.34</v>
          </cell>
          <cell r="D75">
            <v>12.39</v>
          </cell>
          <cell r="E75" t="str">
            <v>r</v>
          </cell>
          <cell r="F75">
            <v>18.75</v>
          </cell>
          <cell r="G75" t="str">
            <v>/a</v>
          </cell>
        </row>
        <row r="76">
          <cell r="B76" t="str">
            <v>Caraga</v>
          </cell>
          <cell r="C76" t="str">
            <v>/a</v>
          </cell>
          <cell r="D76" t="str">
            <v>/a</v>
          </cell>
          <cell r="F76" t="str">
            <v>/a</v>
          </cell>
          <cell r="G76" t="str">
            <v>/a</v>
          </cell>
        </row>
        <row r="77">
          <cell r="B77" t="str">
            <v>Agusan del Sur</v>
          </cell>
          <cell r="C77" t="str">
            <v>/a</v>
          </cell>
          <cell r="D77" t="str">
            <v>/a</v>
          </cell>
          <cell r="F77" t="str">
            <v>/a</v>
          </cell>
          <cell r="G77" t="str">
            <v>/a</v>
          </cell>
        </row>
        <row r="78">
          <cell r="B78" t="str">
            <v>Surigao del Norte</v>
          </cell>
          <cell r="C78" t="str">
            <v>/a</v>
          </cell>
          <cell r="D78" t="str">
            <v>/a</v>
          </cell>
          <cell r="F78" t="str">
            <v>/a</v>
          </cell>
          <cell r="G78" t="str">
            <v>/a</v>
          </cell>
        </row>
        <row r="79">
          <cell r="B79" t="str">
            <v>Surigao del Sur</v>
          </cell>
          <cell r="C79" t="str">
            <v>/a</v>
          </cell>
          <cell r="D79" t="str">
            <v>/a</v>
          </cell>
          <cell r="F79" t="str">
            <v>/a</v>
          </cell>
          <cell r="G79" t="str">
            <v>/a</v>
          </cell>
        </row>
        <row r="80">
          <cell r="B80" t="str">
            <v>Bangsamoro Autonomous Region in Muslim Mindanao</v>
          </cell>
          <cell r="C80" t="str">
            <v>/a</v>
          </cell>
          <cell r="D80" t="str">
            <v>/a</v>
          </cell>
          <cell r="F80" t="str">
            <v>/a</v>
          </cell>
          <cell r="G80" t="str">
            <v>/a</v>
          </cell>
        </row>
        <row r="81">
          <cell r="B81" t="str">
            <v>Basilan</v>
          </cell>
          <cell r="C81" t="str">
            <v>/a</v>
          </cell>
          <cell r="D81" t="str">
            <v>/a</v>
          </cell>
          <cell r="F81" t="str">
            <v>/a</v>
          </cell>
          <cell r="G81" t="str">
            <v>/a</v>
          </cell>
        </row>
        <row r="82">
          <cell r="B82" t="str">
            <v>Maguindanao</v>
          </cell>
          <cell r="C82" t="str">
            <v>/a</v>
          </cell>
          <cell r="D82" t="str">
            <v>/a</v>
          </cell>
          <cell r="F82" t="str">
            <v>/a</v>
          </cell>
          <cell r="G82" t="str">
            <v>/a</v>
          </cell>
        </row>
      </sheetData>
      <sheetData sheetId="6">
        <row r="9">
          <cell r="B9" t="str">
            <v>Philippines</v>
          </cell>
          <cell r="C9">
            <v>32.64</v>
          </cell>
          <cell r="D9">
            <v>30.6</v>
          </cell>
          <cell r="E9" t="str">
            <v>r</v>
          </cell>
          <cell r="F9">
            <v>32.51</v>
          </cell>
          <cell r="G9">
            <v>31.79</v>
          </cell>
        </row>
        <row r="10">
          <cell r="B10" t="str">
            <v>National Capital Region</v>
          </cell>
          <cell r="C10" t="str">
            <v>/a</v>
          </cell>
          <cell r="D10" t="str">
            <v>/a</v>
          </cell>
          <cell r="F10" t="str">
            <v>/a</v>
          </cell>
          <cell r="G10" t="str">
            <v>/a</v>
          </cell>
        </row>
        <row r="11">
          <cell r="B11" t="str">
            <v xml:space="preserve">Cordillera Administrative Region </v>
          </cell>
          <cell r="C11" t="str">
            <v>/a</v>
          </cell>
          <cell r="D11" t="str">
            <v>/a</v>
          </cell>
          <cell r="F11" t="str">
            <v>/a</v>
          </cell>
          <cell r="G11" t="str">
            <v>/a</v>
          </cell>
        </row>
        <row r="12">
          <cell r="B12" t="str">
            <v>Benguet</v>
          </cell>
          <cell r="C12" t="str">
            <v>/a</v>
          </cell>
          <cell r="D12" t="str">
            <v>/a</v>
          </cell>
          <cell r="F12" t="str">
            <v>/a</v>
          </cell>
          <cell r="G12" t="str">
            <v>/a</v>
          </cell>
        </row>
        <row r="13">
          <cell r="B13" t="str">
            <v>Ilocos Region</v>
          </cell>
          <cell r="C13" t="str">
            <v>/a</v>
          </cell>
          <cell r="D13" t="str">
            <v>/a</v>
          </cell>
          <cell r="F13" t="str">
            <v>/a</v>
          </cell>
          <cell r="G13" t="str">
            <v>/a</v>
          </cell>
        </row>
        <row r="14">
          <cell r="B14" t="str">
            <v>Ilocos Sur</v>
          </cell>
          <cell r="C14" t="str">
            <v>/a</v>
          </cell>
          <cell r="D14" t="str">
            <v>/a</v>
          </cell>
          <cell r="F14" t="str">
            <v>/a</v>
          </cell>
          <cell r="G14" t="str">
            <v>/a</v>
          </cell>
        </row>
        <row r="15">
          <cell r="B15" t="str">
            <v>Pangasinan</v>
          </cell>
          <cell r="C15" t="str">
            <v>/a</v>
          </cell>
          <cell r="D15" t="str">
            <v>/a</v>
          </cell>
          <cell r="F15" t="str">
            <v>/a</v>
          </cell>
          <cell r="G15" t="str">
            <v>/a</v>
          </cell>
        </row>
        <row r="16">
          <cell r="B16" t="str">
            <v>Cagayan Valley</v>
          </cell>
          <cell r="C16">
            <v>29.29</v>
          </cell>
          <cell r="D16">
            <v>20</v>
          </cell>
          <cell r="F16">
            <v>29.22</v>
          </cell>
          <cell r="G16" t="str">
            <v>/a</v>
          </cell>
        </row>
        <row r="17">
          <cell r="B17" t="str">
            <v>Cagayan</v>
          </cell>
          <cell r="C17">
            <v>29.29</v>
          </cell>
          <cell r="D17">
            <v>20</v>
          </cell>
          <cell r="F17">
            <v>29.22</v>
          </cell>
          <cell r="G17" t="str">
            <v>/a</v>
          </cell>
        </row>
        <row r="18">
          <cell r="B18" t="str">
            <v>Isabela</v>
          </cell>
          <cell r="C18" t="str">
            <v>/a</v>
          </cell>
          <cell r="D18" t="str">
            <v>/a</v>
          </cell>
          <cell r="F18" t="str">
            <v>/a</v>
          </cell>
          <cell r="G18" t="str">
            <v>/a</v>
          </cell>
        </row>
        <row r="19">
          <cell r="B19" t="str">
            <v>Central Luzon</v>
          </cell>
          <cell r="C19" t="str">
            <v>/a</v>
          </cell>
          <cell r="D19" t="str">
            <v>/a</v>
          </cell>
          <cell r="F19" t="str">
            <v>/a</v>
          </cell>
          <cell r="G19" t="str">
            <v>/a</v>
          </cell>
        </row>
        <row r="20">
          <cell r="B20" t="str">
            <v>Bulacan</v>
          </cell>
          <cell r="C20" t="str">
            <v>/a</v>
          </cell>
          <cell r="D20" t="str">
            <v>/a</v>
          </cell>
          <cell r="F20" t="str">
            <v>/a</v>
          </cell>
          <cell r="G20" t="str">
            <v>/a</v>
          </cell>
        </row>
        <row r="21">
          <cell r="B21" t="str">
            <v>Nueva Ecija</v>
          </cell>
          <cell r="C21" t="str">
            <v>/a</v>
          </cell>
          <cell r="D21" t="str">
            <v>/a</v>
          </cell>
          <cell r="F21" t="str">
            <v>/a</v>
          </cell>
          <cell r="G21" t="str">
            <v>/a</v>
          </cell>
        </row>
        <row r="22">
          <cell r="B22" t="str">
            <v>Pampanga</v>
          </cell>
          <cell r="C22" t="str">
            <v>/a</v>
          </cell>
          <cell r="D22" t="str">
            <v>/a</v>
          </cell>
          <cell r="F22" t="str">
            <v>/a</v>
          </cell>
          <cell r="G22" t="str">
            <v>/a</v>
          </cell>
        </row>
        <row r="23">
          <cell r="B23" t="str">
            <v>Zambales</v>
          </cell>
          <cell r="C23" t="str">
            <v>/a</v>
          </cell>
          <cell r="D23" t="str">
            <v>/a</v>
          </cell>
          <cell r="F23" t="str">
            <v>/a</v>
          </cell>
          <cell r="G23" t="str">
            <v>/a</v>
          </cell>
        </row>
        <row r="24">
          <cell r="B24" t="str">
            <v>CALABARZON</v>
          </cell>
          <cell r="C24">
            <v>35.409999999999997</v>
          </cell>
          <cell r="D24">
            <v>34.81</v>
          </cell>
          <cell r="E24" t="str">
            <v>r</v>
          </cell>
          <cell r="F24">
            <v>35.32</v>
          </cell>
          <cell r="G24">
            <v>33.29</v>
          </cell>
        </row>
        <row r="25">
          <cell r="B25" t="str">
            <v>Batangas</v>
          </cell>
          <cell r="C25" t="str">
            <v>/a</v>
          </cell>
          <cell r="D25" t="str">
            <v>/a</v>
          </cell>
          <cell r="F25" t="str">
            <v>/a</v>
          </cell>
          <cell r="G25" t="str">
            <v>/a</v>
          </cell>
        </row>
        <row r="26">
          <cell r="B26" t="str">
            <v>Cavite</v>
          </cell>
          <cell r="C26">
            <v>38.89</v>
          </cell>
          <cell r="D26">
            <v>37.33</v>
          </cell>
          <cell r="E26" t="str">
            <v>r</v>
          </cell>
          <cell r="F26">
            <v>38</v>
          </cell>
          <cell r="G26" t="str">
            <v>/a</v>
          </cell>
        </row>
        <row r="27">
          <cell r="B27" t="str">
            <v>Laguna</v>
          </cell>
          <cell r="C27">
            <v>32.200000000000003</v>
          </cell>
          <cell r="D27">
            <v>31.6</v>
          </cell>
          <cell r="F27">
            <v>32.200000000000003</v>
          </cell>
          <cell r="G27">
            <v>31.07</v>
          </cell>
        </row>
        <row r="28">
          <cell r="B28" t="str">
            <v>Quezon</v>
          </cell>
          <cell r="C28" t="str">
            <v>/a</v>
          </cell>
          <cell r="D28" t="str">
            <v>/a</v>
          </cell>
          <cell r="F28" t="str">
            <v>/a</v>
          </cell>
          <cell r="G28" t="str">
            <v>/a</v>
          </cell>
        </row>
        <row r="29">
          <cell r="B29" t="str">
            <v>Rizal</v>
          </cell>
          <cell r="C29">
            <v>35.130000000000003</v>
          </cell>
          <cell r="D29">
            <v>35.5</v>
          </cell>
          <cell r="F29">
            <v>35.75</v>
          </cell>
          <cell r="G29">
            <v>35.5</v>
          </cell>
        </row>
        <row r="30">
          <cell r="B30" t="str">
            <v>MIMAROPA Region</v>
          </cell>
          <cell r="C30" t="str">
            <v>/a</v>
          </cell>
          <cell r="D30" t="str">
            <v>/a</v>
          </cell>
          <cell r="F30" t="str">
            <v>/a</v>
          </cell>
          <cell r="G30" t="str">
            <v>/a</v>
          </cell>
        </row>
        <row r="31">
          <cell r="B31" t="str">
            <v>Marinduque</v>
          </cell>
          <cell r="C31" t="str">
            <v>/a</v>
          </cell>
          <cell r="D31" t="str">
            <v>/a</v>
          </cell>
          <cell r="F31" t="str">
            <v>/a</v>
          </cell>
          <cell r="G31" t="str">
            <v>/a</v>
          </cell>
        </row>
        <row r="32">
          <cell r="B32" t="str">
            <v>Occidental Mindoro</v>
          </cell>
          <cell r="C32" t="str">
            <v>/a</v>
          </cell>
          <cell r="D32" t="str">
            <v>/a</v>
          </cell>
          <cell r="F32" t="str">
            <v>/a</v>
          </cell>
          <cell r="G32" t="str">
            <v>/a</v>
          </cell>
        </row>
        <row r="33">
          <cell r="B33" t="str">
            <v>Oriental Mindoro</v>
          </cell>
          <cell r="C33" t="str">
            <v>/a</v>
          </cell>
          <cell r="D33" t="str">
            <v>/a</v>
          </cell>
          <cell r="F33" t="str">
            <v>/a</v>
          </cell>
          <cell r="G33" t="str">
            <v>/a</v>
          </cell>
        </row>
        <row r="34">
          <cell r="B34" t="str">
            <v>Palawan</v>
          </cell>
          <cell r="C34" t="str">
            <v>/a</v>
          </cell>
          <cell r="D34" t="str">
            <v>/a</v>
          </cell>
          <cell r="F34" t="str">
            <v>/a</v>
          </cell>
          <cell r="G34" t="str">
            <v>/a</v>
          </cell>
        </row>
        <row r="35">
          <cell r="B35" t="str">
            <v>Bicol Region</v>
          </cell>
          <cell r="C35" t="str">
            <v>/a</v>
          </cell>
          <cell r="D35" t="str">
            <v>/a</v>
          </cell>
          <cell r="F35" t="str">
            <v>/a</v>
          </cell>
          <cell r="G35" t="str">
            <v>/a</v>
          </cell>
        </row>
        <row r="36">
          <cell r="B36" t="str">
            <v>Albay</v>
          </cell>
          <cell r="C36" t="str">
            <v>/a</v>
          </cell>
          <cell r="D36" t="str">
            <v>/a</v>
          </cell>
          <cell r="F36" t="str">
            <v>/a</v>
          </cell>
          <cell r="G36" t="str">
            <v>/a</v>
          </cell>
        </row>
        <row r="37">
          <cell r="B37" t="str">
            <v>Camarines Norte</v>
          </cell>
          <cell r="C37" t="str">
            <v>/a</v>
          </cell>
          <cell r="D37" t="str">
            <v>/a</v>
          </cell>
          <cell r="F37" t="str">
            <v>/a</v>
          </cell>
          <cell r="G37" t="str">
            <v>/a</v>
          </cell>
        </row>
        <row r="38">
          <cell r="B38" t="str">
            <v>Camarines Sur</v>
          </cell>
          <cell r="C38" t="str">
            <v>/a</v>
          </cell>
          <cell r="D38" t="str">
            <v>/a</v>
          </cell>
          <cell r="F38" t="str">
            <v>/a</v>
          </cell>
          <cell r="G38" t="str">
            <v>/a</v>
          </cell>
        </row>
        <row r="39">
          <cell r="B39" t="str">
            <v>Catanduanes</v>
          </cell>
          <cell r="C39" t="str">
            <v>/a</v>
          </cell>
          <cell r="D39" t="str">
            <v>/a</v>
          </cell>
          <cell r="F39" t="str">
            <v>/a</v>
          </cell>
          <cell r="G39" t="str">
            <v>/a</v>
          </cell>
        </row>
        <row r="40">
          <cell r="B40" t="str">
            <v>Sorsogon</v>
          </cell>
          <cell r="C40" t="str">
            <v>/a</v>
          </cell>
          <cell r="D40" t="str">
            <v>/a</v>
          </cell>
          <cell r="F40" t="str">
            <v>/a</v>
          </cell>
          <cell r="G40" t="str">
            <v>/a</v>
          </cell>
        </row>
        <row r="41">
          <cell r="B41" t="str">
            <v>Western Visayas</v>
          </cell>
          <cell r="C41">
            <v>31.6</v>
          </cell>
          <cell r="D41">
            <v>30.2</v>
          </cell>
          <cell r="F41">
            <v>30.6</v>
          </cell>
          <cell r="G41">
            <v>29.65</v>
          </cell>
        </row>
        <row r="42">
          <cell r="B42" t="str">
            <v>Aklan</v>
          </cell>
          <cell r="C42">
            <v>31.6</v>
          </cell>
          <cell r="D42">
            <v>30.2</v>
          </cell>
          <cell r="F42">
            <v>30.6</v>
          </cell>
          <cell r="G42">
            <v>29.65</v>
          </cell>
        </row>
        <row r="43">
          <cell r="B43" t="str">
            <v>Antique</v>
          </cell>
          <cell r="C43" t="str">
            <v>/a</v>
          </cell>
          <cell r="D43" t="str">
            <v>/a</v>
          </cell>
          <cell r="F43" t="str">
            <v>/a</v>
          </cell>
          <cell r="G43" t="str">
            <v>/a</v>
          </cell>
        </row>
        <row r="44">
          <cell r="B44" t="str">
            <v>Iloilo</v>
          </cell>
          <cell r="C44" t="str">
            <v>/a</v>
          </cell>
          <cell r="D44" t="str">
            <v>/a</v>
          </cell>
          <cell r="F44" t="str">
            <v>/a</v>
          </cell>
          <cell r="G44" t="str">
            <v>/a</v>
          </cell>
        </row>
        <row r="45">
          <cell r="B45" t="str">
            <v>Negros Occidental</v>
          </cell>
          <cell r="C45" t="str">
            <v>/a</v>
          </cell>
          <cell r="D45" t="str">
            <v>/a</v>
          </cell>
          <cell r="F45" t="str">
            <v>/a</v>
          </cell>
          <cell r="G45" t="str">
            <v>/a</v>
          </cell>
        </row>
        <row r="46">
          <cell r="B46" t="str">
            <v>Central Visayas</v>
          </cell>
          <cell r="C46" t="str">
            <v>/a</v>
          </cell>
          <cell r="D46" t="str">
            <v>/a</v>
          </cell>
          <cell r="F46" t="str">
            <v>/a</v>
          </cell>
          <cell r="G46" t="str">
            <v>/a</v>
          </cell>
        </row>
        <row r="47">
          <cell r="B47" t="str">
            <v>Bohol</v>
          </cell>
          <cell r="C47" t="str">
            <v>/a</v>
          </cell>
          <cell r="D47" t="str">
            <v>/a</v>
          </cell>
          <cell r="F47" t="str">
            <v>/a</v>
          </cell>
          <cell r="G47" t="str">
            <v>/a</v>
          </cell>
        </row>
        <row r="48">
          <cell r="B48" t="str">
            <v>Cebu</v>
          </cell>
          <cell r="C48" t="str">
            <v>/a</v>
          </cell>
          <cell r="D48" t="str">
            <v>/a</v>
          </cell>
          <cell r="F48" t="str">
            <v>/a</v>
          </cell>
          <cell r="G48" t="str">
            <v>/a</v>
          </cell>
        </row>
        <row r="49">
          <cell r="B49" t="str">
            <v>Negros Oriental</v>
          </cell>
          <cell r="C49" t="str">
            <v>/a</v>
          </cell>
          <cell r="D49" t="str">
            <v>/a</v>
          </cell>
          <cell r="F49" t="str">
            <v>/a</v>
          </cell>
          <cell r="G49" t="str">
            <v>/a</v>
          </cell>
        </row>
        <row r="50">
          <cell r="B50" t="str">
            <v>Eastern Visayas</v>
          </cell>
          <cell r="C50" t="str">
            <v>/a</v>
          </cell>
          <cell r="D50" t="str">
            <v>/a</v>
          </cell>
          <cell r="F50" t="str">
            <v>/a</v>
          </cell>
          <cell r="G50" t="str">
            <v>/a</v>
          </cell>
        </row>
        <row r="51">
          <cell r="B51" t="str">
            <v>Biliran</v>
          </cell>
          <cell r="C51" t="str">
            <v>/a</v>
          </cell>
          <cell r="D51" t="str">
            <v>/a</v>
          </cell>
          <cell r="F51" t="str">
            <v>/a</v>
          </cell>
          <cell r="G51" t="str">
            <v>/a</v>
          </cell>
        </row>
        <row r="52">
          <cell r="B52" t="str">
            <v>Leyte</v>
          </cell>
          <cell r="C52" t="str">
            <v>/a</v>
          </cell>
          <cell r="D52" t="str">
            <v>/a</v>
          </cell>
          <cell r="F52" t="str">
            <v>/a</v>
          </cell>
          <cell r="G52" t="str">
            <v>/a</v>
          </cell>
        </row>
        <row r="53">
          <cell r="B53" t="str">
            <v>Northern Samar</v>
          </cell>
          <cell r="C53" t="str">
            <v>/a</v>
          </cell>
          <cell r="D53" t="str">
            <v>/a</v>
          </cell>
          <cell r="F53" t="str">
            <v>/a</v>
          </cell>
          <cell r="G53" t="str">
            <v>/a</v>
          </cell>
        </row>
        <row r="54">
          <cell r="B54" t="str">
            <v>Samar</v>
          </cell>
          <cell r="C54" t="str">
            <v>/a</v>
          </cell>
          <cell r="D54" t="str">
            <v>/a</v>
          </cell>
          <cell r="F54" t="str">
            <v>/a</v>
          </cell>
          <cell r="G54" t="str">
            <v>/a</v>
          </cell>
        </row>
        <row r="55">
          <cell r="B55" t="str">
            <v>Southern Leyte</v>
          </cell>
          <cell r="C55" t="str">
            <v>/a</v>
          </cell>
          <cell r="D55" t="str">
            <v>/a</v>
          </cell>
          <cell r="F55" t="str">
            <v>/a</v>
          </cell>
          <cell r="G55" t="str">
            <v>/a</v>
          </cell>
        </row>
        <row r="56">
          <cell r="B56" t="str">
            <v>Zamboanga Peninsula</v>
          </cell>
          <cell r="C56" t="str">
            <v>/a</v>
          </cell>
          <cell r="D56" t="str">
            <v>/a</v>
          </cell>
          <cell r="F56" t="str">
            <v>/a</v>
          </cell>
          <cell r="G56" t="str">
            <v>/a</v>
          </cell>
        </row>
        <row r="57">
          <cell r="B57" t="str">
            <v>Zamboanga del Norte</v>
          </cell>
          <cell r="C57" t="str">
            <v>/a</v>
          </cell>
          <cell r="D57" t="str">
            <v>/a</v>
          </cell>
          <cell r="F57" t="str">
            <v>/a</v>
          </cell>
          <cell r="G57" t="str">
            <v>/a</v>
          </cell>
        </row>
        <row r="58">
          <cell r="B58" t="str">
            <v>Zamboanga del Sur</v>
          </cell>
          <cell r="C58" t="str">
            <v>/a</v>
          </cell>
          <cell r="D58" t="str">
            <v>/a</v>
          </cell>
          <cell r="F58" t="str">
            <v>/a</v>
          </cell>
          <cell r="G58" t="str">
            <v>/a</v>
          </cell>
        </row>
        <row r="59">
          <cell r="B59" t="str">
            <v>Zamboanga Sibugay</v>
          </cell>
          <cell r="C59" t="str">
            <v>/a</v>
          </cell>
          <cell r="D59" t="str">
            <v>/a</v>
          </cell>
          <cell r="F59" t="str">
            <v>/a</v>
          </cell>
          <cell r="G59" t="str">
            <v>/a</v>
          </cell>
        </row>
        <row r="60">
          <cell r="B60" t="str">
            <v>City of Zamboanga</v>
          </cell>
          <cell r="C60" t="str">
            <v>/a</v>
          </cell>
          <cell r="D60" t="str">
            <v>/a</v>
          </cell>
          <cell r="F60" t="str">
            <v>/a</v>
          </cell>
          <cell r="G60" t="str">
            <v>/a</v>
          </cell>
        </row>
        <row r="61">
          <cell r="B61" t="str">
            <v>Northern Mindanao</v>
          </cell>
          <cell r="C61">
            <v>30.7</v>
          </cell>
          <cell r="D61">
            <v>29.77</v>
          </cell>
          <cell r="F61">
            <v>30.91</v>
          </cell>
          <cell r="G61">
            <v>31.36</v>
          </cell>
        </row>
        <row r="62">
          <cell r="B62" t="str">
            <v>Bukidnon</v>
          </cell>
          <cell r="C62">
            <v>27.4</v>
          </cell>
          <cell r="D62">
            <v>26.32</v>
          </cell>
          <cell r="F62">
            <v>27.4</v>
          </cell>
          <cell r="G62">
            <v>26.32</v>
          </cell>
        </row>
        <row r="63">
          <cell r="B63" t="str">
            <v>Lanao del Norte</v>
          </cell>
          <cell r="C63" t="str">
            <v>/a</v>
          </cell>
          <cell r="D63" t="str">
            <v>/a</v>
          </cell>
          <cell r="F63" t="str">
            <v>/a</v>
          </cell>
          <cell r="G63" t="str">
            <v>/a</v>
          </cell>
        </row>
        <row r="64">
          <cell r="B64" t="str">
            <v>Misamis Occidental</v>
          </cell>
          <cell r="C64" t="str">
            <v>/a</v>
          </cell>
          <cell r="D64" t="str">
            <v>/a</v>
          </cell>
          <cell r="F64" t="str">
            <v>/a</v>
          </cell>
          <cell r="G64" t="str">
            <v>/a</v>
          </cell>
        </row>
        <row r="65">
          <cell r="B65" t="str">
            <v>Misamis Oriental</v>
          </cell>
          <cell r="C65">
            <v>34</v>
          </cell>
          <cell r="D65">
            <v>33.22</v>
          </cell>
          <cell r="F65">
            <v>34.42</v>
          </cell>
          <cell r="G65">
            <v>36.4</v>
          </cell>
        </row>
        <row r="66">
          <cell r="B66" t="str">
            <v>Davao Region</v>
          </cell>
          <cell r="C66" t="str">
            <v>/a</v>
          </cell>
          <cell r="D66" t="str">
            <v>/a</v>
          </cell>
          <cell r="F66" t="str">
            <v>/a</v>
          </cell>
          <cell r="G66" t="str">
            <v>/a</v>
          </cell>
        </row>
        <row r="67">
          <cell r="B67" t="str">
            <v>Davao de Oro</v>
          </cell>
          <cell r="C67" t="str">
            <v>/a</v>
          </cell>
          <cell r="D67" t="str">
            <v>/a</v>
          </cell>
          <cell r="F67" t="str">
            <v>/a</v>
          </cell>
          <cell r="G67" t="str">
            <v>/a</v>
          </cell>
        </row>
        <row r="68">
          <cell r="B68" t="str">
            <v>Davao del Norte</v>
          </cell>
          <cell r="C68" t="str">
            <v>/a</v>
          </cell>
          <cell r="D68" t="str">
            <v>/a</v>
          </cell>
          <cell r="F68" t="str">
            <v>/a</v>
          </cell>
          <cell r="G68" t="str">
            <v>/a</v>
          </cell>
        </row>
        <row r="69">
          <cell r="B69" t="str">
            <v>Davao del Sur</v>
          </cell>
          <cell r="C69" t="str">
            <v>/a</v>
          </cell>
          <cell r="D69" t="str">
            <v>/a</v>
          </cell>
          <cell r="F69" t="str">
            <v>/a</v>
          </cell>
          <cell r="G69" t="str">
            <v>/a</v>
          </cell>
        </row>
        <row r="70">
          <cell r="B70" t="str">
            <v>City of Davao</v>
          </cell>
          <cell r="C70" t="str">
            <v>/a</v>
          </cell>
          <cell r="D70" t="str">
            <v>/a</v>
          </cell>
          <cell r="F70" t="str">
            <v>/a</v>
          </cell>
          <cell r="G70" t="str">
            <v>/a</v>
          </cell>
        </row>
        <row r="71">
          <cell r="B71" t="str">
            <v>SOCCSKSARGEN</v>
          </cell>
          <cell r="C71" t="str">
            <v>/a</v>
          </cell>
          <cell r="D71" t="str">
            <v>/a</v>
          </cell>
          <cell r="F71" t="str">
            <v>/a</v>
          </cell>
          <cell r="G71" t="str">
            <v>/a</v>
          </cell>
        </row>
        <row r="72">
          <cell r="B72" t="str">
            <v>North Cotabato</v>
          </cell>
          <cell r="C72" t="str">
            <v>/a</v>
          </cell>
          <cell r="D72" t="str">
            <v>/a</v>
          </cell>
          <cell r="F72" t="str">
            <v>/a</v>
          </cell>
          <cell r="G72" t="str">
            <v>/a</v>
          </cell>
        </row>
        <row r="73">
          <cell r="B73" t="str">
            <v>Sarangani</v>
          </cell>
          <cell r="C73" t="str">
            <v>/a</v>
          </cell>
          <cell r="D73" t="str">
            <v>/a</v>
          </cell>
          <cell r="F73" t="str">
            <v>/a</v>
          </cell>
          <cell r="G73" t="str">
            <v>/a</v>
          </cell>
        </row>
        <row r="74">
          <cell r="B74" t="str">
            <v>South Cotabato</v>
          </cell>
          <cell r="C74" t="str">
            <v>/a</v>
          </cell>
          <cell r="D74" t="str">
            <v>/a</v>
          </cell>
          <cell r="F74" t="str">
            <v>/a</v>
          </cell>
          <cell r="G74" t="str">
            <v>/a</v>
          </cell>
        </row>
        <row r="75">
          <cell r="B75" t="str">
            <v>Sultan Kudarat</v>
          </cell>
          <cell r="C75" t="str">
            <v>/a</v>
          </cell>
          <cell r="D75" t="str">
            <v>/a</v>
          </cell>
          <cell r="F75" t="str">
            <v>/a</v>
          </cell>
          <cell r="G75" t="str">
            <v>/a</v>
          </cell>
        </row>
        <row r="76">
          <cell r="B76" t="str">
            <v>Caraga</v>
          </cell>
          <cell r="C76" t="str">
            <v>/a</v>
          </cell>
          <cell r="D76" t="str">
            <v>/a</v>
          </cell>
          <cell r="F76" t="str">
            <v>/a</v>
          </cell>
          <cell r="G76" t="str">
            <v>/a</v>
          </cell>
        </row>
        <row r="77">
          <cell r="B77" t="str">
            <v>Agusan del Sur</v>
          </cell>
          <cell r="C77" t="str">
            <v>/a</v>
          </cell>
          <cell r="D77" t="str">
            <v>/a</v>
          </cell>
          <cell r="F77" t="str">
            <v>/a</v>
          </cell>
          <cell r="G77" t="str">
            <v>/a</v>
          </cell>
        </row>
        <row r="78">
          <cell r="B78" t="str">
            <v>Surigao del Norte</v>
          </cell>
          <cell r="C78" t="str">
            <v>/a</v>
          </cell>
          <cell r="D78" t="str">
            <v>/a</v>
          </cell>
          <cell r="F78" t="str">
            <v>/a</v>
          </cell>
          <cell r="G78" t="str">
            <v>/a</v>
          </cell>
        </row>
        <row r="79">
          <cell r="B79" t="str">
            <v>Surigao del Sur</v>
          </cell>
          <cell r="C79" t="str">
            <v>/a</v>
          </cell>
          <cell r="D79" t="str">
            <v>/a</v>
          </cell>
          <cell r="F79" t="str">
            <v>/a</v>
          </cell>
          <cell r="G79" t="str">
            <v>/a</v>
          </cell>
        </row>
        <row r="80">
          <cell r="B80" t="str">
            <v>Bangsamoro Autonomous Region in Muslim Mindanao</v>
          </cell>
          <cell r="C80" t="str">
            <v>/a</v>
          </cell>
          <cell r="D80" t="str">
            <v>/a</v>
          </cell>
          <cell r="F80" t="str">
            <v>/a</v>
          </cell>
          <cell r="G80" t="str">
            <v>/a</v>
          </cell>
        </row>
        <row r="81">
          <cell r="B81" t="str">
            <v>Basilan</v>
          </cell>
          <cell r="C81" t="str">
            <v>/a</v>
          </cell>
          <cell r="D81" t="str">
            <v>/a</v>
          </cell>
          <cell r="F81" t="str">
            <v>/a</v>
          </cell>
          <cell r="G81" t="str">
            <v>/a</v>
          </cell>
        </row>
        <row r="82">
          <cell r="B82" t="str">
            <v>Maguindanao</v>
          </cell>
          <cell r="C82" t="str">
            <v>/a</v>
          </cell>
          <cell r="D82" t="str">
            <v>/a</v>
          </cell>
          <cell r="F82" t="str">
            <v>/a</v>
          </cell>
          <cell r="G82" t="str">
            <v>/a</v>
          </cell>
        </row>
      </sheetData>
      <sheetData sheetId="7">
        <row r="9">
          <cell r="B9" t="str">
            <v>Philippines</v>
          </cell>
          <cell r="C9">
            <v>38.64</v>
          </cell>
          <cell r="D9">
            <v>37.78</v>
          </cell>
          <cell r="E9" t="str">
            <v>r</v>
          </cell>
          <cell r="F9">
            <v>38.81</v>
          </cell>
          <cell r="G9">
            <v>36.1</v>
          </cell>
        </row>
        <row r="10">
          <cell r="B10" t="str">
            <v>National Capital Region</v>
          </cell>
          <cell r="C10" t="str">
            <v>/a</v>
          </cell>
          <cell r="D10" t="str">
            <v>/a</v>
          </cell>
          <cell r="F10" t="str">
            <v>/a</v>
          </cell>
          <cell r="G10" t="str">
            <v>/a</v>
          </cell>
        </row>
        <row r="11">
          <cell r="B11" t="str">
            <v xml:space="preserve">Cordillera Administrative Region </v>
          </cell>
          <cell r="C11" t="str">
            <v>/a</v>
          </cell>
          <cell r="D11" t="str">
            <v>/a</v>
          </cell>
          <cell r="F11" t="str">
            <v>/a</v>
          </cell>
          <cell r="G11" t="str">
            <v>/a</v>
          </cell>
        </row>
        <row r="12">
          <cell r="B12" t="str">
            <v>Benguet</v>
          </cell>
          <cell r="C12" t="str">
            <v>/a</v>
          </cell>
          <cell r="D12" t="str">
            <v>/a</v>
          </cell>
          <cell r="F12" t="str">
            <v>/a</v>
          </cell>
          <cell r="G12" t="str">
            <v>/a</v>
          </cell>
        </row>
        <row r="13">
          <cell r="B13" t="str">
            <v>Ilocos Region</v>
          </cell>
          <cell r="C13" t="str">
            <v>/a</v>
          </cell>
          <cell r="D13" t="str">
            <v>/a</v>
          </cell>
          <cell r="F13" t="str">
            <v>/a</v>
          </cell>
          <cell r="G13" t="str">
            <v>/a</v>
          </cell>
        </row>
        <row r="14">
          <cell r="B14" t="str">
            <v>Ilocos Sur</v>
          </cell>
          <cell r="C14" t="str">
            <v>/a</v>
          </cell>
          <cell r="D14" t="str">
            <v>/a</v>
          </cell>
          <cell r="F14" t="str">
            <v>/a</v>
          </cell>
          <cell r="G14" t="str">
            <v>/a</v>
          </cell>
        </row>
        <row r="15">
          <cell r="B15" t="str">
            <v>Pangasinan</v>
          </cell>
          <cell r="C15" t="str">
            <v>/a</v>
          </cell>
          <cell r="D15" t="str">
            <v>/a</v>
          </cell>
          <cell r="F15" t="str">
            <v>/a</v>
          </cell>
          <cell r="G15" t="str">
            <v>/a</v>
          </cell>
        </row>
        <row r="16">
          <cell r="B16" t="str">
            <v>Cagayan Valley</v>
          </cell>
          <cell r="C16" t="str">
            <v>/a</v>
          </cell>
          <cell r="D16" t="str">
            <v>/a</v>
          </cell>
          <cell r="F16" t="str">
            <v>/a</v>
          </cell>
          <cell r="G16" t="str">
            <v>/a</v>
          </cell>
        </row>
        <row r="17">
          <cell r="B17" t="str">
            <v>Cagayan</v>
          </cell>
          <cell r="C17" t="str">
            <v>/a</v>
          </cell>
          <cell r="D17" t="str">
            <v>/a</v>
          </cell>
          <cell r="F17" t="str">
            <v>/a</v>
          </cell>
          <cell r="G17" t="str">
            <v>/a</v>
          </cell>
        </row>
        <row r="18">
          <cell r="B18" t="str">
            <v>Isabela</v>
          </cell>
          <cell r="C18" t="str">
            <v>/a</v>
          </cell>
          <cell r="D18" t="str">
            <v>/a</v>
          </cell>
          <cell r="F18" t="str">
            <v>/a</v>
          </cell>
          <cell r="G18" t="str">
            <v>/a</v>
          </cell>
        </row>
        <row r="19">
          <cell r="B19" t="str">
            <v>Central Luzon</v>
          </cell>
          <cell r="C19" t="str">
            <v>/a</v>
          </cell>
          <cell r="D19" t="str">
            <v>/a</v>
          </cell>
          <cell r="F19" t="str">
            <v>/a</v>
          </cell>
          <cell r="G19" t="str">
            <v>/a</v>
          </cell>
        </row>
        <row r="20">
          <cell r="B20" t="str">
            <v>Bulacan</v>
          </cell>
          <cell r="C20" t="str">
            <v>/a</v>
          </cell>
          <cell r="D20" t="str">
            <v>/a</v>
          </cell>
          <cell r="F20" t="str">
            <v>/a</v>
          </cell>
          <cell r="G20" t="str">
            <v>/a</v>
          </cell>
        </row>
        <row r="21">
          <cell r="B21" t="str">
            <v>Nueva Ecija</v>
          </cell>
          <cell r="C21" t="str">
            <v>/a</v>
          </cell>
          <cell r="D21" t="str">
            <v>/a</v>
          </cell>
          <cell r="F21" t="str">
            <v>/a</v>
          </cell>
          <cell r="G21" t="str">
            <v>/a</v>
          </cell>
        </row>
        <row r="22">
          <cell r="B22" t="str">
            <v>Pampanga</v>
          </cell>
          <cell r="C22" t="str">
            <v>/a</v>
          </cell>
          <cell r="D22" t="str">
            <v>/a</v>
          </cell>
          <cell r="F22" t="str">
            <v>/a</v>
          </cell>
          <cell r="G22" t="str">
            <v>/a</v>
          </cell>
        </row>
        <row r="23">
          <cell r="B23" t="str">
            <v>Zambales</v>
          </cell>
          <cell r="C23" t="str">
            <v>/a</v>
          </cell>
          <cell r="D23" t="str">
            <v>/a</v>
          </cell>
          <cell r="F23" t="str">
            <v>/a</v>
          </cell>
          <cell r="G23" t="str">
            <v>/a</v>
          </cell>
        </row>
        <row r="24">
          <cell r="B24" t="str">
            <v>CALABARZON</v>
          </cell>
          <cell r="C24" t="str">
            <v>/a</v>
          </cell>
          <cell r="D24" t="str">
            <v>/a</v>
          </cell>
          <cell r="F24" t="str">
            <v>/a</v>
          </cell>
          <cell r="G24" t="str">
            <v>/a</v>
          </cell>
        </row>
        <row r="25">
          <cell r="B25" t="str">
            <v>Batangas</v>
          </cell>
          <cell r="C25" t="str">
            <v>/a</v>
          </cell>
          <cell r="D25" t="str">
            <v>/a</v>
          </cell>
          <cell r="F25" t="str">
            <v>/a</v>
          </cell>
          <cell r="G25" t="str">
            <v>/a</v>
          </cell>
        </row>
        <row r="26">
          <cell r="B26" t="str">
            <v>Cavite</v>
          </cell>
          <cell r="C26" t="str">
            <v>/a</v>
          </cell>
          <cell r="D26" t="str">
            <v>/a</v>
          </cell>
          <cell r="F26" t="str">
            <v>/a</v>
          </cell>
          <cell r="G26" t="str">
            <v>/a</v>
          </cell>
        </row>
        <row r="27">
          <cell r="B27" t="str">
            <v>Laguna</v>
          </cell>
          <cell r="C27" t="str">
            <v>/a</v>
          </cell>
          <cell r="D27" t="str">
            <v>/a</v>
          </cell>
          <cell r="F27" t="str">
            <v>/a</v>
          </cell>
          <cell r="G27" t="str">
            <v>/a</v>
          </cell>
        </row>
        <row r="28">
          <cell r="B28" t="str">
            <v>Quezon</v>
          </cell>
          <cell r="C28" t="str">
            <v>/a</v>
          </cell>
          <cell r="D28" t="str">
            <v>/a</v>
          </cell>
          <cell r="F28" t="str">
            <v>/a</v>
          </cell>
          <cell r="G28" t="str">
            <v>/a</v>
          </cell>
        </row>
        <row r="29">
          <cell r="B29" t="str">
            <v>Rizal</v>
          </cell>
          <cell r="C29" t="str">
            <v>/a</v>
          </cell>
          <cell r="D29" t="str">
            <v>/a</v>
          </cell>
          <cell r="F29" t="str">
            <v>/a</v>
          </cell>
          <cell r="G29" t="str">
            <v>/a</v>
          </cell>
        </row>
        <row r="30">
          <cell r="B30" t="str">
            <v>MIMAROPA Region</v>
          </cell>
          <cell r="C30" t="str">
            <v>/a</v>
          </cell>
          <cell r="D30" t="str">
            <v>/a</v>
          </cell>
          <cell r="F30" t="str">
            <v>/a</v>
          </cell>
          <cell r="G30" t="str">
            <v>/a</v>
          </cell>
        </row>
        <row r="31">
          <cell r="B31" t="str">
            <v>Marinduque</v>
          </cell>
          <cell r="C31" t="str">
            <v>/a</v>
          </cell>
          <cell r="D31" t="str">
            <v>/a</v>
          </cell>
          <cell r="F31" t="str">
            <v>/a</v>
          </cell>
          <cell r="G31" t="str">
            <v>/a</v>
          </cell>
        </row>
        <row r="32">
          <cell r="B32" t="str">
            <v>Occidental Mindoro</v>
          </cell>
          <cell r="C32" t="str">
            <v>/a</v>
          </cell>
          <cell r="D32" t="str">
            <v>/a</v>
          </cell>
          <cell r="F32" t="str">
            <v>/a</v>
          </cell>
          <cell r="G32" t="str">
            <v>/a</v>
          </cell>
        </row>
        <row r="33">
          <cell r="B33" t="str">
            <v>Oriental Mindoro</v>
          </cell>
          <cell r="C33" t="str">
            <v>/a</v>
          </cell>
          <cell r="D33" t="str">
            <v>/a</v>
          </cell>
          <cell r="F33" t="str">
            <v>/a</v>
          </cell>
          <cell r="G33" t="str">
            <v>/a</v>
          </cell>
        </row>
        <row r="34">
          <cell r="B34" t="str">
            <v>Palawan</v>
          </cell>
          <cell r="C34" t="str">
            <v>/a</v>
          </cell>
          <cell r="D34" t="str">
            <v>/a</v>
          </cell>
          <cell r="F34" t="str">
            <v>/a</v>
          </cell>
          <cell r="G34" t="str">
            <v>/a</v>
          </cell>
        </row>
        <row r="35">
          <cell r="B35" t="str">
            <v>Bicol Region</v>
          </cell>
          <cell r="C35" t="str">
            <v>/a</v>
          </cell>
          <cell r="D35" t="str">
            <v>/a</v>
          </cell>
          <cell r="F35" t="str">
            <v>/a</v>
          </cell>
          <cell r="G35" t="str">
            <v>/a</v>
          </cell>
        </row>
        <row r="36">
          <cell r="B36" t="str">
            <v>Albay</v>
          </cell>
          <cell r="C36" t="str">
            <v>/a</v>
          </cell>
          <cell r="D36" t="str">
            <v>/a</v>
          </cell>
          <cell r="F36" t="str">
            <v>/a</v>
          </cell>
          <cell r="G36" t="str">
            <v>/a</v>
          </cell>
        </row>
        <row r="37">
          <cell r="B37" t="str">
            <v>Camarines Norte</v>
          </cell>
          <cell r="C37" t="str">
            <v>/a</v>
          </cell>
          <cell r="D37" t="str">
            <v>/a</v>
          </cell>
          <cell r="F37" t="str">
            <v>/a</v>
          </cell>
          <cell r="G37" t="str">
            <v>/a</v>
          </cell>
        </row>
        <row r="38">
          <cell r="B38" t="str">
            <v>Camarines Sur</v>
          </cell>
          <cell r="C38" t="str">
            <v>/a</v>
          </cell>
          <cell r="D38" t="str">
            <v>/a</v>
          </cell>
          <cell r="F38" t="str">
            <v>/a</v>
          </cell>
          <cell r="G38" t="str">
            <v>/a</v>
          </cell>
        </row>
        <row r="39">
          <cell r="B39" t="str">
            <v>Catanduanes</v>
          </cell>
          <cell r="C39" t="str">
            <v>/a</v>
          </cell>
          <cell r="D39" t="str">
            <v>/a</v>
          </cell>
          <cell r="F39" t="str">
            <v>/a</v>
          </cell>
          <cell r="G39" t="str">
            <v>/a</v>
          </cell>
        </row>
        <row r="40">
          <cell r="B40" t="str">
            <v>Sorsogon</v>
          </cell>
          <cell r="C40" t="str">
            <v>/a</v>
          </cell>
          <cell r="D40" t="str">
            <v>/a</v>
          </cell>
          <cell r="F40" t="str">
            <v>/a</v>
          </cell>
          <cell r="G40" t="str">
            <v>/a</v>
          </cell>
        </row>
        <row r="41">
          <cell r="B41" t="str">
            <v>Western Visayas</v>
          </cell>
          <cell r="C41" t="str">
            <v>/a</v>
          </cell>
          <cell r="D41" t="str">
            <v>/a</v>
          </cell>
          <cell r="F41" t="str">
            <v>/a</v>
          </cell>
          <cell r="G41" t="str">
            <v>/a</v>
          </cell>
        </row>
        <row r="42">
          <cell r="B42" t="str">
            <v>Aklan</v>
          </cell>
          <cell r="C42" t="str">
            <v>/a</v>
          </cell>
          <cell r="D42" t="str">
            <v>/a</v>
          </cell>
          <cell r="F42" t="str">
            <v>/a</v>
          </cell>
          <cell r="G42" t="str">
            <v>/a</v>
          </cell>
        </row>
        <row r="43">
          <cell r="B43" t="str">
            <v>Antique</v>
          </cell>
          <cell r="C43" t="str">
            <v>/a</v>
          </cell>
          <cell r="D43" t="str">
            <v>/a</v>
          </cell>
          <cell r="F43" t="str">
            <v>/a</v>
          </cell>
          <cell r="G43" t="str">
            <v>/a</v>
          </cell>
        </row>
        <row r="44">
          <cell r="B44" t="str">
            <v>Iloilo</v>
          </cell>
          <cell r="C44" t="str">
            <v>/a</v>
          </cell>
          <cell r="D44" t="str">
            <v>/a</v>
          </cell>
          <cell r="F44" t="str">
            <v>/a</v>
          </cell>
          <cell r="G44" t="str">
            <v>/a</v>
          </cell>
        </row>
        <row r="45">
          <cell r="B45" t="str">
            <v>Negros Occidental</v>
          </cell>
          <cell r="C45" t="str">
            <v>/a</v>
          </cell>
          <cell r="D45" t="str">
            <v>/a</v>
          </cell>
          <cell r="F45" t="str">
            <v>/a</v>
          </cell>
          <cell r="G45" t="str">
            <v>/a</v>
          </cell>
        </row>
        <row r="46">
          <cell r="B46" t="str">
            <v>Central Visayas</v>
          </cell>
          <cell r="C46">
            <v>40.57</v>
          </cell>
          <cell r="D46">
            <v>40.5</v>
          </cell>
          <cell r="E46" t="str">
            <v>r</v>
          </cell>
          <cell r="F46">
            <v>40.65</v>
          </cell>
          <cell r="G46">
            <v>29.46</v>
          </cell>
        </row>
        <row r="47">
          <cell r="B47" t="str">
            <v>Bohol</v>
          </cell>
          <cell r="C47" t="str">
            <v>/a</v>
          </cell>
          <cell r="D47" t="str">
            <v>/a</v>
          </cell>
          <cell r="F47" t="str">
            <v>/a</v>
          </cell>
          <cell r="G47" t="str">
            <v>/a</v>
          </cell>
        </row>
        <row r="48">
          <cell r="B48" t="str">
            <v>Cebu</v>
          </cell>
          <cell r="C48">
            <v>41.1</v>
          </cell>
          <cell r="D48">
            <v>37.61</v>
          </cell>
          <cell r="F48">
            <v>41.26</v>
          </cell>
          <cell r="G48">
            <v>29.46</v>
          </cell>
        </row>
        <row r="49">
          <cell r="B49" t="str">
            <v>Negros Oriental</v>
          </cell>
          <cell r="C49">
            <v>40.04</v>
          </cell>
          <cell r="D49">
            <v>43.38</v>
          </cell>
          <cell r="E49" t="str">
            <v>r</v>
          </cell>
          <cell r="F49">
            <v>40.04</v>
          </cell>
          <cell r="G49" t="str">
            <v>/a</v>
          </cell>
        </row>
        <row r="50">
          <cell r="B50" t="str">
            <v>Eastern Visayas</v>
          </cell>
          <cell r="C50">
            <v>46.5</v>
          </cell>
          <cell r="D50">
            <v>52.51</v>
          </cell>
          <cell r="E50" t="str">
            <v>r</v>
          </cell>
          <cell r="F50">
            <v>46.73</v>
          </cell>
          <cell r="G50">
            <v>52.04</v>
          </cell>
        </row>
        <row r="51">
          <cell r="B51" t="str">
            <v>Biliran</v>
          </cell>
          <cell r="C51">
            <v>46.28</v>
          </cell>
          <cell r="D51">
            <v>51.36</v>
          </cell>
          <cell r="F51">
            <v>46.31</v>
          </cell>
          <cell r="G51">
            <v>51.69</v>
          </cell>
        </row>
        <row r="52">
          <cell r="B52" t="str">
            <v>Leyte</v>
          </cell>
          <cell r="C52" t="str">
            <v>/a</v>
          </cell>
          <cell r="D52" t="str">
            <v>/a</v>
          </cell>
          <cell r="F52" t="str">
            <v>/a</v>
          </cell>
          <cell r="G52" t="str">
            <v>/a</v>
          </cell>
        </row>
        <row r="53">
          <cell r="B53" t="str">
            <v>Northern Samar</v>
          </cell>
          <cell r="C53" t="str">
            <v>/a</v>
          </cell>
          <cell r="D53" t="str">
            <v>/a</v>
          </cell>
          <cell r="F53" t="str">
            <v>/a</v>
          </cell>
          <cell r="G53" t="str">
            <v>/a</v>
          </cell>
        </row>
        <row r="54">
          <cell r="B54" t="str">
            <v>Samar</v>
          </cell>
          <cell r="C54" t="str">
            <v>/a</v>
          </cell>
          <cell r="D54" t="str">
            <v>/a</v>
          </cell>
          <cell r="F54" t="str">
            <v>/a</v>
          </cell>
          <cell r="G54" t="str">
            <v>/a</v>
          </cell>
        </row>
        <row r="55">
          <cell r="B55" t="str">
            <v>Southern Leyte</v>
          </cell>
          <cell r="C55">
            <v>46.72</v>
          </cell>
          <cell r="D55">
            <v>53.66</v>
          </cell>
          <cell r="E55" t="str">
            <v>r</v>
          </cell>
          <cell r="F55">
            <v>47.14</v>
          </cell>
          <cell r="G55">
            <v>52.39</v>
          </cell>
        </row>
        <row r="56">
          <cell r="B56" t="str">
            <v>Zamboanga Peninsula</v>
          </cell>
          <cell r="C56">
            <v>37.42</v>
          </cell>
          <cell r="D56">
            <v>29.12</v>
          </cell>
          <cell r="E56" t="str">
            <v>r</v>
          </cell>
          <cell r="F56">
            <v>36.950000000000003</v>
          </cell>
          <cell r="G56" t="str">
            <v>/a</v>
          </cell>
        </row>
        <row r="57">
          <cell r="B57" t="str">
            <v>Zamboanga del Norte</v>
          </cell>
          <cell r="C57">
            <v>36.33</v>
          </cell>
          <cell r="D57">
            <v>33.1</v>
          </cell>
          <cell r="F57">
            <v>36.57</v>
          </cell>
          <cell r="G57" t="str">
            <v>/a</v>
          </cell>
        </row>
        <row r="58">
          <cell r="B58" t="str">
            <v>Zamboanga del Sur</v>
          </cell>
          <cell r="C58">
            <v>38.5</v>
          </cell>
          <cell r="D58">
            <v>25.14</v>
          </cell>
          <cell r="E58" t="str">
            <v>r</v>
          </cell>
          <cell r="F58">
            <v>37.33</v>
          </cell>
          <cell r="G58" t="str">
            <v>/a</v>
          </cell>
        </row>
        <row r="59">
          <cell r="B59" t="str">
            <v>Zamboanga Sibugay</v>
          </cell>
          <cell r="C59" t="str">
            <v>/a</v>
          </cell>
          <cell r="D59" t="str">
            <v>/a</v>
          </cell>
          <cell r="F59" t="str">
            <v>/a</v>
          </cell>
          <cell r="G59" t="str">
            <v>/a</v>
          </cell>
        </row>
        <row r="60">
          <cell r="B60" t="str">
            <v>City of Zamboanga</v>
          </cell>
          <cell r="C60" t="str">
            <v>/a</v>
          </cell>
          <cell r="D60" t="str">
            <v>/a</v>
          </cell>
          <cell r="F60" t="str">
            <v>/a</v>
          </cell>
          <cell r="G60" t="str">
            <v>/a</v>
          </cell>
        </row>
        <row r="61">
          <cell r="B61" t="str">
            <v>Northern Mindanao</v>
          </cell>
          <cell r="C61">
            <v>37.090000000000003</v>
          </cell>
          <cell r="D61">
            <v>35.72</v>
          </cell>
          <cell r="E61" t="str">
            <v>r</v>
          </cell>
          <cell r="F61">
            <v>37.29</v>
          </cell>
          <cell r="G61">
            <v>37.57</v>
          </cell>
        </row>
        <row r="62">
          <cell r="B62" t="str">
            <v>Bukidnon</v>
          </cell>
          <cell r="C62">
            <v>34.4</v>
          </cell>
          <cell r="D62">
            <v>36.4</v>
          </cell>
          <cell r="F62">
            <v>34.4</v>
          </cell>
          <cell r="G62">
            <v>36.33</v>
          </cell>
        </row>
        <row r="63">
          <cell r="B63" t="str">
            <v>Lanao del Norte</v>
          </cell>
          <cell r="C63">
            <v>38.36</v>
          </cell>
          <cell r="D63">
            <v>31.83</v>
          </cell>
          <cell r="F63" t="str">
            <v>/a</v>
          </cell>
          <cell r="G63" t="str">
            <v>/a</v>
          </cell>
        </row>
        <row r="64">
          <cell r="B64" t="str">
            <v>Misamis Occidental</v>
          </cell>
          <cell r="C64">
            <v>36.97</v>
          </cell>
          <cell r="D64">
            <v>40.14</v>
          </cell>
          <cell r="E64" t="str">
            <v>r</v>
          </cell>
          <cell r="F64">
            <v>39.28</v>
          </cell>
          <cell r="G64">
            <v>38.17</v>
          </cell>
        </row>
        <row r="65">
          <cell r="B65" t="str">
            <v>Misamis Oriental</v>
          </cell>
          <cell r="C65">
            <v>38.619999999999997</v>
          </cell>
          <cell r="D65">
            <v>34.51</v>
          </cell>
          <cell r="F65">
            <v>38.18</v>
          </cell>
          <cell r="G65">
            <v>38.200000000000003</v>
          </cell>
        </row>
        <row r="66">
          <cell r="B66" t="str">
            <v>Davao Region</v>
          </cell>
          <cell r="C66">
            <v>36.159999999999997</v>
          </cell>
          <cell r="D66">
            <v>32.299999999999997</v>
          </cell>
          <cell r="F66">
            <v>36.590000000000003</v>
          </cell>
          <cell r="G66">
            <v>27.33</v>
          </cell>
        </row>
        <row r="67">
          <cell r="B67" t="str">
            <v>Davao de Oro</v>
          </cell>
          <cell r="C67" t="str">
            <v>/a</v>
          </cell>
          <cell r="D67" t="str">
            <v>/a</v>
          </cell>
          <cell r="F67" t="str">
            <v>/a</v>
          </cell>
          <cell r="G67" t="str">
            <v>/a</v>
          </cell>
        </row>
        <row r="68">
          <cell r="B68" t="str">
            <v>Davao del Norte</v>
          </cell>
          <cell r="C68">
            <v>36.21</v>
          </cell>
          <cell r="D68">
            <v>37.94</v>
          </cell>
          <cell r="F68">
            <v>36.619999999999997</v>
          </cell>
          <cell r="G68">
            <v>31.43</v>
          </cell>
        </row>
        <row r="69">
          <cell r="B69" t="str">
            <v>Davao del Sur</v>
          </cell>
          <cell r="C69">
            <v>36.1</v>
          </cell>
          <cell r="D69">
            <v>26.66</v>
          </cell>
          <cell r="F69">
            <v>36.549999999999997</v>
          </cell>
          <cell r="G69">
            <v>23.23</v>
          </cell>
        </row>
        <row r="70">
          <cell r="B70" t="str">
            <v>City of Davao</v>
          </cell>
          <cell r="C70" t="str">
            <v>/a</v>
          </cell>
          <cell r="D70" t="str">
            <v>/a</v>
          </cell>
          <cell r="F70" t="str">
            <v>/a</v>
          </cell>
          <cell r="G70" t="str">
            <v>/a</v>
          </cell>
        </row>
        <row r="71">
          <cell r="B71" t="str">
            <v>SOCCSKSARGEN</v>
          </cell>
          <cell r="C71">
            <v>35.5</v>
          </cell>
          <cell r="D71">
            <v>39.44</v>
          </cell>
          <cell r="F71">
            <v>36.130000000000003</v>
          </cell>
          <cell r="G71">
            <v>30.73</v>
          </cell>
        </row>
        <row r="72">
          <cell r="B72" t="str">
            <v>North Cotabato</v>
          </cell>
          <cell r="C72">
            <v>36</v>
          </cell>
          <cell r="D72">
            <v>34.6</v>
          </cell>
          <cell r="F72">
            <v>37.25</v>
          </cell>
          <cell r="G72">
            <v>27</v>
          </cell>
        </row>
        <row r="73">
          <cell r="B73" t="str">
            <v>Sarangani</v>
          </cell>
          <cell r="C73">
            <v>35</v>
          </cell>
          <cell r="D73">
            <v>44.28</v>
          </cell>
          <cell r="F73">
            <v>35</v>
          </cell>
          <cell r="G73">
            <v>34.450000000000003</v>
          </cell>
        </row>
        <row r="74">
          <cell r="B74" t="str">
            <v>South Cotabato</v>
          </cell>
          <cell r="C74" t="str">
            <v>/a</v>
          </cell>
          <cell r="D74" t="str">
            <v>/a</v>
          </cell>
          <cell r="F74" t="str">
            <v>/a</v>
          </cell>
          <cell r="G74" t="str">
            <v>/a</v>
          </cell>
        </row>
        <row r="75">
          <cell r="B75" t="str">
            <v>Sultan Kudarat</v>
          </cell>
          <cell r="C75" t="str">
            <v>/a</v>
          </cell>
          <cell r="D75" t="str">
            <v>/a</v>
          </cell>
          <cell r="F75" t="str">
            <v>/a</v>
          </cell>
          <cell r="G75" t="str">
            <v>/a</v>
          </cell>
        </row>
        <row r="76">
          <cell r="B76" t="str">
            <v>Caraga</v>
          </cell>
          <cell r="C76">
            <v>38.83</v>
          </cell>
          <cell r="D76">
            <v>36.92</v>
          </cell>
          <cell r="F76">
            <v>38.090000000000003</v>
          </cell>
          <cell r="G76">
            <v>34.799999999999997</v>
          </cell>
        </row>
        <row r="77">
          <cell r="B77" t="str">
            <v>Agusan del Sur</v>
          </cell>
          <cell r="C77">
            <v>34.33</v>
          </cell>
          <cell r="D77">
            <v>38.33</v>
          </cell>
          <cell r="F77">
            <v>35.18</v>
          </cell>
          <cell r="G77">
            <v>34.799999999999997</v>
          </cell>
        </row>
        <row r="78">
          <cell r="B78" t="str">
            <v>Surigao del Norte</v>
          </cell>
          <cell r="C78">
            <v>43.33</v>
          </cell>
          <cell r="D78">
            <v>35.5</v>
          </cell>
          <cell r="F78">
            <v>41</v>
          </cell>
          <cell r="G78" t="str">
            <v>/a</v>
          </cell>
        </row>
        <row r="79">
          <cell r="B79" t="str">
            <v>Surigao del Sur</v>
          </cell>
          <cell r="C79" t="str">
            <v>/a</v>
          </cell>
          <cell r="D79" t="str">
            <v>/a</v>
          </cell>
          <cell r="F79" t="str">
            <v>/a</v>
          </cell>
          <cell r="G79" t="str">
            <v>/a</v>
          </cell>
        </row>
        <row r="80">
          <cell r="B80" t="str">
            <v>Bangsamoro Autonomous Region in Muslim Mindanao</v>
          </cell>
          <cell r="C80" t="str">
            <v>/a</v>
          </cell>
          <cell r="D80" t="str">
            <v>/a</v>
          </cell>
          <cell r="F80" t="str">
            <v>/a</v>
          </cell>
          <cell r="G80" t="str">
            <v>/a</v>
          </cell>
        </row>
        <row r="81">
          <cell r="B81" t="str">
            <v>Basilan</v>
          </cell>
          <cell r="C81" t="str">
            <v>/a</v>
          </cell>
          <cell r="D81" t="str">
            <v>/a</v>
          </cell>
          <cell r="F81" t="str">
            <v>/a</v>
          </cell>
          <cell r="G81" t="str">
            <v>/a</v>
          </cell>
        </row>
        <row r="82">
          <cell r="B82" t="str">
            <v>Maguindanao</v>
          </cell>
          <cell r="C82" t="str">
            <v>/a</v>
          </cell>
          <cell r="D82" t="str">
            <v>/a</v>
          </cell>
          <cell r="F82" t="str">
            <v>/a</v>
          </cell>
          <cell r="G82" t="str">
            <v>/a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73E99-AB4E-4A25-82A1-A0D4602B8951}">
  <sheetPr>
    <tabColor rgb="FF5F2C3E"/>
  </sheetPr>
  <dimension ref="A1:N44"/>
  <sheetViews>
    <sheetView showGridLines="0" tabSelected="1" view="pageBreakPreview" zoomScale="80" zoomScaleNormal="100" zoomScaleSheetLayoutView="80" workbookViewId="0">
      <selection activeCell="E9" sqref="E9"/>
    </sheetView>
  </sheetViews>
  <sheetFormatPr defaultRowHeight="18" x14ac:dyDescent="0.25"/>
  <cols>
    <col min="1" max="1" width="17.7109375" style="1" customWidth="1"/>
    <col min="2" max="2" width="42.42578125" style="1" customWidth="1"/>
    <col min="3" max="4" width="13.7109375" style="1" customWidth="1"/>
    <col min="5" max="5" width="2" style="25" customWidth="1"/>
    <col min="6" max="7" width="13.7109375" style="1" customWidth="1"/>
    <col min="8" max="8" width="15.7109375" style="1" customWidth="1"/>
    <col min="9" max="9" width="2" style="1" customWidth="1"/>
    <col min="10" max="10" width="15.7109375" style="2" customWidth="1"/>
    <col min="11" max="11" width="23.42578125" style="2" customWidth="1"/>
  </cols>
  <sheetData>
    <row r="1" spans="1:14" ht="6" customHeight="1" x14ac:dyDescent="0.25"/>
    <row r="2" spans="1:14" x14ac:dyDescent="0.25">
      <c r="A2" s="45" t="s">
        <v>92</v>
      </c>
      <c r="B2" s="45"/>
      <c r="C2" s="45"/>
      <c r="D2" s="45"/>
      <c r="E2" s="45"/>
      <c r="F2" s="45"/>
      <c r="G2" s="45"/>
      <c r="H2" s="45"/>
      <c r="I2" s="45"/>
      <c r="J2" s="45"/>
      <c r="K2" s="46"/>
    </row>
    <row r="3" spans="1:14" ht="17.45" customHeight="1" x14ac:dyDescent="0.25">
      <c r="A3" s="47" t="s">
        <v>103</v>
      </c>
      <c r="B3" s="47"/>
      <c r="C3" s="47"/>
      <c r="D3" s="47"/>
      <c r="E3" s="47"/>
      <c r="F3" s="47"/>
      <c r="G3" s="47"/>
      <c r="H3" s="47"/>
      <c r="I3" s="47"/>
      <c r="J3" s="47"/>
      <c r="K3" s="48"/>
    </row>
    <row r="4" spans="1:14" ht="9" customHeight="1" x14ac:dyDescent="0.25">
      <c r="A4" s="49"/>
      <c r="B4" s="49"/>
      <c r="C4" s="49"/>
      <c r="D4" s="49"/>
      <c r="E4" s="49"/>
      <c r="F4" s="49"/>
      <c r="G4" s="49"/>
      <c r="H4" s="49"/>
      <c r="I4" s="49"/>
      <c r="J4" s="49"/>
      <c r="K4" s="49"/>
    </row>
    <row r="5" spans="1:14" ht="54" x14ac:dyDescent="0.25">
      <c r="A5" s="50" t="s">
        <v>38</v>
      </c>
      <c r="B5" s="50"/>
      <c r="C5" s="51" t="s">
        <v>31</v>
      </c>
      <c r="D5" s="51"/>
      <c r="E5" s="51"/>
      <c r="F5" s="51"/>
      <c r="G5" s="51"/>
      <c r="H5" s="52" t="s">
        <v>99</v>
      </c>
      <c r="I5" s="52"/>
      <c r="J5" s="52"/>
      <c r="K5" s="8" t="s">
        <v>2</v>
      </c>
    </row>
    <row r="6" spans="1:14" ht="17.45" customHeight="1" x14ac:dyDescent="0.25">
      <c r="A6" s="50"/>
      <c r="B6" s="50"/>
      <c r="C6" s="54" t="s">
        <v>100</v>
      </c>
      <c r="D6" s="55"/>
      <c r="E6" s="56"/>
      <c r="F6" s="53" t="s">
        <v>102</v>
      </c>
      <c r="G6" s="53"/>
      <c r="H6" s="41" t="s">
        <v>100</v>
      </c>
      <c r="I6" s="42"/>
      <c r="J6" s="9" t="s">
        <v>102</v>
      </c>
      <c r="K6" s="9" t="s">
        <v>102</v>
      </c>
    </row>
    <row r="7" spans="1:14" ht="21" x14ac:dyDescent="0.25">
      <c r="A7" s="50"/>
      <c r="B7" s="50"/>
      <c r="C7" s="10" t="s">
        <v>34</v>
      </c>
      <c r="D7" s="11" t="s">
        <v>36</v>
      </c>
      <c r="E7" s="26"/>
      <c r="F7" s="3" t="s">
        <v>34</v>
      </c>
      <c r="G7" s="3" t="s">
        <v>35</v>
      </c>
      <c r="H7" s="43" t="s">
        <v>36</v>
      </c>
      <c r="I7" s="44"/>
      <c r="J7" s="10" t="s">
        <v>35</v>
      </c>
      <c r="K7" s="10" t="s">
        <v>35</v>
      </c>
    </row>
    <row r="8" spans="1:14" x14ac:dyDescent="0.25">
      <c r="A8" s="12"/>
      <c r="B8" s="12"/>
      <c r="C8" s="13"/>
      <c r="D8" s="13"/>
      <c r="E8" s="27"/>
      <c r="F8" s="13"/>
      <c r="G8" s="13"/>
      <c r="H8" s="13"/>
      <c r="I8" s="13"/>
      <c r="J8" s="13"/>
      <c r="K8" s="13"/>
    </row>
    <row r="9" spans="1:14" x14ac:dyDescent="0.25">
      <c r="A9" s="14" t="s">
        <v>0</v>
      </c>
      <c r="B9" s="57" t="s">
        <v>0</v>
      </c>
      <c r="C9" s="16">
        <v>52.62</v>
      </c>
      <c r="D9" s="16">
        <v>53.47</v>
      </c>
      <c r="E9" s="28"/>
      <c r="F9" s="16">
        <v>54.14</v>
      </c>
      <c r="G9" s="16">
        <v>53.67</v>
      </c>
      <c r="H9" s="17">
        <v>1.6</v>
      </c>
      <c r="I9" s="28"/>
      <c r="J9" s="17">
        <v>-0.9</v>
      </c>
      <c r="K9" s="17">
        <v>0.4</v>
      </c>
      <c r="M9" s="58">
        <f>VLOOKUP($B9,'[1]Table 1_RiceSpecial'!$B$9:$G$82,6,0)</f>
        <v>53.47</v>
      </c>
      <c r="N9" t="b">
        <f>D9=M9</f>
        <v>1</v>
      </c>
    </row>
    <row r="10" spans="1:14" x14ac:dyDescent="0.25">
      <c r="A10" s="14" t="s">
        <v>32</v>
      </c>
      <c r="B10" s="15" t="s">
        <v>33</v>
      </c>
      <c r="C10" s="16">
        <v>54.73</v>
      </c>
      <c r="D10" s="16">
        <v>54.98</v>
      </c>
      <c r="E10" s="28"/>
      <c r="F10" s="16">
        <v>56.04</v>
      </c>
      <c r="G10" s="16">
        <v>57.23</v>
      </c>
      <c r="H10" s="17">
        <v>0.5</v>
      </c>
      <c r="I10" s="28"/>
      <c r="J10" s="17">
        <v>2.1</v>
      </c>
      <c r="K10" s="17">
        <v>4.0999999999999996</v>
      </c>
      <c r="M10" s="58">
        <f>VLOOKUP($B10,'[1]Table 1_RiceSpecial'!$B$9:$G$82,6,0)</f>
        <v>54.98</v>
      </c>
      <c r="N10" t="b">
        <f t="shared" ref="N10:N42" si="0">D10=M10</f>
        <v>1</v>
      </c>
    </row>
    <row r="11" spans="1:14" x14ac:dyDescent="0.25">
      <c r="A11" s="14" t="s">
        <v>19</v>
      </c>
      <c r="B11" s="18" t="s">
        <v>4</v>
      </c>
      <c r="C11" s="16">
        <v>55.92</v>
      </c>
      <c r="D11" s="16">
        <v>53.19</v>
      </c>
      <c r="E11" s="28" t="s">
        <v>111</v>
      </c>
      <c r="F11" s="16">
        <v>57.85</v>
      </c>
      <c r="G11" s="16">
        <v>53.05</v>
      </c>
      <c r="H11" s="17">
        <v>-4.9000000000000004</v>
      </c>
      <c r="I11" s="28" t="s">
        <v>111</v>
      </c>
      <c r="J11" s="17">
        <v>-8.3000000000000007</v>
      </c>
      <c r="K11" s="17">
        <v>-0.3</v>
      </c>
      <c r="M11" s="58" t="str">
        <f>VLOOKUP($B11,'[1]Table 1_RiceSpecial'!$B$9:$G$82,6,0)</f>
        <v>/a</v>
      </c>
      <c r="N11" t="b">
        <f t="shared" si="0"/>
        <v>0</v>
      </c>
    </row>
    <row r="12" spans="1:14" x14ac:dyDescent="0.25">
      <c r="A12" s="19"/>
      <c r="B12" s="20" t="s">
        <v>41</v>
      </c>
      <c r="C12" s="21">
        <v>55.92</v>
      </c>
      <c r="D12" s="21">
        <v>53.19</v>
      </c>
      <c r="E12" s="29" t="s">
        <v>111</v>
      </c>
      <c r="F12" s="21">
        <v>57.85</v>
      </c>
      <c r="G12" s="21">
        <v>53.05</v>
      </c>
      <c r="H12" s="22">
        <v>-4.9000000000000004</v>
      </c>
      <c r="I12" s="29" t="s">
        <v>111</v>
      </c>
      <c r="J12" s="22">
        <v>-8.3000000000000007</v>
      </c>
      <c r="K12" s="22">
        <v>-0.3</v>
      </c>
      <c r="M12" s="58" t="str">
        <f>VLOOKUP($B12,'[1]Table 1_RiceSpecial'!$B$9:$G$82,6,0)</f>
        <v>/a</v>
      </c>
      <c r="N12" t="b">
        <f t="shared" si="0"/>
        <v>0</v>
      </c>
    </row>
    <row r="13" spans="1:14" x14ac:dyDescent="0.25">
      <c r="A13" s="14" t="s">
        <v>20</v>
      </c>
      <c r="B13" s="18" t="s">
        <v>5</v>
      </c>
      <c r="C13" s="16">
        <v>52.68</v>
      </c>
      <c r="D13" s="16">
        <v>47.2</v>
      </c>
      <c r="E13" s="28"/>
      <c r="F13" s="16">
        <v>53.6</v>
      </c>
      <c r="G13" s="16">
        <v>46.2</v>
      </c>
      <c r="H13" s="17">
        <v>-10.4</v>
      </c>
      <c r="I13" s="28"/>
      <c r="J13" s="17">
        <v>-13.8</v>
      </c>
      <c r="K13" s="17">
        <v>-2.1</v>
      </c>
      <c r="M13" s="58">
        <f>VLOOKUP($B13,'[1]Table 1_RiceSpecial'!$B$9:$G$82,6,0)</f>
        <v>47.2</v>
      </c>
      <c r="N13" t="b">
        <f t="shared" si="0"/>
        <v>1</v>
      </c>
    </row>
    <row r="14" spans="1:14" x14ac:dyDescent="0.25">
      <c r="A14" s="19"/>
      <c r="B14" s="20" t="s">
        <v>45</v>
      </c>
      <c r="C14" s="21">
        <v>52.68</v>
      </c>
      <c r="D14" s="21">
        <v>47.2</v>
      </c>
      <c r="E14" s="29"/>
      <c r="F14" s="21">
        <v>53.6</v>
      </c>
      <c r="G14" s="21">
        <v>46.2</v>
      </c>
      <c r="H14" s="22">
        <v>-10.4</v>
      </c>
      <c r="I14" s="29"/>
      <c r="J14" s="22">
        <v>-13.8</v>
      </c>
      <c r="K14" s="22">
        <v>-2.1</v>
      </c>
      <c r="M14" s="58">
        <f>VLOOKUP($B14,'[1]Table 1_RiceSpecial'!$B$9:$G$82,6,0)</f>
        <v>47.2</v>
      </c>
      <c r="N14" t="b">
        <f t="shared" si="0"/>
        <v>1</v>
      </c>
    </row>
    <row r="15" spans="1:14" x14ac:dyDescent="0.25">
      <c r="A15" s="14" t="s">
        <v>21</v>
      </c>
      <c r="B15" s="18" t="s">
        <v>6</v>
      </c>
      <c r="C15" s="16">
        <v>54.15</v>
      </c>
      <c r="D15" s="16">
        <v>54.5</v>
      </c>
      <c r="E15" s="28" t="s">
        <v>111</v>
      </c>
      <c r="F15" s="16">
        <v>55.96</v>
      </c>
      <c r="G15" s="16">
        <v>54.18</v>
      </c>
      <c r="H15" s="17">
        <v>0.6</v>
      </c>
      <c r="I15" s="28" t="s">
        <v>111</v>
      </c>
      <c r="J15" s="17">
        <v>-3.2</v>
      </c>
      <c r="K15" s="17">
        <v>-0.6</v>
      </c>
      <c r="M15" s="58">
        <f>VLOOKUP($B15,'[1]Table 1_RiceSpecial'!$B$9:$G$82,6,0)</f>
        <v>55.03</v>
      </c>
      <c r="N15" t="b">
        <f t="shared" si="0"/>
        <v>0</v>
      </c>
    </row>
    <row r="16" spans="1:14" x14ac:dyDescent="0.25">
      <c r="A16" s="19"/>
      <c r="B16" s="20" t="s">
        <v>46</v>
      </c>
      <c r="C16" s="21">
        <v>54.12</v>
      </c>
      <c r="D16" s="21">
        <v>56.44</v>
      </c>
      <c r="E16" s="29"/>
      <c r="F16" s="21">
        <v>56.11</v>
      </c>
      <c r="G16" s="21" t="s">
        <v>101</v>
      </c>
      <c r="H16" s="22">
        <v>4.3</v>
      </c>
      <c r="I16" s="29"/>
      <c r="J16" s="22" t="s">
        <v>101</v>
      </c>
      <c r="K16" s="22" t="s">
        <v>101</v>
      </c>
      <c r="M16" s="58">
        <f>VLOOKUP($B16,'[1]Table 1_RiceSpecial'!$B$9:$G$82,6,0)</f>
        <v>56.44</v>
      </c>
      <c r="N16" t="b">
        <f t="shared" si="0"/>
        <v>1</v>
      </c>
    </row>
    <row r="17" spans="1:14" x14ac:dyDescent="0.25">
      <c r="A17" s="19"/>
      <c r="B17" s="20" t="s">
        <v>47</v>
      </c>
      <c r="C17" s="21">
        <v>51.62</v>
      </c>
      <c r="D17" s="21">
        <v>52.42</v>
      </c>
      <c r="E17" s="29" t="s">
        <v>111</v>
      </c>
      <c r="F17" s="21">
        <v>52.38</v>
      </c>
      <c r="G17" s="21">
        <v>53.1</v>
      </c>
      <c r="H17" s="22">
        <v>1.5</v>
      </c>
      <c r="I17" s="29" t="s">
        <v>111</v>
      </c>
      <c r="J17" s="22">
        <v>1.4</v>
      </c>
      <c r="K17" s="22">
        <v>1.3</v>
      </c>
      <c r="M17" s="58" t="str">
        <f>VLOOKUP($B17,'[1]Table 1_RiceSpecial'!$B$9:$G$82,6,0)</f>
        <v>/a</v>
      </c>
      <c r="N17" t="b">
        <f t="shared" si="0"/>
        <v>0</v>
      </c>
    </row>
    <row r="18" spans="1:14" x14ac:dyDescent="0.25">
      <c r="A18" s="19"/>
      <c r="B18" s="20" t="s">
        <v>48</v>
      </c>
      <c r="C18" s="21">
        <v>54.16</v>
      </c>
      <c r="D18" s="21">
        <v>55.69</v>
      </c>
      <c r="E18" s="29"/>
      <c r="F18" s="21">
        <v>58.37</v>
      </c>
      <c r="G18" s="21">
        <v>55.45</v>
      </c>
      <c r="H18" s="22">
        <v>2.8</v>
      </c>
      <c r="I18" s="29"/>
      <c r="J18" s="22">
        <v>-5</v>
      </c>
      <c r="K18" s="22">
        <v>-0.4</v>
      </c>
      <c r="M18" s="58">
        <f>VLOOKUP($B18,'[1]Table 1_RiceSpecial'!$B$9:$G$82,6,0)</f>
        <v>55.69</v>
      </c>
      <c r="N18" t="b">
        <f t="shared" si="0"/>
        <v>1</v>
      </c>
    </row>
    <row r="19" spans="1:14" x14ac:dyDescent="0.25">
      <c r="A19" s="19"/>
      <c r="B19" s="20" t="s">
        <v>49</v>
      </c>
      <c r="C19" s="21">
        <v>53.25</v>
      </c>
      <c r="D19" s="21">
        <v>52.59</v>
      </c>
      <c r="E19" s="29"/>
      <c r="F19" s="21">
        <v>54.11</v>
      </c>
      <c r="G19" s="21">
        <v>52.59</v>
      </c>
      <c r="H19" s="22">
        <v>-1.2</v>
      </c>
      <c r="I19" s="29"/>
      <c r="J19" s="22">
        <v>-2.8</v>
      </c>
      <c r="K19" s="22" t="s">
        <v>113</v>
      </c>
      <c r="M19" s="58">
        <f>VLOOKUP($B19,'[1]Table 1_RiceSpecial'!$B$9:$G$82,6,0)</f>
        <v>52.59</v>
      </c>
      <c r="N19" t="b">
        <f t="shared" si="0"/>
        <v>1</v>
      </c>
    </row>
    <row r="20" spans="1:14" x14ac:dyDescent="0.25">
      <c r="A20" s="19"/>
      <c r="B20" s="20" t="s">
        <v>50</v>
      </c>
      <c r="C20" s="21">
        <v>57.6</v>
      </c>
      <c r="D20" s="21">
        <v>55.38</v>
      </c>
      <c r="E20" s="29"/>
      <c r="F20" s="21">
        <v>58.82</v>
      </c>
      <c r="G20" s="21">
        <v>55.58</v>
      </c>
      <c r="H20" s="22">
        <v>-3.9</v>
      </c>
      <c r="I20" s="29"/>
      <c r="J20" s="22">
        <v>-5.5</v>
      </c>
      <c r="K20" s="22">
        <v>0.4</v>
      </c>
      <c r="M20" s="58">
        <f>VLOOKUP($B20,'[1]Table 1_RiceSpecial'!$B$9:$G$82,6,0)</f>
        <v>55.38</v>
      </c>
      <c r="N20" t="b">
        <f t="shared" si="0"/>
        <v>1</v>
      </c>
    </row>
    <row r="21" spans="1:14" x14ac:dyDescent="0.25">
      <c r="A21" s="14"/>
      <c r="B21" s="18" t="s">
        <v>17</v>
      </c>
      <c r="C21" s="16">
        <v>48.44</v>
      </c>
      <c r="D21" s="16">
        <v>53.33</v>
      </c>
      <c r="E21" s="28"/>
      <c r="F21" s="16">
        <v>51.42</v>
      </c>
      <c r="G21" s="16">
        <v>53.55</v>
      </c>
      <c r="H21" s="17">
        <v>10.1</v>
      </c>
      <c r="I21" s="28"/>
      <c r="J21" s="17">
        <v>4.0999999999999996</v>
      </c>
      <c r="K21" s="17">
        <v>0.4</v>
      </c>
      <c r="M21" s="58">
        <f>VLOOKUP($B21,'[1]Table 1_RiceSpecial'!$B$9:$G$82,6,0)</f>
        <v>53.33</v>
      </c>
      <c r="N21" t="b">
        <f t="shared" si="0"/>
        <v>1</v>
      </c>
    </row>
    <row r="22" spans="1:14" x14ac:dyDescent="0.25">
      <c r="A22" s="19"/>
      <c r="B22" s="20" t="s">
        <v>51</v>
      </c>
      <c r="C22" s="21">
        <v>51.8</v>
      </c>
      <c r="D22" s="21">
        <v>55.8</v>
      </c>
      <c r="E22" s="29"/>
      <c r="F22" s="21">
        <v>51.68</v>
      </c>
      <c r="G22" s="21">
        <v>55.8</v>
      </c>
      <c r="H22" s="22">
        <v>7.7</v>
      </c>
      <c r="I22" s="29"/>
      <c r="J22" s="22">
        <v>8</v>
      </c>
      <c r="K22" s="22" t="s">
        <v>113</v>
      </c>
      <c r="M22" s="58">
        <f>VLOOKUP($B22,'[1]Table 1_RiceSpecial'!$B$9:$G$82,6,0)</f>
        <v>55.8</v>
      </c>
      <c r="N22" t="b">
        <f t="shared" si="0"/>
        <v>1</v>
      </c>
    </row>
    <row r="23" spans="1:14" x14ac:dyDescent="0.25">
      <c r="A23" s="19"/>
      <c r="B23" s="20" t="s">
        <v>53</v>
      </c>
      <c r="C23" s="21">
        <v>45.08</v>
      </c>
      <c r="D23" s="21">
        <v>50.85</v>
      </c>
      <c r="E23" s="29"/>
      <c r="F23" s="21">
        <v>51.15</v>
      </c>
      <c r="G23" s="21">
        <v>51.3</v>
      </c>
      <c r="H23" s="22">
        <v>12.8</v>
      </c>
      <c r="I23" s="29"/>
      <c r="J23" s="22">
        <v>0.3</v>
      </c>
      <c r="K23" s="22">
        <v>0.9</v>
      </c>
      <c r="M23" s="58">
        <f>VLOOKUP($B23,'[1]Table 1_RiceSpecial'!$B$9:$G$82,6,0)</f>
        <v>50.85</v>
      </c>
      <c r="N23" t="b">
        <f t="shared" si="0"/>
        <v>1</v>
      </c>
    </row>
    <row r="24" spans="1:14" x14ac:dyDescent="0.25">
      <c r="A24" s="14" t="s">
        <v>22</v>
      </c>
      <c r="B24" s="18" t="s">
        <v>7</v>
      </c>
      <c r="C24" s="16">
        <v>53.53</v>
      </c>
      <c r="D24" s="16">
        <v>53.29</v>
      </c>
      <c r="E24" s="28" t="s">
        <v>111</v>
      </c>
      <c r="F24" s="16">
        <v>55.47</v>
      </c>
      <c r="G24" s="16">
        <v>53.85</v>
      </c>
      <c r="H24" s="17">
        <v>-0.4</v>
      </c>
      <c r="I24" s="28" t="s">
        <v>111</v>
      </c>
      <c r="J24" s="17">
        <v>-2.9</v>
      </c>
      <c r="K24" s="17">
        <v>1.1000000000000001</v>
      </c>
      <c r="M24" s="58">
        <f>VLOOKUP($B24,'[1]Table 1_RiceSpecial'!$B$9:$G$82,6,0)</f>
        <v>54.45</v>
      </c>
      <c r="N24" t="b">
        <f t="shared" si="0"/>
        <v>0</v>
      </c>
    </row>
    <row r="25" spans="1:14" x14ac:dyDescent="0.25">
      <c r="A25" s="19"/>
      <c r="B25" s="20" t="s">
        <v>57</v>
      </c>
      <c r="C25" s="21">
        <v>50.2</v>
      </c>
      <c r="D25" s="21">
        <v>52.38</v>
      </c>
      <c r="E25" s="29" t="s">
        <v>111</v>
      </c>
      <c r="F25" s="21">
        <v>52.05</v>
      </c>
      <c r="G25" s="21" t="s">
        <v>101</v>
      </c>
      <c r="H25" s="22">
        <v>4.3</v>
      </c>
      <c r="I25" s="29" t="s">
        <v>111</v>
      </c>
      <c r="J25" s="22" t="s">
        <v>101</v>
      </c>
      <c r="K25" s="22" t="s">
        <v>101</v>
      </c>
      <c r="M25" s="58" t="str">
        <f>VLOOKUP($B25,'[1]Table 1_RiceSpecial'!$B$9:$G$82,6,0)</f>
        <v>/a</v>
      </c>
      <c r="N25" t="b">
        <f t="shared" si="0"/>
        <v>0</v>
      </c>
    </row>
    <row r="26" spans="1:14" x14ac:dyDescent="0.25">
      <c r="A26" s="19"/>
      <c r="B26" s="20" t="s">
        <v>58</v>
      </c>
      <c r="C26" s="21">
        <v>56.86</v>
      </c>
      <c r="D26" s="21">
        <v>54.19</v>
      </c>
      <c r="E26" s="29" t="s">
        <v>111</v>
      </c>
      <c r="F26" s="21">
        <v>58.88</v>
      </c>
      <c r="G26" s="21">
        <v>53.85</v>
      </c>
      <c r="H26" s="22">
        <v>-4.7</v>
      </c>
      <c r="I26" s="29" t="s">
        <v>111</v>
      </c>
      <c r="J26" s="22">
        <v>-8.5</v>
      </c>
      <c r="K26" s="22">
        <v>-0.6</v>
      </c>
      <c r="M26" s="58">
        <f>VLOOKUP($B26,'[1]Table 1_RiceSpecial'!$B$9:$G$82,6,0)</f>
        <v>54.45</v>
      </c>
      <c r="N26" t="b">
        <f t="shared" si="0"/>
        <v>0</v>
      </c>
    </row>
    <row r="27" spans="1:14" x14ac:dyDescent="0.25">
      <c r="A27" s="14" t="s">
        <v>25</v>
      </c>
      <c r="B27" s="18" t="s">
        <v>10</v>
      </c>
      <c r="C27" s="16">
        <v>53.55</v>
      </c>
      <c r="D27" s="16">
        <v>59.57</v>
      </c>
      <c r="E27" s="28"/>
      <c r="F27" s="16">
        <v>58</v>
      </c>
      <c r="G27" s="16">
        <v>60</v>
      </c>
      <c r="H27" s="17">
        <v>11.2</v>
      </c>
      <c r="I27" s="28"/>
      <c r="J27" s="17">
        <v>3.4</v>
      </c>
      <c r="K27" s="17">
        <v>0.7</v>
      </c>
      <c r="M27" s="58">
        <f>VLOOKUP($B27,'[1]Table 1_RiceSpecial'!$B$9:$G$82,6,0)</f>
        <v>59.57</v>
      </c>
      <c r="N27" t="b">
        <f t="shared" si="0"/>
        <v>1</v>
      </c>
    </row>
    <row r="28" spans="1:14" x14ac:dyDescent="0.25">
      <c r="A28" s="19"/>
      <c r="B28" s="20" t="s">
        <v>69</v>
      </c>
      <c r="C28" s="21">
        <v>53.55</v>
      </c>
      <c r="D28" s="21">
        <v>59.57</v>
      </c>
      <c r="E28" s="29"/>
      <c r="F28" s="21">
        <v>58</v>
      </c>
      <c r="G28" s="21">
        <v>60</v>
      </c>
      <c r="H28" s="22">
        <v>11.2</v>
      </c>
      <c r="I28" s="29"/>
      <c r="J28" s="22">
        <v>3.4</v>
      </c>
      <c r="K28" s="22">
        <v>0.7</v>
      </c>
      <c r="M28" s="58">
        <f>VLOOKUP($B28,'[1]Table 1_RiceSpecial'!$B$9:$G$82,6,0)</f>
        <v>59.57</v>
      </c>
      <c r="N28" t="b">
        <f t="shared" si="0"/>
        <v>1</v>
      </c>
    </row>
    <row r="29" spans="1:14" x14ac:dyDescent="0.25">
      <c r="A29" s="14" t="s">
        <v>26</v>
      </c>
      <c r="B29" s="18" t="s">
        <v>11</v>
      </c>
      <c r="C29" s="16">
        <v>55.23</v>
      </c>
      <c r="D29" s="16">
        <v>53.38</v>
      </c>
      <c r="E29" s="28" t="s">
        <v>111</v>
      </c>
      <c r="F29" s="16">
        <v>55.62</v>
      </c>
      <c r="G29" s="16">
        <v>54.4</v>
      </c>
      <c r="H29" s="17">
        <v>-3.3</v>
      </c>
      <c r="I29" s="28" t="s">
        <v>111</v>
      </c>
      <c r="J29" s="17">
        <v>-2.2000000000000002</v>
      </c>
      <c r="K29" s="17">
        <v>1.9</v>
      </c>
      <c r="M29" s="58">
        <f>VLOOKUP($B29,'[1]Table 1_RiceSpecial'!$B$9:$G$82,6,0)</f>
        <v>54.43</v>
      </c>
      <c r="N29" t="b">
        <f t="shared" si="0"/>
        <v>0</v>
      </c>
    </row>
    <row r="30" spans="1:14" x14ac:dyDescent="0.25">
      <c r="A30" s="19"/>
      <c r="B30" s="20" t="s">
        <v>72</v>
      </c>
      <c r="C30" s="21">
        <v>54.89</v>
      </c>
      <c r="D30" s="21">
        <v>52.32</v>
      </c>
      <c r="E30" s="29" t="s">
        <v>111</v>
      </c>
      <c r="F30" s="21">
        <v>54.81</v>
      </c>
      <c r="G30" s="21" t="s">
        <v>101</v>
      </c>
      <c r="H30" s="22">
        <v>-4.7</v>
      </c>
      <c r="I30" s="29" t="s">
        <v>111</v>
      </c>
      <c r="J30" s="22" t="s">
        <v>101</v>
      </c>
      <c r="K30" s="22" t="s">
        <v>101</v>
      </c>
      <c r="M30" s="58" t="str">
        <f>VLOOKUP($B30,'[1]Table 1_RiceSpecial'!$B$9:$G$82,6,0)</f>
        <v>/a</v>
      </c>
      <c r="N30" t="b">
        <f t="shared" si="0"/>
        <v>0</v>
      </c>
    </row>
    <row r="31" spans="1:14" x14ac:dyDescent="0.25">
      <c r="A31" s="19"/>
      <c r="B31" s="20" t="s">
        <v>74</v>
      </c>
      <c r="C31" s="21">
        <v>55.57</v>
      </c>
      <c r="D31" s="21">
        <v>54.43</v>
      </c>
      <c r="E31" s="29"/>
      <c r="F31" s="21">
        <v>56.42</v>
      </c>
      <c r="G31" s="21">
        <v>54.4</v>
      </c>
      <c r="H31" s="22">
        <v>-2.1</v>
      </c>
      <c r="I31" s="29"/>
      <c r="J31" s="22">
        <v>-3.6</v>
      </c>
      <c r="K31" s="22">
        <v>-0.1</v>
      </c>
      <c r="M31" s="58">
        <f>VLOOKUP($B31,'[1]Table 1_RiceSpecial'!$B$9:$G$82,6,0)</f>
        <v>54.43</v>
      </c>
      <c r="N31" t="b">
        <f t="shared" si="0"/>
        <v>1</v>
      </c>
    </row>
    <row r="32" spans="1:14" x14ac:dyDescent="0.25">
      <c r="A32" s="14" t="s">
        <v>27</v>
      </c>
      <c r="B32" s="18" t="s">
        <v>12</v>
      </c>
      <c r="C32" s="16">
        <v>47.34</v>
      </c>
      <c r="D32" s="16">
        <v>50.29</v>
      </c>
      <c r="E32" s="28" t="s">
        <v>111</v>
      </c>
      <c r="F32" s="16">
        <v>48.18</v>
      </c>
      <c r="G32" s="16">
        <v>50.25</v>
      </c>
      <c r="H32" s="17">
        <v>6.2</v>
      </c>
      <c r="I32" s="28" t="s">
        <v>111</v>
      </c>
      <c r="J32" s="17">
        <v>4.3</v>
      </c>
      <c r="K32" s="17">
        <v>-0.1</v>
      </c>
      <c r="M32" s="58">
        <f>VLOOKUP($B32,'[1]Table 1_RiceSpecial'!$B$9:$G$82,6,0)</f>
        <v>50.47</v>
      </c>
      <c r="N32" t="b">
        <f t="shared" si="0"/>
        <v>0</v>
      </c>
    </row>
    <row r="33" spans="1:14" x14ac:dyDescent="0.25">
      <c r="A33" s="19"/>
      <c r="B33" s="20" t="s">
        <v>75</v>
      </c>
      <c r="C33" s="21">
        <v>44.88</v>
      </c>
      <c r="D33" s="21">
        <v>44.7</v>
      </c>
      <c r="E33" s="29"/>
      <c r="F33" s="21">
        <v>45.3</v>
      </c>
      <c r="G33" s="21">
        <v>44.69</v>
      </c>
      <c r="H33" s="22">
        <v>-0.4</v>
      </c>
      <c r="I33" s="29"/>
      <c r="J33" s="22">
        <v>-1.3</v>
      </c>
      <c r="K33" s="22" t="s">
        <v>113</v>
      </c>
      <c r="M33" s="58">
        <f>VLOOKUP($B33,'[1]Table 1_RiceSpecial'!$B$9:$G$82,6,0)</f>
        <v>44.7</v>
      </c>
      <c r="N33" t="b">
        <f t="shared" si="0"/>
        <v>1</v>
      </c>
    </row>
    <row r="34" spans="1:14" x14ac:dyDescent="0.25">
      <c r="A34" s="19"/>
      <c r="B34" s="20" t="s">
        <v>77</v>
      </c>
      <c r="C34" s="21">
        <v>54.69</v>
      </c>
      <c r="D34" s="21">
        <v>55.6</v>
      </c>
      <c r="E34" s="29"/>
      <c r="F34" s="21">
        <v>55.61</v>
      </c>
      <c r="G34" s="21">
        <v>55</v>
      </c>
      <c r="H34" s="22">
        <v>1.7</v>
      </c>
      <c r="I34" s="29"/>
      <c r="J34" s="22">
        <v>-1.1000000000000001</v>
      </c>
      <c r="K34" s="22">
        <v>-1.1000000000000001</v>
      </c>
      <c r="M34" s="58">
        <f>VLOOKUP($B34,'[1]Table 1_RiceSpecial'!$B$9:$G$82,6,0)</f>
        <v>55.6</v>
      </c>
      <c r="N34" t="b">
        <f t="shared" si="0"/>
        <v>1</v>
      </c>
    </row>
    <row r="35" spans="1:14" x14ac:dyDescent="0.25">
      <c r="A35" s="19"/>
      <c r="B35" s="20" t="s">
        <v>78</v>
      </c>
      <c r="C35" s="21">
        <v>42.44</v>
      </c>
      <c r="D35" s="21">
        <v>50.57</v>
      </c>
      <c r="E35" s="29" t="s">
        <v>111</v>
      </c>
      <c r="F35" s="21">
        <v>43.64</v>
      </c>
      <c r="G35" s="21">
        <v>51.06</v>
      </c>
      <c r="H35" s="22">
        <v>19.2</v>
      </c>
      <c r="I35" s="29" t="s">
        <v>111</v>
      </c>
      <c r="J35" s="22">
        <v>17</v>
      </c>
      <c r="K35" s="22">
        <v>1</v>
      </c>
      <c r="M35" s="58">
        <f>VLOOKUP($B35,'[1]Table 1_RiceSpecial'!$B$9:$G$82,6,0)</f>
        <v>51.12</v>
      </c>
      <c r="N35" t="b">
        <f t="shared" si="0"/>
        <v>0</v>
      </c>
    </row>
    <row r="36" spans="1:14" x14ac:dyDescent="0.25">
      <c r="A36" s="14" t="s">
        <v>28</v>
      </c>
      <c r="B36" s="18" t="s">
        <v>13</v>
      </c>
      <c r="C36" s="16">
        <v>54.5</v>
      </c>
      <c r="D36" s="16">
        <v>60.3</v>
      </c>
      <c r="E36" s="28" t="s">
        <v>111</v>
      </c>
      <c r="F36" s="16">
        <v>55.04</v>
      </c>
      <c r="G36" s="16">
        <v>61.05</v>
      </c>
      <c r="H36" s="17">
        <v>10.6</v>
      </c>
      <c r="I36" s="28" t="s">
        <v>111</v>
      </c>
      <c r="J36" s="17">
        <v>10.9</v>
      </c>
      <c r="K36" s="17">
        <v>1.2</v>
      </c>
      <c r="M36" s="58" t="str">
        <f>VLOOKUP($B36,'[1]Table 1_RiceSpecial'!$B$9:$G$82,6,0)</f>
        <v>/a</v>
      </c>
      <c r="N36" t="b">
        <f t="shared" si="0"/>
        <v>0</v>
      </c>
    </row>
    <row r="37" spans="1:14" x14ac:dyDescent="0.25">
      <c r="A37" s="19"/>
      <c r="B37" s="20" t="s">
        <v>82</v>
      </c>
      <c r="C37" s="21">
        <v>54.5</v>
      </c>
      <c r="D37" s="21">
        <v>60.3</v>
      </c>
      <c r="E37" s="29" t="s">
        <v>111</v>
      </c>
      <c r="F37" s="21">
        <v>55.04</v>
      </c>
      <c r="G37" s="21">
        <v>61.05</v>
      </c>
      <c r="H37" s="22">
        <v>10.6</v>
      </c>
      <c r="I37" s="29" t="s">
        <v>111</v>
      </c>
      <c r="J37" s="22">
        <v>10.9</v>
      </c>
      <c r="K37" s="22">
        <v>1.2</v>
      </c>
      <c r="M37" s="58" t="str">
        <f>VLOOKUP($B37,'[1]Table 1_RiceSpecial'!$B$9:$G$82,6,0)</f>
        <v>/a</v>
      </c>
      <c r="N37" t="b">
        <f t="shared" si="0"/>
        <v>0</v>
      </c>
    </row>
    <row r="38" spans="1:14" x14ac:dyDescent="0.25">
      <c r="A38" s="14" t="s">
        <v>29</v>
      </c>
      <c r="B38" s="18" t="s">
        <v>14</v>
      </c>
      <c r="C38" s="16">
        <v>51.75</v>
      </c>
      <c r="D38" s="16">
        <v>50.93</v>
      </c>
      <c r="E38" s="28" t="s">
        <v>111</v>
      </c>
      <c r="F38" s="16">
        <v>51.94</v>
      </c>
      <c r="G38" s="16" t="s">
        <v>101</v>
      </c>
      <c r="H38" s="17">
        <v>-1.6</v>
      </c>
      <c r="I38" s="28" t="s">
        <v>111</v>
      </c>
      <c r="J38" s="17" t="s">
        <v>101</v>
      </c>
      <c r="K38" s="17" t="s">
        <v>101</v>
      </c>
      <c r="M38" s="58" t="str">
        <f>VLOOKUP($B38,'[1]Table 1_RiceSpecial'!$B$9:$G$82,6,0)</f>
        <v>/a</v>
      </c>
      <c r="N38" t="b">
        <f t="shared" si="0"/>
        <v>0</v>
      </c>
    </row>
    <row r="39" spans="1:14" x14ac:dyDescent="0.25">
      <c r="A39" s="19"/>
      <c r="B39" s="20" t="s">
        <v>86</v>
      </c>
      <c r="C39" s="21">
        <v>51.75</v>
      </c>
      <c r="D39" s="21">
        <v>50.93</v>
      </c>
      <c r="E39" s="29" t="s">
        <v>111</v>
      </c>
      <c r="F39" s="21">
        <v>51.94</v>
      </c>
      <c r="G39" s="21" t="s">
        <v>101</v>
      </c>
      <c r="H39" s="22">
        <v>-1.6</v>
      </c>
      <c r="I39" s="29" t="s">
        <v>111</v>
      </c>
      <c r="J39" s="22" t="s">
        <v>101</v>
      </c>
      <c r="K39" s="22" t="s">
        <v>101</v>
      </c>
      <c r="M39" s="58" t="str">
        <f>VLOOKUP($B39,'[1]Table 1_RiceSpecial'!$B$9:$G$82,6,0)</f>
        <v>/a</v>
      </c>
      <c r="N39" t="b">
        <f t="shared" si="0"/>
        <v>0</v>
      </c>
    </row>
    <row r="40" spans="1:14" ht="36" x14ac:dyDescent="0.25">
      <c r="A40" s="23" t="s">
        <v>15</v>
      </c>
      <c r="B40" s="24" t="s">
        <v>16</v>
      </c>
      <c r="C40" s="16">
        <v>53.66</v>
      </c>
      <c r="D40" s="16">
        <v>53.4</v>
      </c>
      <c r="E40" s="28"/>
      <c r="F40" s="16">
        <v>54.69</v>
      </c>
      <c r="G40" s="16">
        <v>52.1</v>
      </c>
      <c r="H40" s="17">
        <v>-0.5</v>
      </c>
      <c r="I40" s="36"/>
      <c r="J40" s="17">
        <v>-4.7</v>
      </c>
      <c r="K40" s="17">
        <v>-2.4</v>
      </c>
      <c r="M40" s="58">
        <f>VLOOKUP($B40,'[1]Table 1_RiceSpecial'!$B$9:$G$82,6,0)</f>
        <v>53.4</v>
      </c>
      <c r="N40" t="b">
        <f t="shared" si="0"/>
        <v>1</v>
      </c>
    </row>
    <row r="41" spans="1:14" x14ac:dyDescent="0.25">
      <c r="A41" s="19"/>
      <c r="B41" s="20" t="s">
        <v>90</v>
      </c>
      <c r="C41" s="21">
        <v>55.86</v>
      </c>
      <c r="D41" s="21">
        <v>53.8</v>
      </c>
      <c r="E41" s="29"/>
      <c r="F41" s="21">
        <v>57.32</v>
      </c>
      <c r="G41" s="21" t="s">
        <v>101</v>
      </c>
      <c r="H41" s="22">
        <v>-3.7</v>
      </c>
      <c r="I41" s="37"/>
      <c r="J41" s="22" t="s">
        <v>101</v>
      </c>
      <c r="K41" s="22" t="s">
        <v>101</v>
      </c>
      <c r="M41" s="58">
        <f>VLOOKUP($B41,'[1]Table 1_RiceSpecial'!$B$9:$G$82,6,0)</f>
        <v>53.8</v>
      </c>
      <c r="N41" t="b">
        <f t="shared" si="0"/>
        <v>1</v>
      </c>
    </row>
    <row r="42" spans="1:14" x14ac:dyDescent="0.25">
      <c r="A42" s="19"/>
      <c r="B42" s="20" t="s">
        <v>91</v>
      </c>
      <c r="C42" s="21">
        <v>51.45</v>
      </c>
      <c r="D42" s="21">
        <v>52.99</v>
      </c>
      <c r="E42" s="29"/>
      <c r="F42" s="21">
        <v>52.06</v>
      </c>
      <c r="G42" s="21">
        <v>52.1</v>
      </c>
      <c r="H42" s="22">
        <v>3</v>
      </c>
      <c r="I42" s="22"/>
      <c r="J42" s="22">
        <v>0.1</v>
      </c>
      <c r="K42" s="22">
        <v>-1.7</v>
      </c>
      <c r="M42" s="58">
        <f>VLOOKUP($B42,'[1]Table 1_RiceSpecial'!$B$9:$G$82,6,0)</f>
        <v>52.99</v>
      </c>
      <c r="N42" t="b">
        <f t="shared" si="0"/>
        <v>1</v>
      </c>
    </row>
    <row r="43" spans="1:14" ht="18.75" thickBot="1" x14ac:dyDescent="0.3">
      <c r="A43" s="4"/>
      <c r="B43" s="5"/>
      <c r="C43" s="6"/>
      <c r="D43" s="6"/>
      <c r="E43" s="30"/>
      <c r="F43" s="6"/>
      <c r="G43" s="6"/>
      <c r="H43" s="7"/>
      <c r="I43" s="7"/>
      <c r="J43" s="7"/>
      <c r="K43" s="7"/>
    </row>
    <row r="44" spans="1:14" ht="165" customHeight="1" thickTop="1" x14ac:dyDescent="0.25">
      <c r="A44" s="40" t="s">
        <v>114</v>
      </c>
      <c r="B44" s="40"/>
      <c r="C44" s="40"/>
      <c r="D44" s="40"/>
      <c r="E44" s="40"/>
      <c r="F44" s="40"/>
      <c r="G44" s="40"/>
      <c r="H44" s="40"/>
      <c r="I44" s="40"/>
      <c r="J44" s="40"/>
      <c r="K44" s="40"/>
    </row>
  </sheetData>
  <autoFilter ref="A8:N42" xr:uid="{6DE73E99-AB4E-4A25-82A1-A0D4602B8951}"/>
  <mergeCells count="11">
    <mergeCell ref="A44:K44"/>
    <mergeCell ref="H6:I6"/>
    <mergeCell ref="H7:I7"/>
    <mergeCell ref="A2:K2"/>
    <mergeCell ref="A3:K3"/>
    <mergeCell ref="A4:K4"/>
    <mergeCell ref="A5:B7"/>
    <mergeCell ref="C5:G5"/>
    <mergeCell ref="H5:J5"/>
    <mergeCell ref="F6:G6"/>
    <mergeCell ref="C6:E6"/>
  </mergeCells>
  <conditionalFormatting sqref="N9:N42">
    <cfRule type="containsText" dxfId="17" priority="1" operator="containsText" text="FALSE">
      <formula>NOT(ISERROR(SEARCH("FALSE",N9)))</formula>
    </cfRule>
  </conditionalFormatting>
  <printOptions horizontalCentered="1"/>
  <pageMargins left="0.25" right="0.25" top="0.28999999999999998" bottom="0.23" header="0.3" footer="0.3"/>
  <pageSetup paperSize="9" scale="50"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A2A1E-581F-42AB-AEC7-B4452D4DE76F}">
  <sheetPr>
    <tabColor rgb="FF5F2C3E"/>
  </sheetPr>
  <dimension ref="A1:N52"/>
  <sheetViews>
    <sheetView showGridLines="0" view="pageBreakPreview" zoomScale="80" zoomScaleNormal="100" zoomScaleSheetLayoutView="80" workbookViewId="0">
      <selection activeCell="E9" sqref="E9"/>
    </sheetView>
  </sheetViews>
  <sheetFormatPr defaultRowHeight="18.75" x14ac:dyDescent="0.25"/>
  <cols>
    <col min="1" max="1" width="17.7109375" style="1" customWidth="1"/>
    <col min="2" max="2" width="42.42578125" style="1" customWidth="1"/>
    <col min="3" max="4" width="13.7109375" style="1" customWidth="1"/>
    <col min="5" max="5" width="2" style="31" customWidth="1"/>
    <col min="6" max="7" width="13.7109375" style="1" customWidth="1"/>
    <col min="8" max="8" width="15.7109375" style="1" customWidth="1"/>
    <col min="9" max="9" width="2" style="1" customWidth="1"/>
    <col min="10" max="10" width="15.7109375" style="2" customWidth="1"/>
    <col min="11" max="11" width="23.42578125" style="2" customWidth="1"/>
  </cols>
  <sheetData>
    <row r="1" spans="1:14" ht="6" customHeight="1" x14ac:dyDescent="0.25"/>
    <row r="2" spans="1:14" ht="18" x14ac:dyDescent="0.25">
      <c r="A2" s="45" t="s">
        <v>98</v>
      </c>
      <c r="B2" s="45"/>
      <c r="C2" s="45"/>
      <c r="D2" s="45"/>
      <c r="E2" s="45"/>
      <c r="F2" s="45"/>
      <c r="G2" s="45"/>
      <c r="H2" s="45"/>
      <c r="I2" s="45"/>
      <c r="J2" s="45"/>
      <c r="K2" s="46"/>
    </row>
    <row r="3" spans="1:14" ht="18" customHeight="1" x14ac:dyDescent="0.25">
      <c r="A3" s="47" t="s">
        <v>103</v>
      </c>
      <c r="B3" s="47"/>
      <c r="C3" s="47"/>
      <c r="D3" s="47"/>
      <c r="E3" s="47"/>
      <c r="F3" s="47"/>
      <c r="G3" s="47"/>
      <c r="H3" s="47"/>
      <c r="I3" s="47"/>
      <c r="J3" s="47"/>
      <c r="K3" s="48"/>
    </row>
    <row r="4" spans="1:14" ht="9" customHeight="1" x14ac:dyDescent="0.25">
      <c r="A4" s="49"/>
      <c r="B4" s="49"/>
      <c r="C4" s="49"/>
      <c r="D4" s="49"/>
      <c r="E4" s="49"/>
      <c r="F4" s="49"/>
      <c r="G4" s="49"/>
      <c r="H4" s="49"/>
      <c r="I4" s="49"/>
      <c r="J4" s="49"/>
      <c r="K4" s="49"/>
    </row>
    <row r="5" spans="1:14" ht="54" customHeight="1" x14ac:dyDescent="0.25">
      <c r="A5" s="50" t="s">
        <v>38</v>
      </c>
      <c r="B5" s="50"/>
      <c r="C5" s="51" t="s">
        <v>31</v>
      </c>
      <c r="D5" s="51"/>
      <c r="E5" s="51"/>
      <c r="F5" s="51"/>
      <c r="G5" s="51"/>
      <c r="H5" s="52" t="s">
        <v>99</v>
      </c>
      <c r="I5" s="52"/>
      <c r="J5" s="52"/>
      <c r="K5" s="8" t="s">
        <v>2</v>
      </c>
    </row>
    <row r="6" spans="1:14" ht="17.45" customHeight="1" x14ac:dyDescent="0.25">
      <c r="A6" s="50"/>
      <c r="B6" s="50"/>
      <c r="C6" s="54" t="s">
        <v>100</v>
      </c>
      <c r="D6" s="55"/>
      <c r="E6" s="56"/>
      <c r="F6" s="53" t="s">
        <v>102</v>
      </c>
      <c r="G6" s="53"/>
      <c r="H6" s="41" t="s">
        <v>100</v>
      </c>
      <c r="I6" s="42"/>
      <c r="J6" s="9" t="s">
        <v>102</v>
      </c>
      <c r="K6" s="9" t="s">
        <v>102</v>
      </c>
    </row>
    <row r="7" spans="1:14" ht="21" x14ac:dyDescent="0.25">
      <c r="A7" s="50"/>
      <c r="B7" s="50"/>
      <c r="C7" s="10" t="s">
        <v>34</v>
      </c>
      <c r="D7" s="11" t="s">
        <v>36</v>
      </c>
      <c r="E7" s="26"/>
      <c r="F7" s="3" t="s">
        <v>34</v>
      </c>
      <c r="G7" s="3" t="s">
        <v>35</v>
      </c>
      <c r="H7" s="43" t="s">
        <v>36</v>
      </c>
      <c r="I7" s="44"/>
      <c r="J7" s="10" t="s">
        <v>35</v>
      </c>
      <c r="K7" s="10" t="s">
        <v>35</v>
      </c>
    </row>
    <row r="8" spans="1:14" ht="18" x14ac:dyDescent="0.25">
      <c r="A8" s="12"/>
      <c r="B8" s="12"/>
      <c r="C8" s="13"/>
      <c r="D8" s="13"/>
      <c r="E8" s="32"/>
      <c r="F8" s="13"/>
      <c r="G8" s="13"/>
      <c r="H8" s="13"/>
      <c r="I8" s="13"/>
      <c r="J8" s="13"/>
      <c r="K8" s="13"/>
    </row>
    <row r="9" spans="1:14" x14ac:dyDescent="0.25">
      <c r="A9" s="14" t="s">
        <v>0</v>
      </c>
      <c r="B9" s="57" t="s">
        <v>0</v>
      </c>
      <c r="C9" s="16">
        <v>51.33</v>
      </c>
      <c r="D9" s="16">
        <v>51.2</v>
      </c>
      <c r="E9" s="33" t="s">
        <v>111</v>
      </c>
      <c r="F9" s="16">
        <v>53.23</v>
      </c>
      <c r="G9" s="16">
        <v>50.57</v>
      </c>
      <c r="H9" s="17">
        <v>-0.3</v>
      </c>
      <c r="I9" s="33" t="s">
        <v>111</v>
      </c>
      <c r="J9" s="17">
        <v>-5</v>
      </c>
      <c r="K9" s="17">
        <v>-1.2</v>
      </c>
      <c r="M9" s="58">
        <f>VLOOKUP($B9,'[1]Table 2_RicePremium'!$B$9:$G$82,6,0)</f>
        <v>50.7</v>
      </c>
      <c r="N9" t="b">
        <f>D9=M9</f>
        <v>0</v>
      </c>
    </row>
    <row r="10" spans="1:14" x14ac:dyDescent="0.25">
      <c r="A10" s="14" t="s">
        <v>32</v>
      </c>
      <c r="B10" s="15" t="s">
        <v>33</v>
      </c>
      <c r="C10" s="16">
        <v>50.29</v>
      </c>
      <c r="D10" s="16">
        <v>51.91</v>
      </c>
      <c r="E10" s="33" t="s">
        <v>111</v>
      </c>
      <c r="F10" s="16">
        <v>54.44</v>
      </c>
      <c r="G10" s="16">
        <v>54.7</v>
      </c>
      <c r="H10" s="17">
        <v>3.2</v>
      </c>
      <c r="I10" s="33" t="s">
        <v>111</v>
      </c>
      <c r="J10" s="17">
        <v>0.5</v>
      </c>
      <c r="K10" s="17">
        <v>5.4</v>
      </c>
      <c r="M10" s="58">
        <f>VLOOKUP($B10,'[1]Table 2_RicePremium'!$B$9:$G$82,6,0)</f>
        <v>51.24</v>
      </c>
      <c r="N10" t="b">
        <f t="shared" ref="N10:N50" si="0">D10=M10</f>
        <v>0</v>
      </c>
    </row>
    <row r="11" spans="1:14" x14ac:dyDescent="0.25">
      <c r="A11" s="14" t="s">
        <v>19</v>
      </c>
      <c r="B11" s="18" t="s">
        <v>4</v>
      </c>
      <c r="C11" s="16">
        <v>52.42</v>
      </c>
      <c r="D11" s="16">
        <v>49.88</v>
      </c>
      <c r="E11" s="33" t="s">
        <v>111</v>
      </c>
      <c r="F11" s="16">
        <v>53.1</v>
      </c>
      <c r="G11" s="16">
        <v>49.88</v>
      </c>
      <c r="H11" s="17">
        <v>-4.8</v>
      </c>
      <c r="I11" s="33" t="s">
        <v>111</v>
      </c>
      <c r="J11" s="17">
        <v>-6.1</v>
      </c>
      <c r="K11" s="17" t="s">
        <v>113</v>
      </c>
      <c r="M11" s="58" t="str">
        <f>VLOOKUP($B11,'[1]Table 2_RicePremium'!$B$9:$G$82,6,0)</f>
        <v>/a</v>
      </c>
      <c r="N11" t="b">
        <f t="shared" si="0"/>
        <v>0</v>
      </c>
    </row>
    <row r="12" spans="1:14" x14ac:dyDescent="0.25">
      <c r="A12" s="19"/>
      <c r="B12" s="20" t="s">
        <v>41</v>
      </c>
      <c r="C12" s="21">
        <v>52.42</v>
      </c>
      <c r="D12" s="21">
        <v>49.88</v>
      </c>
      <c r="E12" s="34" t="s">
        <v>111</v>
      </c>
      <c r="F12" s="21">
        <v>53.1</v>
      </c>
      <c r="G12" s="21">
        <v>49.88</v>
      </c>
      <c r="H12" s="22">
        <v>-4.8</v>
      </c>
      <c r="I12" s="34" t="s">
        <v>111</v>
      </c>
      <c r="J12" s="22">
        <v>-6.1</v>
      </c>
      <c r="K12" s="22" t="s">
        <v>113</v>
      </c>
      <c r="M12" s="58" t="str">
        <f>VLOOKUP($B12,'[1]Table 2_RicePremium'!$B$9:$G$82,6,0)</f>
        <v>/a</v>
      </c>
      <c r="N12" t="b">
        <f t="shared" si="0"/>
        <v>0</v>
      </c>
    </row>
    <row r="13" spans="1:14" x14ac:dyDescent="0.25">
      <c r="A13" s="14" t="s">
        <v>20</v>
      </c>
      <c r="B13" s="18" t="s">
        <v>5</v>
      </c>
      <c r="C13" s="16">
        <v>49.18</v>
      </c>
      <c r="D13" s="16">
        <v>43.8</v>
      </c>
      <c r="E13" s="33"/>
      <c r="F13" s="16">
        <v>50</v>
      </c>
      <c r="G13" s="16">
        <v>42.8</v>
      </c>
      <c r="H13" s="17">
        <v>-10.9</v>
      </c>
      <c r="I13" s="33"/>
      <c r="J13" s="17">
        <v>-14.4</v>
      </c>
      <c r="K13" s="17">
        <v>-2.2999999999999998</v>
      </c>
      <c r="M13" s="58">
        <f>VLOOKUP($B13,'[1]Table 2_RicePremium'!$B$9:$G$82,6,0)</f>
        <v>43.8</v>
      </c>
      <c r="N13" t="b">
        <f t="shared" si="0"/>
        <v>1</v>
      </c>
    </row>
    <row r="14" spans="1:14" x14ac:dyDescent="0.25">
      <c r="A14" s="19"/>
      <c r="B14" s="20" t="s">
        <v>45</v>
      </c>
      <c r="C14" s="21">
        <v>49.18</v>
      </c>
      <c r="D14" s="21">
        <v>43.8</v>
      </c>
      <c r="E14" s="34"/>
      <c r="F14" s="21">
        <v>50</v>
      </c>
      <c r="G14" s="21">
        <v>42.8</v>
      </c>
      <c r="H14" s="22">
        <v>-10.9</v>
      </c>
      <c r="I14" s="34"/>
      <c r="J14" s="22">
        <v>-14.4</v>
      </c>
      <c r="K14" s="22">
        <v>-2.2999999999999998</v>
      </c>
      <c r="M14" s="58">
        <f>VLOOKUP($B14,'[1]Table 2_RicePremium'!$B$9:$G$82,6,0)</f>
        <v>43.8</v>
      </c>
      <c r="N14" t="b">
        <f t="shared" si="0"/>
        <v>1</v>
      </c>
    </row>
    <row r="15" spans="1:14" x14ac:dyDescent="0.25">
      <c r="A15" s="14" t="s">
        <v>21</v>
      </c>
      <c r="B15" s="18" t="s">
        <v>6</v>
      </c>
      <c r="C15" s="16">
        <v>50.39</v>
      </c>
      <c r="D15" s="16">
        <v>50.92</v>
      </c>
      <c r="E15" s="33" t="s">
        <v>111</v>
      </c>
      <c r="F15" s="16">
        <v>52.77</v>
      </c>
      <c r="G15" s="16">
        <v>50.68</v>
      </c>
      <c r="H15" s="17">
        <v>1.1000000000000001</v>
      </c>
      <c r="I15" s="33" t="s">
        <v>111</v>
      </c>
      <c r="J15" s="17">
        <v>-4</v>
      </c>
      <c r="K15" s="17">
        <v>-0.5</v>
      </c>
      <c r="M15" s="58">
        <f>VLOOKUP($B15,'[1]Table 2_RicePremium'!$B$9:$G$82,6,0)</f>
        <v>51.74</v>
      </c>
      <c r="N15" t="b">
        <f t="shared" si="0"/>
        <v>0</v>
      </c>
    </row>
    <row r="16" spans="1:14" x14ac:dyDescent="0.25">
      <c r="A16" s="19"/>
      <c r="B16" s="20" t="s">
        <v>46</v>
      </c>
      <c r="C16" s="21">
        <v>52.08</v>
      </c>
      <c r="D16" s="21">
        <v>52.42</v>
      </c>
      <c r="E16" s="34"/>
      <c r="F16" s="21">
        <v>53.4</v>
      </c>
      <c r="G16" s="21" t="s">
        <v>101</v>
      </c>
      <c r="H16" s="22">
        <v>0.7</v>
      </c>
      <c r="I16" s="34"/>
      <c r="J16" s="22" t="s">
        <v>101</v>
      </c>
      <c r="K16" s="22" t="s">
        <v>101</v>
      </c>
      <c r="M16" s="58">
        <f>VLOOKUP($B16,'[1]Table 2_RicePremium'!$B$9:$G$82,6,0)</f>
        <v>52.42</v>
      </c>
      <c r="N16" t="b">
        <f t="shared" si="0"/>
        <v>1</v>
      </c>
    </row>
    <row r="17" spans="1:14" x14ac:dyDescent="0.25">
      <c r="A17" s="19"/>
      <c r="B17" s="20" t="s">
        <v>47</v>
      </c>
      <c r="C17" s="21">
        <v>46.98</v>
      </c>
      <c r="D17" s="21">
        <v>48.46</v>
      </c>
      <c r="E17" s="34" t="s">
        <v>111</v>
      </c>
      <c r="F17" s="21">
        <v>47.15</v>
      </c>
      <c r="G17" s="21">
        <v>49.2</v>
      </c>
      <c r="H17" s="22">
        <v>3.2</v>
      </c>
      <c r="I17" s="34" t="s">
        <v>111</v>
      </c>
      <c r="J17" s="22">
        <v>4.3</v>
      </c>
      <c r="K17" s="22">
        <v>1.5</v>
      </c>
      <c r="M17" s="58" t="str">
        <f>VLOOKUP($B17,'[1]Table 2_RicePremium'!$B$9:$G$82,6,0)</f>
        <v>/a</v>
      </c>
      <c r="N17" t="b">
        <f t="shared" si="0"/>
        <v>0</v>
      </c>
    </row>
    <row r="18" spans="1:14" x14ac:dyDescent="0.25">
      <c r="A18" s="19"/>
      <c r="B18" s="20" t="s">
        <v>48</v>
      </c>
      <c r="C18" s="21">
        <v>48.71</v>
      </c>
      <c r="D18" s="21">
        <v>51.83</v>
      </c>
      <c r="E18" s="34"/>
      <c r="F18" s="21">
        <v>55.89</v>
      </c>
      <c r="G18" s="21">
        <v>51.59</v>
      </c>
      <c r="H18" s="22">
        <v>6.4</v>
      </c>
      <c r="I18" s="34"/>
      <c r="J18" s="22">
        <v>-7.7</v>
      </c>
      <c r="K18" s="22">
        <v>-0.5</v>
      </c>
      <c r="M18" s="58">
        <f>VLOOKUP($B18,'[1]Table 2_RicePremium'!$B$9:$G$82,6,0)</f>
        <v>51.83</v>
      </c>
      <c r="N18" t="b">
        <f t="shared" si="0"/>
        <v>1</v>
      </c>
    </row>
    <row r="19" spans="1:14" x14ac:dyDescent="0.25">
      <c r="A19" s="19"/>
      <c r="B19" s="20" t="s">
        <v>50</v>
      </c>
      <c r="C19" s="21">
        <v>53.77</v>
      </c>
      <c r="D19" s="21">
        <v>50.97</v>
      </c>
      <c r="E19" s="34"/>
      <c r="F19" s="21">
        <v>54.65</v>
      </c>
      <c r="G19" s="21">
        <v>51.24</v>
      </c>
      <c r="H19" s="22">
        <v>-5.2</v>
      </c>
      <c r="I19" s="34"/>
      <c r="J19" s="22">
        <v>-6.2</v>
      </c>
      <c r="K19" s="22">
        <v>0.5</v>
      </c>
      <c r="M19" s="58">
        <f>VLOOKUP($B19,'[1]Table 2_RicePremium'!$B$9:$G$82,6,0)</f>
        <v>50.97</v>
      </c>
      <c r="N19" t="b">
        <f t="shared" si="0"/>
        <v>1</v>
      </c>
    </row>
    <row r="20" spans="1:14" x14ac:dyDescent="0.25">
      <c r="A20" s="14"/>
      <c r="B20" s="18" t="s">
        <v>17</v>
      </c>
      <c r="C20" s="16">
        <v>47.09</v>
      </c>
      <c r="D20" s="16">
        <v>51.5</v>
      </c>
      <c r="E20" s="33"/>
      <c r="F20" s="16">
        <v>47.32</v>
      </c>
      <c r="G20" s="16">
        <v>51.12</v>
      </c>
      <c r="H20" s="17">
        <v>9.4</v>
      </c>
      <c r="I20" s="33"/>
      <c r="J20" s="17">
        <v>8</v>
      </c>
      <c r="K20" s="17">
        <v>-0.7</v>
      </c>
      <c r="M20" s="58">
        <f>VLOOKUP($B20,'[1]Table 2_RicePremium'!$B$9:$G$82,6,0)</f>
        <v>51.5</v>
      </c>
      <c r="N20" t="b">
        <f t="shared" si="0"/>
        <v>1</v>
      </c>
    </row>
    <row r="21" spans="1:14" x14ac:dyDescent="0.25">
      <c r="A21" s="19"/>
      <c r="B21" s="20" t="s">
        <v>51</v>
      </c>
      <c r="C21" s="21">
        <v>47.09</v>
      </c>
      <c r="D21" s="21">
        <v>51.5</v>
      </c>
      <c r="E21" s="34"/>
      <c r="F21" s="21">
        <v>47.32</v>
      </c>
      <c r="G21" s="21">
        <v>51.12</v>
      </c>
      <c r="H21" s="22">
        <v>9.4</v>
      </c>
      <c r="I21" s="34"/>
      <c r="J21" s="22">
        <v>8</v>
      </c>
      <c r="K21" s="22">
        <v>-0.7</v>
      </c>
      <c r="M21" s="58">
        <f>VLOOKUP($B21,'[1]Table 2_RicePremium'!$B$9:$G$82,6,0)</f>
        <v>51.5</v>
      </c>
      <c r="N21" t="b">
        <f t="shared" si="0"/>
        <v>1</v>
      </c>
    </row>
    <row r="22" spans="1:14" x14ac:dyDescent="0.25">
      <c r="A22" s="14" t="s">
        <v>22</v>
      </c>
      <c r="B22" s="18" t="s">
        <v>7</v>
      </c>
      <c r="C22" s="16">
        <v>55</v>
      </c>
      <c r="D22" s="16">
        <v>54.3</v>
      </c>
      <c r="E22" s="33" t="s">
        <v>111</v>
      </c>
      <c r="F22" s="16">
        <v>56.96</v>
      </c>
      <c r="G22" s="16">
        <v>54.04</v>
      </c>
      <c r="H22" s="17">
        <v>-1.3</v>
      </c>
      <c r="I22" s="33" t="s">
        <v>111</v>
      </c>
      <c r="J22" s="17">
        <v>-5.0999999999999996</v>
      </c>
      <c r="K22" s="17">
        <v>-0.5</v>
      </c>
      <c r="M22" s="58">
        <f>VLOOKUP($B22,'[1]Table 2_RicePremium'!$B$9:$G$82,6,0)</f>
        <v>54.22</v>
      </c>
      <c r="N22" t="b">
        <f t="shared" si="0"/>
        <v>0</v>
      </c>
    </row>
    <row r="23" spans="1:14" x14ac:dyDescent="0.25">
      <c r="A23" s="19"/>
      <c r="B23" s="20" t="s">
        <v>58</v>
      </c>
      <c r="C23" s="21">
        <v>55.21</v>
      </c>
      <c r="D23" s="21">
        <v>52.52</v>
      </c>
      <c r="E23" s="34" t="s">
        <v>111</v>
      </c>
      <c r="F23" s="21">
        <v>56.9</v>
      </c>
      <c r="G23" s="21">
        <v>52.77</v>
      </c>
      <c r="H23" s="22">
        <v>-4.9000000000000004</v>
      </c>
      <c r="I23" s="34" t="s">
        <v>111</v>
      </c>
      <c r="J23" s="22">
        <v>-7.3</v>
      </c>
      <c r="K23" s="22">
        <v>0.5</v>
      </c>
      <c r="M23" s="58">
        <f>VLOOKUP($B23,'[1]Table 2_RicePremium'!$B$9:$G$82,6,0)</f>
        <v>52.37</v>
      </c>
      <c r="N23" t="b">
        <f t="shared" si="0"/>
        <v>0</v>
      </c>
    </row>
    <row r="24" spans="1:14" x14ac:dyDescent="0.25">
      <c r="A24" s="19"/>
      <c r="B24" s="20" t="s">
        <v>59</v>
      </c>
      <c r="C24" s="21">
        <v>54.78</v>
      </c>
      <c r="D24" s="21">
        <v>56.07</v>
      </c>
      <c r="E24" s="34"/>
      <c r="F24" s="21">
        <v>57.01</v>
      </c>
      <c r="G24" s="21">
        <v>55.31</v>
      </c>
      <c r="H24" s="22">
        <v>2.4</v>
      </c>
      <c r="I24" s="34"/>
      <c r="J24" s="22">
        <v>-3</v>
      </c>
      <c r="K24" s="22">
        <v>-1.4</v>
      </c>
      <c r="M24" s="58">
        <f>VLOOKUP($B24,'[1]Table 2_RicePremium'!$B$9:$G$82,6,0)</f>
        <v>56.07</v>
      </c>
      <c r="N24" t="b">
        <f t="shared" si="0"/>
        <v>1</v>
      </c>
    </row>
    <row r="25" spans="1:14" x14ac:dyDescent="0.25">
      <c r="A25" s="14" t="s">
        <v>23</v>
      </c>
      <c r="B25" s="18" t="s">
        <v>8</v>
      </c>
      <c r="C25" s="16">
        <v>46.6</v>
      </c>
      <c r="D25" s="16">
        <v>51.35</v>
      </c>
      <c r="E25" s="33"/>
      <c r="F25" s="16">
        <v>47.4</v>
      </c>
      <c r="G25" s="16">
        <v>50.8</v>
      </c>
      <c r="H25" s="17">
        <v>10.199999999999999</v>
      </c>
      <c r="I25" s="33"/>
      <c r="J25" s="17">
        <v>7.2</v>
      </c>
      <c r="K25" s="17">
        <v>-1.1000000000000001</v>
      </c>
      <c r="M25" s="58">
        <f>VLOOKUP($B25,'[1]Table 2_RicePremium'!$B$9:$G$82,6,0)</f>
        <v>51.35</v>
      </c>
      <c r="N25" t="b">
        <f t="shared" si="0"/>
        <v>1</v>
      </c>
    </row>
    <row r="26" spans="1:14" x14ac:dyDescent="0.25">
      <c r="A26" s="19"/>
      <c r="B26" s="20" t="s">
        <v>60</v>
      </c>
      <c r="C26" s="21">
        <v>46.6</v>
      </c>
      <c r="D26" s="21">
        <v>51.35</v>
      </c>
      <c r="E26" s="34"/>
      <c r="F26" s="21">
        <v>47.4</v>
      </c>
      <c r="G26" s="21">
        <v>50.8</v>
      </c>
      <c r="H26" s="22">
        <v>10.199999999999999</v>
      </c>
      <c r="I26" s="34"/>
      <c r="J26" s="22">
        <v>7.2</v>
      </c>
      <c r="K26" s="22">
        <v>-1.1000000000000001</v>
      </c>
      <c r="M26" s="58">
        <f>VLOOKUP($B26,'[1]Table 2_RicePremium'!$B$9:$G$82,6,0)</f>
        <v>51.35</v>
      </c>
      <c r="N26" t="b">
        <f t="shared" si="0"/>
        <v>1</v>
      </c>
    </row>
    <row r="27" spans="1:14" x14ac:dyDescent="0.25">
      <c r="A27" s="14" t="s">
        <v>24</v>
      </c>
      <c r="B27" s="18" t="s">
        <v>9</v>
      </c>
      <c r="C27" s="16">
        <v>57.35</v>
      </c>
      <c r="D27" s="16">
        <v>54.14</v>
      </c>
      <c r="E27" s="33" t="s">
        <v>111</v>
      </c>
      <c r="F27" s="16">
        <v>59.72</v>
      </c>
      <c r="G27" s="16">
        <v>54.96</v>
      </c>
      <c r="H27" s="17">
        <v>-5.6</v>
      </c>
      <c r="I27" s="33" t="s">
        <v>111</v>
      </c>
      <c r="J27" s="17">
        <v>-8</v>
      </c>
      <c r="K27" s="17">
        <v>1.5</v>
      </c>
      <c r="M27" s="58">
        <f>VLOOKUP($B27,'[1]Table 2_RicePremium'!$B$9:$G$82,6,0)</f>
        <v>54.28</v>
      </c>
      <c r="N27" t="b">
        <f t="shared" si="0"/>
        <v>0</v>
      </c>
    </row>
    <row r="28" spans="1:14" x14ac:dyDescent="0.25">
      <c r="A28" s="19"/>
      <c r="B28" s="20" t="s">
        <v>64</v>
      </c>
      <c r="C28" s="21">
        <v>60.1</v>
      </c>
      <c r="D28" s="21">
        <v>54.28</v>
      </c>
      <c r="E28" s="34"/>
      <c r="F28" s="21">
        <v>60.2</v>
      </c>
      <c r="G28" s="21">
        <v>54.96</v>
      </c>
      <c r="H28" s="22">
        <v>-9.6999999999999993</v>
      </c>
      <c r="I28" s="34"/>
      <c r="J28" s="22">
        <v>-8.6999999999999993</v>
      </c>
      <c r="K28" s="22">
        <v>1.3</v>
      </c>
      <c r="M28" s="58">
        <f>VLOOKUP($B28,'[1]Table 2_RicePremium'!$B$9:$G$82,6,0)</f>
        <v>54.28</v>
      </c>
      <c r="N28" t="b">
        <f t="shared" si="0"/>
        <v>1</v>
      </c>
    </row>
    <row r="29" spans="1:14" x14ac:dyDescent="0.25">
      <c r="A29" s="19"/>
      <c r="B29" s="20" t="s">
        <v>65</v>
      </c>
      <c r="C29" s="21">
        <v>54.59</v>
      </c>
      <c r="D29" s="21">
        <v>54</v>
      </c>
      <c r="E29" s="34" t="s">
        <v>111</v>
      </c>
      <c r="F29" s="21">
        <v>59.23</v>
      </c>
      <c r="G29" s="21" t="s">
        <v>101</v>
      </c>
      <c r="H29" s="22">
        <v>-1.1000000000000001</v>
      </c>
      <c r="I29" s="34" t="s">
        <v>111</v>
      </c>
      <c r="J29" s="22" t="s">
        <v>101</v>
      </c>
      <c r="K29" s="22" t="s">
        <v>101</v>
      </c>
      <c r="M29" s="58" t="str">
        <f>VLOOKUP($B29,'[1]Table 2_RicePremium'!$B$9:$G$82,6,0)</f>
        <v>/a</v>
      </c>
      <c r="N29" t="b">
        <f t="shared" si="0"/>
        <v>0</v>
      </c>
    </row>
    <row r="30" spans="1:14" x14ac:dyDescent="0.25">
      <c r="A30" s="14" t="s">
        <v>25</v>
      </c>
      <c r="B30" s="18" t="s">
        <v>10</v>
      </c>
      <c r="C30" s="16">
        <v>51.44</v>
      </c>
      <c r="D30" s="16">
        <v>52.27</v>
      </c>
      <c r="E30" s="33" t="s">
        <v>111</v>
      </c>
      <c r="F30" s="16">
        <v>54.38</v>
      </c>
      <c r="G30" s="16">
        <v>51.19</v>
      </c>
      <c r="H30" s="17">
        <v>1.6</v>
      </c>
      <c r="I30" s="33" t="s">
        <v>111</v>
      </c>
      <c r="J30" s="17">
        <v>-5.9</v>
      </c>
      <c r="K30" s="17">
        <v>-2.1</v>
      </c>
      <c r="M30" s="58">
        <f>VLOOKUP($B30,'[1]Table 2_RicePremium'!$B$9:$G$82,6,0)</f>
        <v>51.66</v>
      </c>
      <c r="N30" t="b">
        <f t="shared" si="0"/>
        <v>0</v>
      </c>
    </row>
    <row r="31" spans="1:14" x14ac:dyDescent="0.25">
      <c r="A31" s="19"/>
      <c r="B31" s="20" t="s">
        <v>67</v>
      </c>
      <c r="C31" s="21" t="s">
        <v>101</v>
      </c>
      <c r="D31" s="21">
        <v>53.5</v>
      </c>
      <c r="E31" s="34" t="s">
        <v>111</v>
      </c>
      <c r="F31" s="21">
        <v>53.6</v>
      </c>
      <c r="G31" s="21" t="s">
        <v>101</v>
      </c>
      <c r="H31" s="22" t="s">
        <v>110</v>
      </c>
      <c r="I31" s="34" t="s">
        <v>111</v>
      </c>
      <c r="J31" s="22" t="s">
        <v>101</v>
      </c>
      <c r="K31" s="22" t="s">
        <v>101</v>
      </c>
      <c r="M31" s="58" t="str">
        <f>VLOOKUP($B31,'[1]Table 2_RicePremium'!$B$9:$G$82,6,0)</f>
        <v>/a</v>
      </c>
      <c r="N31" t="b">
        <f t="shared" si="0"/>
        <v>0</v>
      </c>
    </row>
    <row r="32" spans="1:14" x14ac:dyDescent="0.25">
      <c r="A32" s="19"/>
      <c r="B32" s="20" t="s">
        <v>69</v>
      </c>
      <c r="C32" s="21">
        <v>48.88</v>
      </c>
      <c r="D32" s="21">
        <v>52.57</v>
      </c>
      <c r="E32" s="34"/>
      <c r="F32" s="21">
        <v>55</v>
      </c>
      <c r="G32" s="21">
        <v>52</v>
      </c>
      <c r="H32" s="22">
        <v>7.5</v>
      </c>
      <c r="I32" s="34"/>
      <c r="J32" s="22">
        <v>-5.5</v>
      </c>
      <c r="K32" s="22">
        <v>-1.1000000000000001</v>
      </c>
      <c r="M32" s="58">
        <f>VLOOKUP($B32,'[1]Table 2_RicePremium'!$B$9:$G$82,6,0)</f>
        <v>52.57</v>
      </c>
      <c r="N32" t="b">
        <f t="shared" si="0"/>
        <v>1</v>
      </c>
    </row>
    <row r="33" spans="1:14" x14ac:dyDescent="0.25">
      <c r="A33" s="19"/>
      <c r="B33" s="20" t="s">
        <v>70</v>
      </c>
      <c r="C33" s="21">
        <v>53.99</v>
      </c>
      <c r="D33" s="21">
        <v>50.75</v>
      </c>
      <c r="E33" s="34"/>
      <c r="F33" s="21">
        <v>54.55</v>
      </c>
      <c r="G33" s="21">
        <v>50.38</v>
      </c>
      <c r="H33" s="22">
        <v>-6</v>
      </c>
      <c r="I33" s="34"/>
      <c r="J33" s="22">
        <v>-7.6</v>
      </c>
      <c r="K33" s="22">
        <v>-0.7</v>
      </c>
      <c r="M33" s="58">
        <f>VLOOKUP($B33,'[1]Table 2_RicePremium'!$B$9:$G$82,6,0)</f>
        <v>50.75</v>
      </c>
      <c r="N33" t="b">
        <f t="shared" si="0"/>
        <v>1</v>
      </c>
    </row>
    <row r="34" spans="1:14" x14ac:dyDescent="0.25">
      <c r="A34" s="14" t="s">
        <v>26</v>
      </c>
      <c r="B34" s="18" t="s">
        <v>11</v>
      </c>
      <c r="C34" s="16">
        <v>52.96</v>
      </c>
      <c r="D34" s="16">
        <v>51.94</v>
      </c>
      <c r="E34" s="33" t="s">
        <v>111</v>
      </c>
      <c r="F34" s="16">
        <v>53.96</v>
      </c>
      <c r="G34" s="16">
        <v>52.4</v>
      </c>
      <c r="H34" s="17">
        <v>-1.9</v>
      </c>
      <c r="I34" s="33" t="s">
        <v>111</v>
      </c>
      <c r="J34" s="17">
        <v>-2.9</v>
      </c>
      <c r="K34" s="17">
        <v>0.9</v>
      </c>
      <c r="M34" s="58">
        <f>VLOOKUP($B34,'[1]Table 2_RicePremium'!$B$9:$G$82,6,0)</f>
        <v>52.4</v>
      </c>
      <c r="N34" t="b">
        <f t="shared" si="0"/>
        <v>0</v>
      </c>
    </row>
    <row r="35" spans="1:14" x14ac:dyDescent="0.25">
      <c r="A35" s="19"/>
      <c r="B35" s="20" t="s">
        <v>71</v>
      </c>
      <c r="C35" s="21">
        <v>54.9</v>
      </c>
      <c r="D35" s="21">
        <v>52.78</v>
      </c>
      <c r="E35" s="34" t="s">
        <v>111</v>
      </c>
      <c r="F35" s="21">
        <v>56.67</v>
      </c>
      <c r="G35" s="21" t="s">
        <v>101</v>
      </c>
      <c r="H35" s="22">
        <v>-3.9</v>
      </c>
      <c r="I35" s="34" t="s">
        <v>111</v>
      </c>
      <c r="J35" s="22" t="s">
        <v>101</v>
      </c>
      <c r="K35" s="22" t="s">
        <v>101</v>
      </c>
      <c r="M35" s="58" t="str">
        <f>VLOOKUP($B35,'[1]Table 2_RicePremium'!$B$9:$G$82,6,0)</f>
        <v>/a</v>
      </c>
      <c r="N35" t="b">
        <f t="shared" si="0"/>
        <v>0</v>
      </c>
    </row>
    <row r="36" spans="1:14" x14ac:dyDescent="0.25">
      <c r="A36" s="19"/>
      <c r="B36" s="20" t="s">
        <v>72</v>
      </c>
      <c r="C36" s="21">
        <v>50.53</v>
      </c>
      <c r="D36" s="21">
        <v>50.63</v>
      </c>
      <c r="E36" s="34" t="s">
        <v>111</v>
      </c>
      <c r="F36" s="21">
        <v>51.53</v>
      </c>
      <c r="G36" s="21" t="s">
        <v>101</v>
      </c>
      <c r="H36" s="22">
        <v>0.2</v>
      </c>
      <c r="I36" s="34" t="s">
        <v>111</v>
      </c>
      <c r="J36" s="22" t="s">
        <v>101</v>
      </c>
      <c r="K36" s="22" t="s">
        <v>101</v>
      </c>
      <c r="M36" s="58" t="str">
        <f>VLOOKUP($B36,'[1]Table 2_RicePremium'!$B$9:$G$82,6,0)</f>
        <v>/a</v>
      </c>
      <c r="N36" t="b">
        <f t="shared" si="0"/>
        <v>0</v>
      </c>
    </row>
    <row r="37" spans="1:14" x14ac:dyDescent="0.25">
      <c r="A37" s="19"/>
      <c r="B37" s="20" t="s">
        <v>74</v>
      </c>
      <c r="C37" s="21">
        <v>53.45</v>
      </c>
      <c r="D37" s="21">
        <v>52.4</v>
      </c>
      <c r="E37" s="34"/>
      <c r="F37" s="21">
        <v>53.67</v>
      </c>
      <c r="G37" s="21">
        <v>52.4</v>
      </c>
      <c r="H37" s="22">
        <v>-2</v>
      </c>
      <c r="I37" s="34"/>
      <c r="J37" s="22">
        <v>-2.4</v>
      </c>
      <c r="K37" s="22" t="s">
        <v>113</v>
      </c>
      <c r="M37" s="58">
        <f>VLOOKUP($B37,'[1]Table 2_RicePremium'!$B$9:$G$82,6,0)</f>
        <v>52.4</v>
      </c>
      <c r="N37" t="b">
        <f t="shared" si="0"/>
        <v>1</v>
      </c>
    </row>
    <row r="38" spans="1:14" x14ac:dyDescent="0.25">
      <c r="A38" s="14" t="s">
        <v>27</v>
      </c>
      <c r="B38" s="18" t="s">
        <v>12</v>
      </c>
      <c r="C38" s="16">
        <v>47.85</v>
      </c>
      <c r="D38" s="16">
        <v>51.33</v>
      </c>
      <c r="E38" s="33" t="s">
        <v>111</v>
      </c>
      <c r="F38" s="16">
        <v>51.59</v>
      </c>
      <c r="G38" s="16">
        <v>47.4</v>
      </c>
      <c r="H38" s="17">
        <v>7.3</v>
      </c>
      <c r="I38" s="33" t="s">
        <v>111</v>
      </c>
      <c r="J38" s="17">
        <v>-8.1</v>
      </c>
      <c r="K38" s="17">
        <v>-7.7</v>
      </c>
      <c r="M38" s="58">
        <f>VLOOKUP($B38,'[1]Table 2_RicePremium'!$B$9:$G$82,6,0)</f>
        <v>48.13</v>
      </c>
      <c r="N38" t="b">
        <f t="shared" si="0"/>
        <v>0</v>
      </c>
    </row>
    <row r="39" spans="1:14" x14ac:dyDescent="0.25">
      <c r="A39" s="19"/>
      <c r="B39" s="20" t="s">
        <v>75</v>
      </c>
      <c r="C39" s="21">
        <v>43.42</v>
      </c>
      <c r="D39" s="21">
        <v>43</v>
      </c>
      <c r="E39" s="34"/>
      <c r="F39" s="21">
        <v>44</v>
      </c>
      <c r="G39" s="21">
        <v>43</v>
      </c>
      <c r="H39" s="22">
        <v>-1</v>
      </c>
      <c r="I39" s="34"/>
      <c r="J39" s="22">
        <v>-2.2999999999999998</v>
      </c>
      <c r="K39" s="22" t="s">
        <v>113</v>
      </c>
      <c r="M39" s="58">
        <f>VLOOKUP($B39,'[1]Table 2_RicePremium'!$B$9:$G$82,6,0)</f>
        <v>43</v>
      </c>
      <c r="N39" t="b">
        <f t="shared" si="0"/>
        <v>1</v>
      </c>
    </row>
    <row r="40" spans="1:14" x14ac:dyDescent="0.25">
      <c r="A40" s="19"/>
      <c r="B40" s="20" t="s">
        <v>76</v>
      </c>
      <c r="C40" s="21" t="s">
        <v>101</v>
      </c>
      <c r="D40" s="21">
        <v>57.75</v>
      </c>
      <c r="E40" s="34" t="s">
        <v>111</v>
      </c>
      <c r="F40" s="21">
        <v>57.84</v>
      </c>
      <c r="G40" s="21" t="s">
        <v>101</v>
      </c>
      <c r="H40" s="22" t="s">
        <v>110</v>
      </c>
      <c r="I40" s="34" t="s">
        <v>111</v>
      </c>
      <c r="J40" s="22" t="s">
        <v>101</v>
      </c>
      <c r="K40" s="22" t="s">
        <v>101</v>
      </c>
      <c r="M40" s="58" t="str">
        <f>VLOOKUP($B40,'[1]Table 2_RicePremium'!$B$9:$G$82,6,0)</f>
        <v>/a</v>
      </c>
      <c r="N40" t="b">
        <f t="shared" si="0"/>
        <v>0</v>
      </c>
    </row>
    <row r="41" spans="1:14" x14ac:dyDescent="0.25">
      <c r="A41" s="19"/>
      <c r="B41" s="20" t="s">
        <v>77</v>
      </c>
      <c r="C41" s="21">
        <v>52.28</v>
      </c>
      <c r="D41" s="21">
        <v>53.25</v>
      </c>
      <c r="E41" s="34"/>
      <c r="F41" s="21">
        <v>52.93</v>
      </c>
      <c r="G41" s="21">
        <v>51.8</v>
      </c>
      <c r="H41" s="22">
        <v>1.9</v>
      </c>
      <c r="I41" s="34"/>
      <c r="J41" s="22">
        <v>-2.1</v>
      </c>
      <c r="K41" s="22">
        <v>-2.7</v>
      </c>
      <c r="M41" s="58">
        <f>VLOOKUP($B41,'[1]Table 2_RicePremium'!$B$9:$G$82,6,0)</f>
        <v>53.25</v>
      </c>
      <c r="N41" t="b">
        <f t="shared" si="0"/>
        <v>1</v>
      </c>
    </row>
    <row r="42" spans="1:14" x14ac:dyDescent="0.25">
      <c r="A42" s="14" t="s">
        <v>29</v>
      </c>
      <c r="B42" s="18" t="s">
        <v>14</v>
      </c>
      <c r="C42" s="16">
        <v>50.47</v>
      </c>
      <c r="D42" s="16">
        <v>47.77</v>
      </c>
      <c r="E42" s="33"/>
      <c r="F42" s="16">
        <v>51.86</v>
      </c>
      <c r="G42" s="16">
        <v>47.43</v>
      </c>
      <c r="H42" s="17">
        <v>-5.3</v>
      </c>
      <c r="I42" s="33"/>
      <c r="J42" s="17">
        <v>-8.5</v>
      </c>
      <c r="K42" s="17">
        <v>-0.7</v>
      </c>
      <c r="M42" s="58">
        <f>VLOOKUP($B42,'[1]Table 2_RicePremium'!$B$9:$G$82,6,0)</f>
        <v>47.77</v>
      </c>
      <c r="N42" t="b">
        <f t="shared" si="0"/>
        <v>1</v>
      </c>
    </row>
    <row r="43" spans="1:14" x14ac:dyDescent="0.25">
      <c r="A43" s="19"/>
      <c r="B43" s="20" t="s">
        <v>83</v>
      </c>
      <c r="C43" s="21">
        <v>49.8</v>
      </c>
      <c r="D43" s="21">
        <v>45.8</v>
      </c>
      <c r="E43" s="34"/>
      <c r="F43" s="21">
        <v>52</v>
      </c>
      <c r="G43" s="21">
        <v>45.48</v>
      </c>
      <c r="H43" s="22">
        <v>-8</v>
      </c>
      <c r="I43" s="34"/>
      <c r="J43" s="22">
        <v>-12.5</v>
      </c>
      <c r="K43" s="22">
        <v>-0.7</v>
      </c>
      <c r="M43" s="58">
        <f>VLOOKUP($B43,'[1]Table 2_RicePremium'!$B$9:$G$82,6,0)</f>
        <v>45.8</v>
      </c>
      <c r="N43" t="b">
        <f t="shared" si="0"/>
        <v>1</v>
      </c>
    </row>
    <row r="44" spans="1:14" x14ac:dyDescent="0.25">
      <c r="A44" s="19"/>
      <c r="B44" s="20" t="s">
        <v>84</v>
      </c>
      <c r="C44" s="21">
        <v>51.14</v>
      </c>
      <c r="D44" s="21">
        <v>49.74</v>
      </c>
      <c r="E44" s="34"/>
      <c r="F44" s="21">
        <v>51.72</v>
      </c>
      <c r="G44" s="21">
        <v>49.38</v>
      </c>
      <c r="H44" s="22">
        <v>-2.7</v>
      </c>
      <c r="I44" s="34"/>
      <c r="J44" s="22">
        <v>-4.5</v>
      </c>
      <c r="K44" s="22">
        <v>-0.7</v>
      </c>
      <c r="M44" s="58">
        <f>VLOOKUP($B44,'[1]Table 2_RicePremium'!$B$9:$G$82,6,0)</f>
        <v>49.74</v>
      </c>
      <c r="N44" t="b">
        <f t="shared" si="0"/>
        <v>1</v>
      </c>
    </row>
    <row r="45" spans="1:14" x14ac:dyDescent="0.25">
      <c r="A45" s="14" t="s">
        <v>30</v>
      </c>
      <c r="B45" s="15" t="s">
        <v>1</v>
      </c>
      <c r="C45" s="16">
        <v>50.86</v>
      </c>
      <c r="D45" s="16">
        <v>51.14</v>
      </c>
      <c r="E45" s="33" t="s">
        <v>111</v>
      </c>
      <c r="F45" s="16">
        <v>52.98</v>
      </c>
      <c r="G45" s="16">
        <v>51.86</v>
      </c>
      <c r="H45" s="17">
        <v>0.6</v>
      </c>
      <c r="I45" s="33" t="s">
        <v>111</v>
      </c>
      <c r="J45" s="17">
        <v>-2.1</v>
      </c>
      <c r="K45" s="17">
        <v>1.4</v>
      </c>
      <c r="M45" s="58">
        <f>VLOOKUP($B45,'[1]Table 2_RicePremium'!$B$9:$G$82,6,0)</f>
        <v>50.6</v>
      </c>
      <c r="N45" t="b">
        <f t="shared" si="0"/>
        <v>0</v>
      </c>
    </row>
    <row r="46" spans="1:14" x14ac:dyDescent="0.25">
      <c r="A46" s="19"/>
      <c r="B46" s="20" t="s">
        <v>87</v>
      </c>
      <c r="C46" s="21">
        <v>49.54</v>
      </c>
      <c r="D46" s="21">
        <v>50.6</v>
      </c>
      <c r="E46" s="34"/>
      <c r="F46" s="21">
        <v>50.8</v>
      </c>
      <c r="G46" s="21">
        <v>50.8</v>
      </c>
      <c r="H46" s="22">
        <v>2.1</v>
      </c>
      <c r="I46" s="34"/>
      <c r="J46" s="21" t="s">
        <v>113</v>
      </c>
      <c r="K46" s="22">
        <v>0.4</v>
      </c>
      <c r="M46" s="58">
        <f>VLOOKUP($B46,'[1]Table 2_RicePremium'!$B$9:$G$82,6,0)</f>
        <v>50.6</v>
      </c>
      <c r="N46" t="b">
        <f t="shared" si="0"/>
        <v>1</v>
      </c>
    </row>
    <row r="47" spans="1:14" x14ac:dyDescent="0.25">
      <c r="A47" s="19"/>
      <c r="B47" s="20" t="s">
        <v>88</v>
      </c>
      <c r="C47" s="21">
        <v>52.17</v>
      </c>
      <c r="D47" s="21">
        <v>51.68</v>
      </c>
      <c r="E47" s="34" t="s">
        <v>111</v>
      </c>
      <c r="F47" s="21">
        <v>55.15</v>
      </c>
      <c r="G47" s="21">
        <v>52.92</v>
      </c>
      <c r="H47" s="22">
        <v>-0.9</v>
      </c>
      <c r="I47" s="34" t="s">
        <v>111</v>
      </c>
      <c r="J47" s="22">
        <v>-4</v>
      </c>
      <c r="K47" s="22">
        <v>2.4</v>
      </c>
      <c r="M47" s="58" t="str">
        <f>VLOOKUP($B47,'[1]Table 2_RicePremium'!$B$9:$G$82,6,0)</f>
        <v>/a</v>
      </c>
      <c r="N47" t="b">
        <f t="shared" si="0"/>
        <v>0</v>
      </c>
    </row>
    <row r="48" spans="1:14" ht="36" x14ac:dyDescent="0.25">
      <c r="A48" s="23" t="s">
        <v>15</v>
      </c>
      <c r="B48" s="24" t="s">
        <v>16</v>
      </c>
      <c r="C48" s="16">
        <v>51.3</v>
      </c>
      <c r="D48" s="16">
        <v>50.07</v>
      </c>
      <c r="E48" s="33"/>
      <c r="F48" s="16">
        <v>52.19</v>
      </c>
      <c r="G48" s="16">
        <v>49.52</v>
      </c>
      <c r="H48" s="17">
        <v>-2.4</v>
      </c>
      <c r="I48" s="38"/>
      <c r="J48" s="17">
        <v>-5.0999999999999996</v>
      </c>
      <c r="K48" s="17">
        <v>-1.1000000000000001</v>
      </c>
      <c r="M48" s="58">
        <f>VLOOKUP($B48,'[1]Table 2_RicePremium'!$B$9:$G$82,6,0)</f>
        <v>50.07</v>
      </c>
      <c r="N48" t="b">
        <f t="shared" si="0"/>
        <v>1</v>
      </c>
    </row>
    <row r="49" spans="1:14" x14ac:dyDescent="0.25">
      <c r="A49" s="19"/>
      <c r="B49" s="20" t="s">
        <v>90</v>
      </c>
      <c r="C49" s="21">
        <v>55</v>
      </c>
      <c r="D49" s="21">
        <v>49.85</v>
      </c>
      <c r="E49" s="34"/>
      <c r="F49" s="21">
        <v>56.15</v>
      </c>
      <c r="G49" s="21" t="s">
        <v>101</v>
      </c>
      <c r="H49" s="22">
        <v>-9.4</v>
      </c>
      <c r="I49" s="39"/>
      <c r="J49" s="22" t="s">
        <v>101</v>
      </c>
      <c r="K49" s="22" t="s">
        <v>101</v>
      </c>
      <c r="M49" s="58">
        <f>VLOOKUP($B49,'[1]Table 2_RicePremium'!$B$9:$G$82,6,0)</f>
        <v>49.85</v>
      </c>
      <c r="N49" t="b">
        <f t="shared" si="0"/>
        <v>1</v>
      </c>
    </row>
    <row r="50" spans="1:14" x14ac:dyDescent="0.25">
      <c r="A50" s="19"/>
      <c r="B50" s="20" t="s">
        <v>91</v>
      </c>
      <c r="C50" s="21">
        <v>47.6</v>
      </c>
      <c r="D50" s="21">
        <v>50.29</v>
      </c>
      <c r="E50" s="34"/>
      <c r="F50" s="21">
        <v>48.22</v>
      </c>
      <c r="G50" s="21">
        <v>49.52</v>
      </c>
      <c r="H50" s="22">
        <v>5.7</v>
      </c>
      <c r="I50" s="22"/>
      <c r="J50" s="22">
        <v>2.7</v>
      </c>
      <c r="K50" s="22">
        <v>-1.5</v>
      </c>
      <c r="M50" s="58">
        <f>VLOOKUP($B50,'[1]Table 2_RicePremium'!$B$9:$G$82,6,0)</f>
        <v>50.29</v>
      </c>
      <c r="N50" t="b">
        <f t="shared" si="0"/>
        <v>1</v>
      </c>
    </row>
    <row r="51" spans="1:14" ht="19.5" thickBot="1" x14ac:dyDescent="0.3">
      <c r="A51" s="4"/>
      <c r="B51" s="5"/>
      <c r="C51" s="6"/>
      <c r="D51" s="6"/>
      <c r="E51" s="35"/>
      <c r="F51" s="6"/>
      <c r="G51" s="6"/>
      <c r="H51" s="7"/>
      <c r="I51" s="7"/>
      <c r="J51" s="7"/>
      <c r="K51" s="7"/>
    </row>
    <row r="52" spans="1:14" ht="185.25" customHeight="1" thickTop="1" x14ac:dyDescent="0.25">
      <c r="A52" s="40" t="s">
        <v>112</v>
      </c>
      <c r="B52" s="40"/>
      <c r="C52" s="40"/>
      <c r="D52" s="40"/>
      <c r="E52" s="40"/>
      <c r="F52" s="40"/>
      <c r="G52" s="40"/>
      <c r="H52" s="40"/>
      <c r="I52" s="40"/>
      <c r="J52" s="40"/>
      <c r="K52" s="40"/>
    </row>
  </sheetData>
  <autoFilter ref="A8:N50" xr:uid="{713A2A1E-581F-42AB-AEC7-B4452D4DE76F}"/>
  <mergeCells count="11">
    <mergeCell ref="A52:K52"/>
    <mergeCell ref="H6:I6"/>
    <mergeCell ref="H7:I7"/>
    <mergeCell ref="A2:K2"/>
    <mergeCell ref="A3:K3"/>
    <mergeCell ref="A4:K4"/>
    <mergeCell ref="A5:B7"/>
    <mergeCell ref="C5:G5"/>
    <mergeCell ref="H5:J5"/>
    <mergeCell ref="F6:G6"/>
    <mergeCell ref="C6:E6"/>
  </mergeCells>
  <conditionalFormatting sqref="N10:N50">
    <cfRule type="containsText" dxfId="16" priority="4" operator="containsText" text="FALSE">
      <formula>NOT(ISERROR(SEARCH("FALSE",N10)))</formula>
    </cfRule>
  </conditionalFormatting>
  <conditionalFormatting sqref="N9:N50">
    <cfRule type="containsText" dxfId="7" priority="1" operator="containsText" text="FALSE">
      <formula>NOT(ISERROR(SEARCH("FALSE",N9)))</formula>
    </cfRule>
  </conditionalFormatting>
  <printOptions horizontalCentered="1"/>
  <pageMargins left="0.25" right="0.25" top="0.28999999999999998" bottom="0.23" header="0.3" footer="0.3"/>
  <pageSetup paperSize="9"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570FC-1601-430B-8CEB-B82392F9DFFA}">
  <sheetPr>
    <tabColor rgb="FF5F2C3E"/>
  </sheetPr>
  <dimension ref="A1:N80"/>
  <sheetViews>
    <sheetView showGridLines="0" view="pageBreakPreview" zoomScale="80" zoomScaleNormal="100" zoomScaleSheetLayoutView="80" workbookViewId="0">
      <selection activeCell="E9" sqref="E9"/>
    </sheetView>
  </sheetViews>
  <sheetFormatPr defaultRowHeight="18.75" x14ac:dyDescent="0.25"/>
  <cols>
    <col min="1" max="1" width="17.7109375" style="1" customWidth="1"/>
    <col min="2" max="2" width="42.42578125" style="1" customWidth="1"/>
    <col min="3" max="4" width="13.7109375" style="1" customWidth="1"/>
    <col min="5" max="5" width="2" style="31" customWidth="1"/>
    <col min="6" max="7" width="13.7109375" style="1" customWidth="1"/>
    <col min="8" max="8" width="15.7109375" style="1" customWidth="1"/>
    <col min="9" max="9" width="2" style="1" customWidth="1"/>
    <col min="10" max="10" width="15.7109375" style="2" customWidth="1"/>
    <col min="11" max="11" width="23.42578125" style="2" customWidth="1"/>
    <col min="13" max="13" width="9.140625" style="58"/>
  </cols>
  <sheetData>
    <row r="1" spans="1:14" ht="6" customHeight="1" x14ac:dyDescent="0.25"/>
    <row r="2" spans="1:14" ht="18" x14ac:dyDescent="0.25">
      <c r="A2" s="45" t="s">
        <v>97</v>
      </c>
      <c r="B2" s="45"/>
      <c r="C2" s="45"/>
      <c r="D2" s="45"/>
      <c r="E2" s="45"/>
      <c r="F2" s="45"/>
      <c r="G2" s="45"/>
      <c r="H2" s="45"/>
      <c r="I2" s="45"/>
      <c r="J2" s="45"/>
      <c r="K2" s="46"/>
    </row>
    <row r="3" spans="1:14" ht="17.45" customHeight="1" x14ac:dyDescent="0.25">
      <c r="A3" s="47" t="s">
        <v>103</v>
      </c>
      <c r="B3" s="47"/>
      <c r="C3" s="47"/>
      <c r="D3" s="47"/>
      <c r="E3" s="47"/>
      <c r="F3" s="47"/>
      <c r="G3" s="47"/>
      <c r="H3" s="47"/>
      <c r="I3" s="47"/>
      <c r="J3" s="47"/>
      <c r="K3" s="48"/>
    </row>
    <row r="4" spans="1:14" ht="9" customHeight="1" x14ac:dyDescent="0.25">
      <c r="A4" s="49"/>
      <c r="B4" s="49"/>
      <c r="C4" s="49"/>
      <c r="D4" s="49"/>
      <c r="E4" s="49"/>
      <c r="F4" s="49"/>
      <c r="G4" s="49"/>
      <c r="H4" s="49"/>
      <c r="I4" s="49"/>
      <c r="J4" s="49"/>
      <c r="K4" s="49"/>
    </row>
    <row r="5" spans="1:14" ht="54" customHeight="1" x14ac:dyDescent="0.25">
      <c r="A5" s="50" t="s">
        <v>38</v>
      </c>
      <c r="B5" s="50"/>
      <c r="C5" s="51" t="s">
        <v>31</v>
      </c>
      <c r="D5" s="51"/>
      <c r="E5" s="51"/>
      <c r="F5" s="51"/>
      <c r="G5" s="51"/>
      <c r="H5" s="52" t="s">
        <v>99</v>
      </c>
      <c r="I5" s="52"/>
      <c r="J5" s="52"/>
      <c r="K5" s="8" t="s">
        <v>2</v>
      </c>
    </row>
    <row r="6" spans="1:14" ht="17.45" customHeight="1" x14ac:dyDescent="0.25">
      <c r="A6" s="50"/>
      <c r="B6" s="50"/>
      <c r="C6" s="54" t="s">
        <v>100</v>
      </c>
      <c r="D6" s="55"/>
      <c r="E6" s="56"/>
      <c r="F6" s="53" t="s">
        <v>102</v>
      </c>
      <c r="G6" s="53"/>
      <c r="H6" s="41" t="s">
        <v>100</v>
      </c>
      <c r="I6" s="42"/>
      <c r="J6" s="9" t="s">
        <v>102</v>
      </c>
      <c r="K6" s="9" t="s">
        <v>102</v>
      </c>
    </row>
    <row r="7" spans="1:14" ht="21" x14ac:dyDescent="0.25">
      <c r="A7" s="50"/>
      <c r="B7" s="50"/>
      <c r="C7" s="10" t="s">
        <v>34</v>
      </c>
      <c r="D7" s="11" t="s">
        <v>36</v>
      </c>
      <c r="E7" s="26"/>
      <c r="F7" s="3" t="s">
        <v>34</v>
      </c>
      <c r="G7" s="3" t="s">
        <v>35</v>
      </c>
      <c r="H7" s="43" t="s">
        <v>36</v>
      </c>
      <c r="I7" s="44"/>
      <c r="J7" s="10" t="s">
        <v>35</v>
      </c>
      <c r="K7" s="10" t="s">
        <v>35</v>
      </c>
    </row>
    <row r="8" spans="1:14" ht="18" x14ac:dyDescent="0.25">
      <c r="A8" s="12"/>
      <c r="B8" s="12"/>
      <c r="C8" s="13"/>
      <c r="D8" s="13"/>
      <c r="E8" s="32"/>
      <c r="F8" s="13"/>
      <c r="G8" s="13"/>
      <c r="H8" s="13"/>
      <c r="I8" s="13"/>
      <c r="J8" s="13"/>
      <c r="K8" s="13"/>
    </row>
    <row r="9" spans="1:14" x14ac:dyDescent="0.25">
      <c r="A9" s="14" t="s">
        <v>0</v>
      </c>
      <c r="B9" s="57" t="s">
        <v>0</v>
      </c>
      <c r="C9" s="16">
        <v>47.21</v>
      </c>
      <c r="D9" s="16">
        <v>47.75</v>
      </c>
      <c r="E9" s="33" t="s">
        <v>111</v>
      </c>
      <c r="F9" s="16">
        <v>49.11</v>
      </c>
      <c r="G9" s="16">
        <v>47.08</v>
      </c>
      <c r="H9" s="17">
        <v>1.1000000000000001</v>
      </c>
      <c r="I9" s="33" t="s">
        <v>111</v>
      </c>
      <c r="J9" s="17">
        <v>-4.0999999999999996</v>
      </c>
      <c r="K9" s="17">
        <v>-1.4</v>
      </c>
      <c r="M9" s="58">
        <f>VLOOKUP($B9,'[1]Table 3_WMR'!$B$9:$G$82,6,0)</f>
        <v>47.56</v>
      </c>
      <c r="N9" t="b">
        <f>D9=M9</f>
        <v>0</v>
      </c>
    </row>
    <row r="10" spans="1:14" x14ac:dyDescent="0.25">
      <c r="A10" s="14" t="s">
        <v>32</v>
      </c>
      <c r="B10" s="15" t="s">
        <v>33</v>
      </c>
      <c r="C10" s="16">
        <v>46.78</v>
      </c>
      <c r="D10" s="16">
        <v>47.51</v>
      </c>
      <c r="E10" s="33"/>
      <c r="F10" s="16">
        <v>50.29</v>
      </c>
      <c r="G10" s="16">
        <v>47.07</v>
      </c>
      <c r="H10" s="17">
        <v>1.6</v>
      </c>
      <c r="I10" s="33"/>
      <c r="J10" s="17">
        <v>-6.4</v>
      </c>
      <c r="K10" s="17">
        <v>-0.9</v>
      </c>
      <c r="M10" s="58">
        <f>VLOOKUP($B10,'[1]Table 3_WMR'!$B$9:$G$82,6,0)</f>
        <v>47.51</v>
      </c>
      <c r="N10" t="b">
        <f t="shared" ref="N10:N73" si="0">D10=M10</f>
        <v>1</v>
      </c>
    </row>
    <row r="11" spans="1:14" x14ac:dyDescent="0.25">
      <c r="A11" s="14" t="s">
        <v>18</v>
      </c>
      <c r="B11" s="18" t="s">
        <v>3</v>
      </c>
      <c r="C11" s="16">
        <v>42.26</v>
      </c>
      <c r="D11" s="16">
        <v>46.2</v>
      </c>
      <c r="E11" s="33"/>
      <c r="F11" s="16">
        <v>43.04</v>
      </c>
      <c r="G11" s="16">
        <v>46.78</v>
      </c>
      <c r="H11" s="17">
        <v>9.3000000000000007</v>
      </c>
      <c r="I11" s="33"/>
      <c r="J11" s="17">
        <v>8.6999999999999993</v>
      </c>
      <c r="K11" s="17">
        <v>1.3</v>
      </c>
      <c r="M11" s="58">
        <f>VLOOKUP($B11,'[1]Table 3_WMR'!$B$9:$G$82,6,0)</f>
        <v>46.2</v>
      </c>
      <c r="N11" t="b">
        <f t="shared" si="0"/>
        <v>1</v>
      </c>
    </row>
    <row r="12" spans="1:14" x14ac:dyDescent="0.25">
      <c r="A12" s="19"/>
      <c r="B12" s="20" t="s">
        <v>39</v>
      </c>
      <c r="C12" s="21">
        <v>43.99</v>
      </c>
      <c r="D12" s="21">
        <v>49.92</v>
      </c>
      <c r="E12" s="34"/>
      <c r="F12" s="21">
        <v>44.86</v>
      </c>
      <c r="G12" s="21">
        <v>49.96</v>
      </c>
      <c r="H12" s="22">
        <v>13.5</v>
      </c>
      <c r="I12" s="34"/>
      <c r="J12" s="22">
        <v>11.4</v>
      </c>
      <c r="K12" s="22">
        <v>0.1</v>
      </c>
      <c r="M12" s="58">
        <f>VLOOKUP($B12,'[1]Table 3_WMR'!$B$9:$G$82,6,0)</f>
        <v>49.92</v>
      </c>
      <c r="N12" t="b">
        <f t="shared" si="0"/>
        <v>1</v>
      </c>
    </row>
    <row r="13" spans="1:14" x14ac:dyDescent="0.25">
      <c r="A13" s="19"/>
      <c r="B13" s="20" t="s">
        <v>40</v>
      </c>
      <c r="C13" s="21">
        <v>40.53</v>
      </c>
      <c r="D13" s="21">
        <v>42.47</v>
      </c>
      <c r="E13" s="34"/>
      <c r="F13" s="21">
        <v>41.22</v>
      </c>
      <c r="G13" s="21">
        <v>43.6</v>
      </c>
      <c r="H13" s="22">
        <v>4.8</v>
      </c>
      <c r="I13" s="34"/>
      <c r="J13" s="22">
        <v>5.8</v>
      </c>
      <c r="K13" s="22">
        <v>2.7</v>
      </c>
      <c r="M13" s="58">
        <f>VLOOKUP($B13,'[1]Table 3_WMR'!$B$9:$G$82,6,0)</f>
        <v>42.47</v>
      </c>
      <c r="N13" t="b">
        <f t="shared" si="0"/>
        <v>1</v>
      </c>
    </row>
    <row r="14" spans="1:14" x14ac:dyDescent="0.25">
      <c r="A14" s="14" t="s">
        <v>19</v>
      </c>
      <c r="B14" s="18" t="s">
        <v>4</v>
      </c>
      <c r="C14" s="16">
        <v>46.7</v>
      </c>
      <c r="D14" s="16">
        <v>43.56</v>
      </c>
      <c r="E14" s="33" t="s">
        <v>111</v>
      </c>
      <c r="F14" s="16">
        <v>47.08</v>
      </c>
      <c r="G14" s="16">
        <v>43.38</v>
      </c>
      <c r="H14" s="17">
        <v>-6.7</v>
      </c>
      <c r="I14" s="33" t="s">
        <v>111</v>
      </c>
      <c r="J14" s="17">
        <v>-7.9</v>
      </c>
      <c r="K14" s="17">
        <v>-0.4</v>
      </c>
      <c r="M14" s="58">
        <f>VLOOKUP($B14,'[1]Table 3_WMR'!$B$9:$G$82,6,0)</f>
        <v>43.8</v>
      </c>
      <c r="N14" t="b">
        <f t="shared" si="0"/>
        <v>0</v>
      </c>
    </row>
    <row r="15" spans="1:14" x14ac:dyDescent="0.25">
      <c r="A15" s="19"/>
      <c r="B15" s="20" t="s">
        <v>41</v>
      </c>
      <c r="C15" s="21">
        <v>47.9</v>
      </c>
      <c r="D15" s="21">
        <v>43.32</v>
      </c>
      <c r="E15" s="34" t="s">
        <v>111</v>
      </c>
      <c r="F15" s="21">
        <v>48.47</v>
      </c>
      <c r="G15" s="21">
        <v>43.18</v>
      </c>
      <c r="H15" s="22">
        <v>-9.6</v>
      </c>
      <c r="I15" s="34" t="s">
        <v>111</v>
      </c>
      <c r="J15" s="22">
        <v>-10.9</v>
      </c>
      <c r="K15" s="22">
        <v>-0.3</v>
      </c>
      <c r="M15" s="58" t="str">
        <f>VLOOKUP($B15,'[1]Table 3_WMR'!$B$9:$G$82,6,0)</f>
        <v>/a</v>
      </c>
      <c r="N15" t="b">
        <f t="shared" si="0"/>
        <v>0</v>
      </c>
    </row>
    <row r="16" spans="1:14" x14ac:dyDescent="0.25">
      <c r="A16" s="19"/>
      <c r="B16" s="20" t="s">
        <v>42</v>
      </c>
      <c r="C16" s="21">
        <v>45.5</v>
      </c>
      <c r="D16" s="21">
        <v>43.8</v>
      </c>
      <c r="E16" s="34"/>
      <c r="F16" s="21">
        <v>45.69</v>
      </c>
      <c r="G16" s="21">
        <v>43.58</v>
      </c>
      <c r="H16" s="22">
        <v>-3.7</v>
      </c>
      <c r="I16" s="34"/>
      <c r="J16" s="22">
        <v>-4.5999999999999996</v>
      </c>
      <c r="K16" s="22">
        <v>-0.5</v>
      </c>
      <c r="M16" s="58">
        <f>VLOOKUP($B16,'[1]Table 3_WMR'!$B$9:$G$82,6,0)</f>
        <v>43.8</v>
      </c>
      <c r="N16" t="b">
        <f t="shared" si="0"/>
        <v>1</v>
      </c>
    </row>
    <row r="17" spans="1:14" x14ac:dyDescent="0.25">
      <c r="A17" s="14" t="s">
        <v>20</v>
      </c>
      <c r="B17" s="18" t="s">
        <v>5</v>
      </c>
      <c r="C17" s="16">
        <v>48.67</v>
      </c>
      <c r="D17" s="16">
        <v>47.05</v>
      </c>
      <c r="E17" s="33" t="s">
        <v>111</v>
      </c>
      <c r="F17" s="16">
        <v>49.1</v>
      </c>
      <c r="G17" s="16">
        <v>48.01</v>
      </c>
      <c r="H17" s="17">
        <v>-3.3</v>
      </c>
      <c r="I17" s="33" t="s">
        <v>111</v>
      </c>
      <c r="J17" s="17">
        <v>-2.2000000000000002</v>
      </c>
      <c r="K17" s="17">
        <v>2</v>
      </c>
      <c r="M17" s="58">
        <f>VLOOKUP($B17,'[1]Table 3_WMR'!$B$9:$G$82,6,0)</f>
        <v>47.16</v>
      </c>
      <c r="N17" t="b">
        <f t="shared" si="0"/>
        <v>0</v>
      </c>
    </row>
    <row r="18" spans="1:14" x14ac:dyDescent="0.25">
      <c r="A18" s="19"/>
      <c r="B18" s="20" t="s">
        <v>43</v>
      </c>
      <c r="C18" s="21">
        <v>46.91</v>
      </c>
      <c r="D18" s="21">
        <v>49.49</v>
      </c>
      <c r="E18" s="34"/>
      <c r="F18" s="21">
        <v>47.25</v>
      </c>
      <c r="G18" s="21">
        <v>50.83</v>
      </c>
      <c r="H18" s="22">
        <v>5.5</v>
      </c>
      <c r="I18" s="34"/>
      <c r="J18" s="22">
        <v>7.6</v>
      </c>
      <c r="K18" s="22">
        <v>2.7</v>
      </c>
      <c r="M18" s="58">
        <f>VLOOKUP($B18,'[1]Table 3_WMR'!$B$9:$G$82,6,0)</f>
        <v>49.49</v>
      </c>
      <c r="N18" t="b">
        <f t="shared" si="0"/>
        <v>1</v>
      </c>
    </row>
    <row r="19" spans="1:14" x14ac:dyDescent="0.25">
      <c r="A19" s="19"/>
      <c r="B19" s="20" t="s">
        <v>44</v>
      </c>
      <c r="C19" s="21">
        <v>52.85</v>
      </c>
      <c r="D19" s="21">
        <v>50.65</v>
      </c>
      <c r="E19" s="34" t="s">
        <v>111</v>
      </c>
      <c r="F19" s="21">
        <v>52.65</v>
      </c>
      <c r="G19" s="21">
        <v>52.8</v>
      </c>
      <c r="H19" s="22">
        <v>-4.2</v>
      </c>
      <c r="I19" s="34" t="s">
        <v>111</v>
      </c>
      <c r="J19" s="22">
        <v>0.3</v>
      </c>
      <c r="K19" s="22">
        <v>4.2</v>
      </c>
      <c r="M19" s="58">
        <f>VLOOKUP($B19,'[1]Table 3_WMR'!$B$9:$G$82,6,0)</f>
        <v>51</v>
      </c>
      <c r="N19" t="b">
        <f t="shared" si="0"/>
        <v>0</v>
      </c>
    </row>
    <row r="20" spans="1:14" x14ac:dyDescent="0.25">
      <c r="A20" s="19"/>
      <c r="B20" s="20" t="s">
        <v>45</v>
      </c>
      <c r="C20" s="21">
        <v>46.26</v>
      </c>
      <c r="D20" s="21">
        <v>41</v>
      </c>
      <c r="E20" s="34"/>
      <c r="F20" s="21">
        <v>47.4</v>
      </c>
      <c r="G20" s="21">
        <v>40.4</v>
      </c>
      <c r="H20" s="22">
        <v>-11.4</v>
      </c>
      <c r="I20" s="34"/>
      <c r="J20" s="22">
        <v>-14.8</v>
      </c>
      <c r="K20" s="22">
        <v>-1.5</v>
      </c>
      <c r="M20" s="58">
        <f>VLOOKUP($B20,'[1]Table 3_WMR'!$B$9:$G$82,6,0)</f>
        <v>41</v>
      </c>
      <c r="N20" t="b">
        <f t="shared" si="0"/>
        <v>1</v>
      </c>
    </row>
    <row r="21" spans="1:14" x14ac:dyDescent="0.25">
      <c r="A21" s="14" t="s">
        <v>21</v>
      </c>
      <c r="B21" s="18" t="s">
        <v>6</v>
      </c>
      <c r="C21" s="16">
        <v>46.05</v>
      </c>
      <c r="D21" s="16">
        <v>48.14</v>
      </c>
      <c r="E21" s="33" t="s">
        <v>111</v>
      </c>
      <c r="F21" s="16">
        <v>48.31</v>
      </c>
      <c r="G21" s="16">
        <v>47.77</v>
      </c>
      <c r="H21" s="17">
        <v>4.5</v>
      </c>
      <c r="I21" s="33" t="s">
        <v>111</v>
      </c>
      <c r="J21" s="17">
        <v>-1.1000000000000001</v>
      </c>
      <c r="K21" s="17">
        <v>-0.8</v>
      </c>
      <c r="M21" s="58">
        <f>VLOOKUP($B21,'[1]Table 3_WMR'!$B$9:$G$82,6,0)</f>
        <v>48.23</v>
      </c>
      <c r="N21" t="b">
        <f t="shared" si="0"/>
        <v>0</v>
      </c>
    </row>
    <row r="22" spans="1:14" x14ac:dyDescent="0.25">
      <c r="A22" s="19"/>
      <c r="B22" s="20" t="s">
        <v>46</v>
      </c>
      <c r="C22" s="21">
        <v>49.51</v>
      </c>
      <c r="D22" s="21">
        <v>50.1</v>
      </c>
      <c r="E22" s="34"/>
      <c r="F22" s="21">
        <v>51.51</v>
      </c>
      <c r="G22" s="21" t="s">
        <v>101</v>
      </c>
      <c r="H22" s="22">
        <v>1.2</v>
      </c>
      <c r="I22" s="34"/>
      <c r="J22" s="22" t="s">
        <v>101</v>
      </c>
      <c r="K22" s="22" t="s">
        <v>101</v>
      </c>
      <c r="M22" s="58">
        <f>VLOOKUP($B22,'[1]Table 3_WMR'!$B$9:$G$82,6,0)</f>
        <v>50.1</v>
      </c>
      <c r="N22" t="b">
        <f t="shared" si="0"/>
        <v>1</v>
      </c>
    </row>
    <row r="23" spans="1:14" x14ac:dyDescent="0.25">
      <c r="A23" s="19"/>
      <c r="B23" s="20" t="s">
        <v>47</v>
      </c>
      <c r="C23" s="21">
        <v>42.33</v>
      </c>
      <c r="D23" s="21">
        <v>47.78</v>
      </c>
      <c r="E23" s="34" t="s">
        <v>111</v>
      </c>
      <c r="F23" s="21">
        <v>42.43</v>
      </c>
      <c r="G23" s="21">
        <v>48.09</v>
      </c>
      <c r="H23" s="22">
        <v>12.9</v>
      </c>
      <c r="I23" s="34" t="s">
        <v>111</v>
      </c>
      <c r="J23" s="22">
        <v>13.3</v>
      </c>
      <c r="K23" s="22">
        <v>0.6</v>
      </c>
      <c r="M23" s="58" t="str">
        <f>VLOOKUP($B23,'[1]Table 3_WMR'!$B$9:$G$82,6,0)</f>
        <v>/a</v>
      </c>
      <c r="N23" t="b">
        <f t="shared" si="0"/>
        <v>0</v>
      </c>
    </row>
    <row r="24" spans="1:14" x14ac:dyDescent="0.25">
      <c r="A24" s="19"/>
      <c r="B24" s="20" t="s">
        <v>48</v>
      </c>
      <c r="C24" s="21">
        <v>44.87</v>
      </c>
      <c r="D24" s="21">
        <v>49.23</v>
      </c>
      <c r="E24" s="34"/>
      <c r="F24" s="21">
        <v>52.53</v>
      </c>
      <c r="G24" s="21">
        <v>49.65</v>
      </c>
      <c r="H24" s="22">
        <v>9.6999999999999993</v>
      </c>
      <c r="I24" s="34"/>
      <c r="J24" s="22">
        <v>-5.5</v>
      </c>
      <c r="K24" s="22">
        <v>0.9</v>
      </c>
      <c r="M24" s="58">
        <f>VLOOKUP($B24,'[1]Table 3_WMR'!$B$9:$G$82,6,0)</f>
        <v>49.23</v>
      </c>
      <c r="N24" t="b">
        <f t="shared" si="0"/>
        <v>1</v>
      </c>
    </row>
    <row r="25" spans="1:14" x14ac:dyDescent="0.25">
      <c r="A25" s="19"/>
      <c r="B25" s="20" t="s">
        <v>49</v>
      </c>
      <c r="C25" s="21">
        <v>44.5</v>
      </c>
      <c r="D25" s="21">
        <v>46.27</v>
      </c>
      <c r="E25" s="34"/>
      <c r="F25" s="21">
        <v>44.71</v>
      </c>
      <c r="G25" s="21">
        <v>46.3</v>
      </c>
      <c r="H25" s="22">
        <v>4</v>
      </c>
      <c r="I25" s="34"/>
      <c r="J25" s="22">
        <v>3.6</v>
      </c>
      <c r="K25" s="22">
        <v>0.1</v>
      </c>
      <c r="M25" s="58">
        <f>VLOOKUP($B25,'[1]Table 3_WMR'!$B$9:$G$82,6,0)</f>
        <v>46.27</v>
      </c>
      <c r="N25" t="b">
        <f t="shared" si="0"/>
        <v>1</v>
      </c>
    </row>
    <row r="26" spans="1:14" x14ac:dyDescent="0.25">
      <c r="A26" s="19"/>
      <c r="B26" s="20" t="s">
        <v>50</v>
      </c>
      <c r="C26" s="21">
        <v>49.05</v>
      </c>
      <c r="D26" s="21">
        <v>47.33</v>
      </c>
      <c r="E26" s="34"/>
      <c r="F26" s="21">
        <v>50.37</v>
      </c>
      <c r="G26" s="21">
        <v>47.02</v>
      </c>
      <c r="H26" s="22">
        <v>-3.5</v>
      </c>
      <c r="I26" s="34"/>
      <c r="J26" s="22">
        <v>-6.7</v>
      </c>
      <c r="K26" s="22">
        <v>-0.7</v>
      </c>
      <c r="M26" s="58">
        <f>VLOOKUP($B26,'[1]Table 3_WMR'!$B$9:$G$82,6,0)</f>
        <v>47.33</v>
      </c>
      <c r="N26" t="b">
        <f t="shared" si="0"/>
        <v>1</v>
      </c>
    </row>
    <row r="27" spans="1:14" x14ac:dyDescent="0.25">
      <c r="A27" s="14"/>
      <c r="B27" s="18" t="s">
        <v>17</v>
      </c>
      <c r="C27" s="16">
        <v>44.06</v>
      </c>
      <c r="D27" s="16">
        <v>47.67</v>
      </c>
      <c r="E27" s="33"/>
      <c r="F27" s="16">
        <v>44.87</v>
      </c>
      <c r="G27" s="16">
        <v>47.57</v>
      </c>
      <c r="H27" s="17">
        <v>8.1999999999999993</v>
      </c>
      <c r="I27" s="33"/>
      <c r="J27" s="17">
        <v>6</v>
      </c>
      <c r="K27" s="17">
        <v>-0.2</v>
      </c>
      <c r="M27" s="58">
        <f>VLOOKUP($B27,'[1]Table 3_WMR'!$B$9:$G$82,6,0)</f>
        <v>47.67</v>
      </c>
      <c r="N27" t="b">
        <f t="shared" si="0"/>
        <v>1</v>
      </c>
    </row>
    <row r="28" spans="1:14" x14ac:dyDescent="0.25">
      <c r="A28" s="19"/>
      <c r="B28" s="20" t="s">
        <v>51</v>
      </c>
      <c r="C28" s="21">
        <v>43.19</v>
      </c>
      <c r="D28" s="21">
        <v>47.18</v>
      </c>
      <c r="E28" s="34"/>
      <c r="F28" s="21">
        <v>44</v>
      </c>
      <c r="G28" s="21">
        <v>46.37</v>
      </c>
      <c r="H28" s="22">
        <v>9.1999999999999993</v>
      </c>
      <c r="I28" s="34"/>
      <c r="J28" s="22">
        <v>5.4</v>
      </c>
      <c r="K28" s="22">
        <v>-1.7</v>
      </c>
      <c r="M28" s="58">
        <f>VLOOKUP($B28,'[1]Table 3_WMR'!$B$9:$G$82,6,0)</f>
        <v>47.18</v>
      </c>
      <c r="N28" t="b">
        <f t="shared" si="0"/>
        <v>1</v>
      </c>
    </row>
    <row r="29" spans="1:14" x14ac:dyDescent="0.25">
      <c r="A29" s="19"/>
      <c r="B29" s="20" t="s">
        <v>52</v>
      </c>
      <c r="C29" s="21">
        <v>47.67</v>
      </c>
      <c r="D29" s="21">
        <v>47.13</v>
      </c>
      <c r="E29" s="34"/>
      <c r="F29" s="21">
        <v>47.5</v>
      </c>
      <c r="G29" s="21">
        <v>47.46</v>
      </c>
      <c r="H29" s="22">
        <v>-1.1000000000000001</v>
      </c>
      <c r="I29" s="34"/>
      <c r="J29" s="22">
        <v>-0.1</v>
      </c>
      <c r="K29" s="22">
        <v>0.7</v>
      </c>
      <c r="M29" s="58">
        <f>VLOOKUP($B29,'[1]Table 3_WMR'!$B$9:$G$82,6,0)</f>
        <v>47.13</v>
      </c>
      <c r="N29" t="b">
        <f t="shared" si="0"/>
        <v>1</v>
      </c>
    </row>
    <row r="30" spans="1:14" x14ac:dyDescent="0.25">
      <c r="A30" s="19"/>
      <c r="B30" s="20" t="s">
        <v>53</v>
      </c>
      <c r="C30" s="21">
        <v>38.68</v>
      </c>
      <c r="D30" s="21">
        <v>45.75</v>
      </c>
      <c r="E30" s="34"/>
      <c r="F30" s="21">
        <v>40.6</v>
      </c>
      <c r="G30" s="21">
        <v>46.45</v>
      </c>
      <c r="H30" s="22">
        <v>18.3</v>
      </c>
      <c r="I30" s="34"/>
      <c r="J30" s="22">
        <v>14.4</v>
      </c>
      <c r="K30" s="22">
        <v>1.5</v>
      </c>
      <c r="M30" s="58">
        <f>VLOOKUP($B30,'[1]Table 3_WMR'!$B$9:$G$82,6,0)</f>
        <v>45.75</v>
      </c>
      <c r="N30" t="b">
        <f t="shared" si="0"/>
        <v>1</v>
      </c>
    </row>
    <row r="31" spans="1:14" x14ac:dyDescent="0.25">
      <c r="A31" s="19"/>
      <c r="B31" s="20" t="s">
        <v>54</v>
      </c>
      <c r="C31" s="21">
        <v>46.71</v>
      </c>
      <c r="D31" s="21">
        <v>50.62</v>
      </c>
      <c r="E31" s="34"/>
      <c r="F31" s="21">
        <v>47.39</v>
      </c>
      <c r="G31" s="21">
        <v>49.98</v>
      </c>
      <c r="H31" s="22">
        <v>8.4</v>
      </c>
      <c r="I31" s="34"/>
      <c r="J31" s="22">
        <v>5.5</v>
      </c>
      <c r="K31" s="22">
        <v>-1.3</v>
      </c>
      <c r="M31" s="58">
        <f>VLOOKUP($B31,'[1]Table 3_WMR'!$B$9:$G$82,6,0)</f>
        <v>50.62</v>
      </c>
      <c r="N31" t="b">
        <f t="shared" si="0"/>
        <v>1</v>
      </c>
    </row>
    <row r="32" spans="1:14" x14ac:dyDescent="0.25">
      <c r="A32" s="14" t="s">
        <v>22</v>
      </c>
      <c r="B32" s="18" t="s">
        <v>7</v>
      </c>
      <c r="C32" s="16">
        <v>47.37</v>
      </c>
      <c r="D32" s="16">
        <v>46.93</v>
      </c>
      <c r="E32" s="33" t="s">
        <v>111</v>
      </c>
      <c r="F32" s="16">
        <v>51.08</v>
      </c>
      <c r="G32" s="16">
        <v>47.81</v>
      </c>
      <c r="H32" s="17">
        <v>-0.9</v>
      </c>
      <c r="I32" s="33" t="s">
        <v>111</v>
      </c>
      <c r="J32" s="17">
        <v>-6.4</v>
      </c>
      <c r="K32" s="17">
        <v>1.9</v>
      </c>
      <c r="M32" s="58">
        <f>VLOOKUP($B32,'[1]Table 3_WMR'!$B$9:$G$82,6,0)</f>
        <v>46.99</v>
      </c>
      <c r="N32" t="b">
        <f t="shared" si="0"/>
        <v>0</v>
      </c>
    </row>
    <row r="33" spans="1:14" x14ac:dyDescent="0.25">
      <c r="A33" s="19"/>
      <c r="B33" s="20" t="s">
        <v>55</v>
      </c>
      <c r="C33" s="21">
        <v>47.22</v>
      </c>
      <c r="D33" s="21">
        <v>44.55</v>
      </c>
      <c r="E33" s="34"/>
      <c r="F33" s="21">
        <v>50.2</v>
      </c>
      <c r="G33" s="21">
        <v>45.16</v>
      </c>
      <c r="H33" s="22">
        <v>-5.7</v>
      </c>
      <c r="I33" s="34"/>
      <c r="J33" s="22">
        <v>-10</v>
      </c>
      <c r="K33" s="22">
        <v>1.4</v>
      </c>
      <c r="M33" s="58">
        <f>VLOOKUP($B33,'[1]Table 3_WMR'!$B$9:$G$82,6,0)</f>
        <v>44.55</v>
      </c>
      <c r="N33" t="b">
        <f t="shared" si="0"/>
        <v>1</v>
      </c>
    </row>
    <row r="34" spans="1:14" x14ac:dyDescent="0.25">
      <c r="A34" s="19"/>
      <c r="B34" s="20" t="s">
        <v>56</v>
      </c>
      <c r="C34" s="21">
        <v>46.93</v>
      </c>
      <c r="D34" s="21">
        <v>45.28</v>
      </c>
      <c r="E34" s="34"/>
      <c r="F34" s="21">
        <v>52.09</v>
      </c>
      <c r="G34" s="21">
        <v>46.2</v>
      </c>
      <c r="H34" s="22">
        <v>-3.5</v>
      </c>
      <c r="I34" s="34"/>
      <c r="J34" s="22">
        <v>-11.3</v>
      </c>
      <c r="K34" s="22">
        <v>2</v>
      </c>
      <c r="M34" s="58">
        <f>VLOOKUP($B34,'[1]Table 3_WMR'!$B$9:$G$82,6,0)</f>
        <v>45.28</v>
      </c>
      <c r="N34" t="b">
        <f t="shared" si="0"/>
        <v>1</v>
      </c>
    </row>
    <row r="35" spans="1:14" x14ac:dyDescent="0.25">
      <c r="A35" s="19"/>
      <c r="B35" s="20" t="s">
        <v>57</v>
      </c>
      <c r="C35" s="21">
        <v>47.62</v>
      </c>
      <c r="D35" s="21">
        <v>46.44</v>
      </c>
      <c r="E35" s="34" t="s">
        <v>111</v>
      </c>
      <c r="F35" s="21">
        <v>47.89</v>
      </c>
      <c r="G35" s="21" t="s">
        <v>101</v>
      </c>
      <c r="H35" s="22">
        <v>-2.5</v>
      </c>
      <c r="I35" s="34" t="s">
        <v>111</v>
      </c>
      <c r="J35" s="22" t="s">
        <v>101</v>
      </c>
      <c r="K35" s="22" t="s">
        <v>101</v>
      </c>
      <c r="M35" s="58" t="str">
        <f>VLOOKUP($B35,'[1]Table 3_WMR'!$B$9:$G$82,6,0)</f>
        <v>/a</v>
      </c>
      <c r="N35" t="b">
        <f t="shared" si="0"/>
        <v>0</v>
      </c>
    </row>
    <row r="36" spans="1:14" x14ac:dyDescent="0.25">
      <c r="A36" s="19"/>
      <c r="B36" s="20" t="s">
        <v>58</v>
      </c>
      <c r="C36" s="21">
        <v>49.08</v>
      </c>
      <c r="D36" s="21">
        <v>47.89</v>
      </c>
      <c r="E36" s="34" t="s">
        <v>111</v>
      </c>
      <c r="F36" s="21">
        <v>50.69</v>
      </c>
      <c r="G36" s="21">
        <v>48.22</v>
      </c>
      <c r="H36" s="22">
        <v>-2.4</v>
      </c>
      <c r="I36" s="34" t="s">
        <v>111</v>
      </c>
      <c r="J36" s="22">
        <v>-4.9000000000000004</v>
      </c>
      <c r="K36" s="22">
        <v>0.7</v>
      </c>
      <c r="M36" s="58">
        <f>VLOOKUP($B36,'[1]Table 3_WMR'!$B$9:$G$82,6,0)</f>
        <v>47.67</v>
      </c>
      <c r="N36" t="b">
        <f t="shared" si="0"/>
        <v>0</v>
      </c>
    </row>
    <row r="37" spans="1:14" x14ac:dyDescent="0.25">
      <c r="A37" s="19"/>
      <c r="B37" s="20" t="s">
        <v>59</v>
      </c>
      <c r="C37" s="21">
        <v>46</v>
      </c>
      <c r="D37" s="21">
        <v>50.47</v>
      </c>
      <c r="E37" s="34"/>
      <c r="F37" s="21">
        <v>54.55</v>
      </c>
      <c r="G37" s="21">
        <v>51.64</v>
      </c>
      <c r="H37" s="22">
        <v>9.6999999999999993</v>
      </c>
      <c r="I37" s="34"/>
      <c r="J37" s="22">
        <v>-5.3</v>
      </c>
      <c r="K37" s="22">
        <v>2.2999999999999998</v>
      </c>
      <c r="M37" s="58">
        <f>VLOOKUP($B37,'[1]Table 3_WMR'!$B$9:$G$82,6,0)</f>
        <v>50.47</v>
      </c>
      <c r="N37" t="b">
        <f t="shared" si="0"/>
        <v>1</v>
      </c>
    </row>
    <row r="38" spans="1:14" x14ac:dyDescent="0.25">
      <c r="A38" s="14" t="s">
        <v>23</v>
      </c>
      <c r="B38" s="18" t="s">
        <v>8</v>
      </c>
      <c r="C38" s="16">
        <v>44.15</v>
      </c>
      <c r="D38" s="16">
        <v>46.06</v>
      </c>
      <c r="E38" s="33" t="s">
        <v>111</v>
      </c>
      <c r="F38" s="16">
        <v>46.02</v>
      </c>
      <c r="G38" s="16">
        <v>44.12</v>
      </c>
      <c r="H38" s="17">
        <v>4.3</v>
      </c>
      <c r="I38" s="33" t="s">
        <v>111</v>
      </c>
      <c r="J38" s="17">
        <v>-4.0999999999999996</v>
      </c>
      <c r="K38" s="17">
        <v>-4.2</v>
      </c>
      <c r="M38" s="58">
        <f>VLOOKUP($B38,'[1]Table 3_WMR'!$B$9:$G$82,6,0)</f>
        <v>46.16</v>
      </c>
      <c r="N38" t="b">
        <f t="shared" si="0"/>
        <v>0</v>
      </c>
    </row>
    <row r="39" spans="1:14" x14ac:dyDescent="0.25">
      <c r="A39" s="19"/>
      <c r="B39" s="20" t="s">
        <v>60</v>
      </c>
      <c r="C39" s="21">
        <v>44</v>
      </c>
      <c r="D39" s="21">
        <v>46.86</v>
      </c>
      <c r="E39" s="34"/>
      <c r="F39" s="21">
        <v>44.4</v>
      </c>
      <c r="G39" s="21">
        <v>44.6</v>
      </c>
      <c r="H39" s="22">
        <v>6.5</v>
      </c>
      <c r="I39" s="34"/>
      <c r="J39" s="22">
        <v>0.5</v>
      </c>
      <c r="K39" s="22">
        <v>-4.8</v>
      </c>
      <c r="M39" s="58">
        <f>VLOOKUP($B39,'[1]Table 3_WMR'!$B$9:$G$82,6,0)</f>
        <v>46.86</v>
      </c>
      <c r="N39" t="b">
        <f t="shared" si="0"/>
        <v>1</v>
      </c>
    </row>
    <row r="40" spans="1:14" x14ac:dyDescent="0.25">
      <c r="A40" s="19"/>
      <c r="B40" s="20" t="s">
        <v>61</v>
      </c>
      <c r="C40" s="21">
        <v>43.18</v>
      </c>
      <c r="D40" s="21">
        <v>45.75</v>
      </c>
      <c r="E40" s="34" t="s">
        <v>111</v>
      </c>
      <c r="F40" s="21">
        <v>45.02</v>
      </c>
      <c r="G40" s="21">
        <v>43.76</v>
      </c>
      <c r="H40" s="22">
        <v>6</v>
      </c>
      <c r="I40" s="34" t="s">
        <v>111</v>
      </c>
      <c r="J40" s="22">
        <v>-2.8</v>
      </c>
      <c r="K40" s="22">
        <v>-4.3</v>
      </c>
      <c r="M40" s="58">
        <f>VLOOKUP($B40,'[1]Table 3_WMR'!$B$9:$G$82,6,0)</f>
        <v>47</v>
      </c>
      <c r="N40" t="b">
        <f t="shared" si="0"/>
        <v>0</v>
      </c>
    </row>
    <row r="41" spans="1:14" x14ac:dyDescent="0.25">
      <c r="A41" s="19"/>
      <c r="B41" s="20" t="s">
        <v>62</v>
      </c>
      <c r="C41" s="21">
        <v>45.33</v>
      </c>
      <c r="D41" s="21">
        <v>47</v>
      </c>
      <c r="E41" s="34" t="s">
        <v>111</v>
      </c>
      <c r="F41" s="21">
        <v>48.63</v>
      </c>
      <c r="G41" s="21" t="s">
        <v>101</v>
      </c>
      <c r="H41" s="22">
        <v>3.7</v>
      </c>
      <c r="I41" s="34" t="s">
        <v>111</v>
      </c>
      <c r="J41" s="22" t="s">
        <v>101</v>
      </c>
      <c r="K41" s="22" t="s">
        <v>101</v>
      </c>
      <c r="M41" s="58" t="str">
        <f>VLOOKUP($B41,'[1]Table 3_WMR'!$B$9:$G$82,6,0)</f>
        <v>/a</v>
      </c>
      <c r="N41" t="b">
        <f t="shared" si="0"/>
        <v>0</v>
      </c>
    </row>
    <row r="42" spans="1:14" x14ac:dyDescent="0.25">
      <c r="A42" s="19"/>
      <c r="B42" s="20" t="s">
        <v>63</v>
      </c>
      <c r="C42" s="21">
        <v>44.08</v>
      </c>
      <c r="D42" s="21">
        <v>44.62</v>
      </c>
      <c r="E42" s="34"/>
      <c r="F42" s="21" t="s">
        <v>101</v>
      </c>
      <c r="G42" s="21">
        <v>44</v>
      </c>
      <c r="H42" s="22">
        <v>1.2</v>
      </c>
      <c r="I42" s="34"/>
      <c r="J42" s="22" t="s">
        <v>110</v>
      </c>
      <c r="K42" s="22">
        <v>-1.4</v>
      </c>
      <c r="M42" s="58">
        <f>VLOOKUP($B42,'[1]Table 3_WMR'!$B$9:$G$82,6,0)</f>
        <v>44.62</v>
      </c>
      <c r="N42" t="b">
        <f t="shared" si="0"/>
        <v>1</v>
      </c>
    </row>
    <row r="43" spans="1:14" x14ac:dyDescent="0.25">
      <c r="A43" s="14" t="s">
        <v>24</v>
      </c>
      <c r="B43" s="18" t="s">
        <v>9</v>
      </c>
      <c r="C43" s="16">
        <v>54.83</v>
      </c>
      <c r="D43" s="16">
        <v>52.31</v>
      </c>
      <c r="E43" s="33" t="s">
        <v>111</v>
      </c>
      <c r="F43" s="16">
        <v>57.15</v>
      </c>
      <c r="G43" s="16">
        <v>53.08</v>
      </c>
      <c r="H43" s="17">
        <v>-4.5999999999999996</v>
      </c>
      <c r="I43" s="33" t="s">
        <v>111</v>
      </c>
      <c r="J43" s="17">
        <v>-7.1</v>
      </c>
      <c r="K43" s="17">
        <v>1.5</v>
      </c>
      <c r="M43" s="58">
        <f>VLOOKUP($B43,'[1]Table 3_WMR'!$B$9:$G$82,6,0)</f>
        <v>52.96</v>
      </c>
      <c r="N43" t="b">
        <f t="shared" si="0"/>
        <v>0</v>
      </c>
    </row>
    <row r="44" spans="1:14" x14ac:dyDescent="0.25">
      <c r="A44" s="19"/>
      <c r="B44" s="20" t="s">
        <v>64</v>
      </c>
      <c r="C44" s="21">
        <v>57.83</v>
      </c>
      <c r="D44" s="21">
        <v>52.96</v>
      </c>
      <c r="E44" s="34"/>
      <c r="F44" s="21">
        <v>58.09</v>
      </c>
      <c r="G44" s="21">
        <v>53.08</v>
      </c>
      <c r="H44" s="22">
        <v>-8.4</v>
      </c>
      <c r="I44" s="34"/>
      <c r="J44" s="22">
        <v>-8.6</v>
      </c>
      <c r="K44" s="22">
        <v>0.2</v>
      </c>
      <c r="M44" s="58">
        <f>VLOOKUP($B44,'[1]Table 3_WMR'!$B$9:$G$82,6,0)</f>
        <v>52.96</v>
      </c>
      <c r="N44" t="b">
        <f t="shared" si="0"/>
        <v>1</v>
      </c>
    </row>
    <row r="45" spans="1:14" x14ac:dyDescent="0.25">
      <c r="A45" s="19"/>
      <c r="B45" s="20" t="s">
        <v>65</v>
      </c>
      <c r="C45" s="21">
        <v>51.83</v>
      </c>
      <c r="D45" s="21">
        <v>51.66</v>
      </c>
      <c r="E45" s="34" t="s">
        <v>111</v>
      </c>
      <c r="F45" s="21">
        <v>56.21</v>
      </c>
      <c r="G45" s="21" t="s">
        <v>101</v>
      </c>
      <c r="H45" s="22">
        <v>-0.3</v>
      </c>
      <c r="I45" s="34" t="s">
        <v>111</v>
      </c>
      <c r="J45" s="22" t="s">
        <v>101</v>
      </c>
      <c r="K45" s="22" t="s">
        <v>101</v>
      </c>
      <c r="M45" s="58" t="str">
        <f>VLOOKUP($B45,'[1]Table 3_WMR'!$B$9:$G$82,6,0)</f>
        <v>/a</v>
      </c>
      <c r="N45" t="b">
        <f t="shared" si="0"/>
        <v>0</v>
      </c>
    </row>
    <row r="46" spans="1:14" x14ac:dyDescent="0.25">
      <c r="A46" s="14" t="s">
        <v>25</v>
      </c>
      <c r="B46" s="18" t="s">
        <v>10</v>
      </c>
      <c r="C46" s="16">
        <v>48.7</v>
      </c>
      <c r="D46" s="16">
        <v>50.02</v>
      </c>
      <c r="E46" s="33" t="s">
        <v>111</v>
      </c>
      <c r="F46" s="16">
        <v>51.39</v>
      </c>
      <c r="G46" s="16">
        <v>49.2</v>
      </c>
      <c r="H46" s="17">
        <v>2.7</v>
      </c>
      <c r="I46" s="33" t="s">
        <v>111</v>
      </c>
      <c r="J46" s="17">
        <v>-4.3</v>
      </c>
      <c r="K46" s="17">
        <v>-1.6</v>
      </c>
      <c r="M46" s="58">
        <f>VLOOKUP($B46,'[1]Table 3_WMR'!$B$9:$G$82,6,0)</f>
        <v>50</v>
      </c>
      <c r="N46" t="b">
        <f t="shared" si="0"/>
        <v>0</v>
      </c>
    </row>
    <row r="47" spans="1:14" x14ac:dyDescent="0.25">
      <c r="A47" s="19"/>
      <c r="B47" s="20" t="s">
        <v>66</v>
      </c>
      <c r="C47" s="21">
        <v>51.97</v>
      </c>
      <c r="D47" s="21">
        <v>50.5</v>
      </c>
      <c r="E47" s="34"/>
      <c r="F47" s="21">
        <v>54.45</v>
      </c>
      <c r="G47" s="21">
        <v>49.13</v>
      </c>
      <c r="H47" s="22">
        <v>-2.8</v>
      </c>
      <c r="I47" s="34"/>
      <c r="J47" s="22">
        <v>-9.8000000000000007</v>
      </c>
      <c r="K47" s="22">
        <v>-2.7</v>
      </c>
      <c r="M47" s="58">
        <f>VLOOKUP($B47,'[1]Table 3_WMR'!$B$9:$G$82,6,0)</f>
        <v>50.5</v>
      </c>
      <c r="N47" t="b">
        <f t="shared" si="0"/>
        <v>1</v>
      </c>
    </row>
    <row r="48" spans="1:14" x14ac:dyDescent="0.25">
      <c r="A48" s="19"/>
      <c r="B48" s="20" t="s">
        <v>67</v>
      </c>
      <c r="C48" s="21" t="s">
        <v>101</v>
      </c>
      <c r="D48" s="21">
        <v>50.1</v>
      </c>
      <c r="E48" s="34" t="s">
        <v>111</v>
      </c>
      <c r="F48" s="21">
        <v>48.6</v>
      </c>
      <c r="G48" s="21" t="s">
        <v>101</v>
      </c>
      <c r="H48" s="22" t="s">
        <v>110</v>
      </c>
      <c r="I48" s="34" t="s">
        <v>111</v>
      </c>
      <c r="J48" s="22" t="s">
        <v>101</v>
      </c>
      <c r="K48" s="22" t="s">
        <v>101</v>
      </c>
      <c r="M48" s="58" t="str">
        <f>VLOOKUP($B48,'[1]Table 3_WMR'!$B$9:$G$82,6,0)</f>
        <v>/a</v>
      </c>
      <c r="N48" t="b">
        <f t="shared" si="0"/>
        <v>0</v>
      </c>
    </row>
    <row r="49" spans="1:14" x14ac:dyDescent="0.25">
      <c r="A49" s="19"/>
      <c r="B49" s="20" t="s">
        <v>68</v>
      </c>
      <c r="C49" s="21">
        <v>47.83</v>
      </c>
      <c r="D49" s="21">
        <v>49.8</v>
      </c>
      <c r="E49" s="34"/>
      <c r="F49" s="21">
        <v>48.99</v>
      </c>
      <c r="G49" s="21">
        <v>49.54</v>
      </c>
      <c r="H49" s="22">
        <v>4.0999999999999996</v>
      </c>
      <c r="I49" s="34"/>
      <c r="J49" s="22">
        <v>1.1000000000000001</v>
      </c>
      <c r="K49" s="22">
        <v>-0.5</v>
      </c>
      <c r="M49" s="58">
        <f>VLOOKUP($B49,'[1]Table 3_WMR'!$B$9:$G$82,6,0)</f>
        <v>49.8</v>
      </c>
      <c r="N49" t="b">
        <f t="shared" si="0"/>
        <v>1</v>
      </c>
    </row>
    <row r="50" spans="1:14" x14ac:dyDescent="0.25">
      <c r="A50" s="19"/>
      <c r="B50" s="20" t="s">
        <v>69</v>
      </c>
      <c r="C50" s="21">
        <v>45.05</v>
      </c>
      <c r="D50" s="21">
        <v>50.57</v>
      </c>
      <c r="E50" s="34"/>
      <c r="F50" s="21">
        <v>52.46</v>
      </c>
      <c r="G50" s="21">
        <v>49.46</v>
      </c>
      <c r="H50" s="22">
        <v>12.3</v>
      </c>
      <c r="I50" s="34"/>
      <c r="J50" s="22">
        <v>-5.7</v>
      </c>
      <c r="K50" s="22">
        <v>-2.2000000000000002</v>
      </c>
      <c r="M50" s="58">
        <f>VLOOKUP($B50,'[1]Table 3_WMR'!$B$9:$G$82,6,0)</f>
        <v>50.57</v>
      </c>
      <c r="N50" t="b">
        <f t="shared" si="0"/>
        <v>1</v>
      </c>
    </row>
    <row r="51" spans="1:14" x14ac:dyDescent="0.25">
      <c r="A51" s="19"/>
      <c r="B51" s="20" t="s">
        <v>70</v>
      </c>
      <c r="C51" s="21">
        <v>49.95</v>
      </c>
      <c r="D51" s="21">
        <v>49.11</v>
      </c>
      <c r="E51" s="34"/>
      <c r="F51" s="21">
        <v>52.46</v>
      </c>
      <c r="G51" s="21">
        <v>48.65</v>
      </c>
      <c r="H51" s="22">
        <v>-1.7</v>
      </c>
      <c r="I51" s="34"/>
      <c r="J51" s="22">
        <v>-7.3</v>
      </c>
      <c r="K51" s="22">
        <v>-0.9</v>
      </c>
      <c r="M51" s="58">
        <f>VLOOKUP($B51,'[1]Table 3_WMR'!$B$9:$G$82,6,0)</f>
        <v>49.11</v>
      </c>
      <c r="N51" t="b">
        <f t="shared" si="0"/>
        <v>1</v>
      </c>
    </row>
    <row r="52" spans="1:14" x14ac:dyDescent="0.25">
      <c r="A52" s="14" t="s">
        <v>26</v>
      </c>
      <c r="B52" s="18" t="s">
        <v>11</v>
      </c>
      <c r="C52" s="16">
        <v>50.16</v>
      </c>
      <c r="D52" s="16">
        <v>50.07</v>
      </c>
      <c r="E52" s="33" t="s">
        <v>111</v>
      </c>
      <c r="F52" s="16">
        <v>51.26</v>
      </c>
      <c r="G52" s="16">
        <v>51.17</v>
      </c>
      <c r="H52" s="17">
        <v>-0.2</v>
      </c>
      <c r="I52" s="33" t="s">
        <v>111</v>
      </c>
      <c r="J52" s="17">
        <v>-0.2</v>
      </c>
      <c r="K52" s="17">
        <v>2.2000000000000002</v>
      </c>
      <c r="M52" s="58">
        <f>VLOOKUP($B52,'[1]Table 3_WMR'!$B$9:$G$82,6,0)</f>
        <v>51.54</v>
      </c>
      <c r="N52" t="b">
        <f t="shared" si="0"/>
        <v>0</v>
      </c>
    </row>
    <row r="53" spans="1:14" x14ac:dyDescent="0.25">
      <c r="A53" s="19"/>
      <c r="B53" s="20" t="s">
        <v>71</v>
      </c>
      <c r="C53" s="21">
        <v>51.13</v>
      </c>
      <c r="D53" s="21">
        <v>48.53</v>
      </c>
      <c r="E53" s="34" t="s">
        <v>111</v>
      </c>
      <c r="F53" s="21">
        <v>52.87</v>
      </c>
      <c r="G53" s="21" t="s">
        <v>101</v>
      </c>
      <c r="H53" s="22">
        <v>-5.0999999999999996</v>
      </c>
      <c r="I53" s="34" t="s">
        <v>111</v>
      </c>
      <c r="J53" s="22" t="s">
        <v>101</v>
      </c>
      <c r="K53" s="22" t="s">
        <v>101</v>
      </c>
      <c r="M53" s="58" t="str">
        <f>VLOOKUP($B53,'[1]Table 3_WMR'!$B$9:$G$82,6,0)</f>
        <v>/a</v>
      </c>
      <c r="N53" t="b">
        <f t="shared" si="0"/>
        <v>0</v>
      </c>
    </row>
    <row r="54" spans="1:14" x14ac:dyDescent="0.25">
      <c r="A54" s="19"/>
      <c r="B54" s="20" t="s">
        <v>72</v>
      </c>
      <c r="C54" s="21">
        <v>47.55</v>
      </c>
      <c r="D54" s="21">
        <v>48.68</v>
      </c>
      <c r="E54" s="34" t="s">
        <v>111</v>
      </c>
      <c r="F54" s="21">
        <v>49.45</v>
      </c>
      <c r="G54" s="21" t="s">
        <v>101</v>
      </c>
      <c r="H54" s="22">
        <v>2.4</v>
      </c>
      <c r="I54" s="34" t="s">
        <v>111</v>
      </c>
      <c r="J54" s="22" t="s">
        <v>101</v>
      </c>
      <c r="K54" s="22" t="s">
        <v>101</v>
      </c>
      <c r="M54" s="58" t="str">
        <f>VLOOKUP($B54,'[1]Table 3_WMR'!$B$9:$G$82,6,0)</f>
        <v>/a</v>
      </c>
      <c r="N54" t="b">
        <f t="shared" si="0"/>
        <v>0</v>
      </c>
    </row>
    <row r="55" spans="1:14" x14ac:dyDescent="0.25">
      <c r="A55" s="19"/>
      <c r="B55" s="20" t="s">
        <v>73</v>
      </c>
      <c r="C55" s="21">
        <v>50.49</v>
      </c>
      <c r="D55" s="21">
        <v>53.22</v>
      </c>
      <c r="E55" s="34"/>
      <c r="F55" s="21">
        <v>51.1</v>
      </c>
      <c r="G55" s="21">
        <v>52.36</v>
      </c>
      <c r="H55" s="22">
        <v>5.4</v>
      </c>
      <c r="I55" s="34"/>
      <c r="J55" s="22">
        <v>2.5</v>
      </c>
      <c r="K55" s="22">
        <v>-1.6</v>
      </c>
      <c r="M55" s="58">
        <f>VLOOKUP($B55,'[1]Table 3_WMR'!$B$9:$G$82,6,0)</f>
        <v>53.22</v>
      </c>
      <c r="N55" t="b">
        <f t="shared" si="0"/>
        <v>1</v>
      </c>
    </row>
    <row r="56" spans="1:14" x14ac:dyDescent="0.25">
      <c r="A56" s="19"/>
      <c r="B56" s="20" t="s">
        <v>74</v>
      </c>
      <c r="C56" s="21">
        <v>51.45</v>
      </c>
      <c r="D56" s="21">
        <v>49.85</v>
      </c>
      <c r="E56" s="34"/>
      <c r="F56" s="21">
        <v>51.6</v>
      </c>
      <c r="G56" s="21">
        <v>49.98</v>
      </c>
      <c r="H56" s="22">
        <v>-3.1</v>
      </c>
      <c r="I56" s="34"/>
      <c r="J56" s="22">
        <v>-3.1</v>
      </c>
      <c r="K56" s="22">
        <v>0.3</v>
      </c>
      <c r="M56" s="58">
        <f>VLOOKUP($B56,'[1]Table 3_WMR'!$B$9:$G$82,6,0)</f>
        <v>49.85</v>
      </c>
      <c r="N56" t="b">
        <f t="shared" si="0"/>
        <v>1</v>
      </c>
    </row>
    <row r="57" spans="1:14" x14ac:dyDescent="0.25">
      <c r="A57" s="14" t="s">
        <v>27</v>
      </c>
      <c r="B57" s="18" t="s">
        <v>12</v>
      </c>
      <c r="C57" s="16">
        <v>44.31</v>
      </c>
      <c r="D57" s="16">
        <v>47.95</v>
      </c>
      <c r="E57" s="33" t="s">
        <v>111</v>
      </c>
      <c r="F57" s="16">
        <v>46.91</v>
      </c>
      <c r="G57" s="16">
        <v>46.83</v>
      </c>
      <c r="H57" s="17">
        <v>8.1999999999999993</v>
      </c>
      <c r="I57" s="33" t="s">
        <v>111</v>
      </c>
      <c r="J57" s="17">
        <v>-0.2</v>
      </c>
      <c r="K57" s="17">
        <v>-2.2999999999999998</v>
      </c>
      <c r="M57" s="58">
        <f>VLOOKUP($B57,'[1]Table 3_WMR'!$B$9:$G$82,6,0)</f>
        <v>46.82</v>
      </c>
      <c r="N57" t="b">
        <f t="shared" si="0"/>
        <v>0</v>
      </c>
    </row>
    <row r="58" spans="1:14" x14ac:dyDescent="0.25">
      <c r="A58" s="19"/>
      <c r="B58" s="20" t="s">
        <v>75</v>
      </c>
      <c r="C58" s="21">
        <v>41.73</v>
      </c>
      <c r="D58" s="21">
        <v>40.72</v>
      </c>
      <c r="E58" s="34"/>
      <c r="F58" s="21">
        <v>42.49</v>
      </c>
      <c r="G58" s="21">
        <v>40.72</v>
      </c>
      <c r="H58" s="22">
        <v>-2.4</v>
      </c>
      <c r="I58" s="34"/>
      <c r="J58" s="22">
        <v>-4.2</v>
      </c>
      <c r="K58" s="22" t="s">
        <v>113</v>
      </c>
      <c r="M58" s="58">
        <f>VLOOKUP($B58,'[1]Table 3_WMR'!$B$9:$G$82,6,0)</f>
        <v>40.72</v>
      </c>
      <c r="N58" t="b">
        <f t="shared" si="0"/>
        <v>1</v>
      </c>
    </row>
    <row r="59" spans="1:14" x14ac:dyDescent="0.25">
      <c r="A59" s="19"/>
      <c r="B59" s="20" t="s">
        <v>76</v>
      </c>
      <c r="C59" s="21" t="s">
        <v>101</v>
      </c>
      <c r="D59" s="21">
        <v>51.42</v>
      </c>
      <c r="E59" s="34" t="s">
        <v>111</v>
      </c>
      <c r="F59" s="21">
        <v>52.36</v>
      </c>
      <c r="G59" s="21" t="s">
        <v>101</v>
      </c>
      <c r="H59" s="22" t="s">
        <v>110</v>
      </c>
      <c r="I59" s="34" t="s">
        <v>111</v>
      </c>
      <c r="J59" s="22" t="s">
        <v>101</v>
      </c>
      <c r="K59" s="22" t="s">
        <v>101</v>
      </c>
      <c r="M59" s="58" t="str">
        <f>VLOOKUP($B59,'[1]Table 3_WMR'!$B$9:$G$82,6,0)</f>
        <v>/a</v>
      </c>
      <c r="N59" t="b">
        <f t="shared" si="0"/>
        <v>0</v>
      </c>
    </row>
    <row r="60" spans="1:14" x14ac:dyDescent="0.25">
      <c r="A60" s="19"/>
      <c r="B60" s="20" t="s">
        <v>77</v>
      </c>
      <c r="C60" s="21">
        <v>50.42</v>
      </c>
      <c r="D60" s="21">
        <v>50.87</v>
      </c>
      <c r="E60" s="34"/>
      <c r="F60" s="21">
        <v>51.93</v>
      </c>
      <c r="G60" s="21">
        <v>51.15</v>
      </c>
      <c r="H60" s="22">
        <v>0.9</v>
      </c>
      <c r="I60" s="34"/>
      <c r="J60" s="22">
        <v>-1.5</v>
      </c>
      <c r="K60" s="22">
        <v>0.6</v>
      </c>
      <c r="M60" s="58">
        <f>VLOOKUP($B60,'[1]Table 3_WMR'!$B$9:$G$82,6,0)</f>
        <v>50.87</v>
      </c>
      <c r="N60" t="b">
        <f t="shared" si="0"/>
        <v>1</v>
      </c>
    </row>
    <row r="61" spans="1:14" x14ac:dyDescent="0.25">
      <c r="A61" s="19"/>
      <c r="B61" s="20" t="s">
        <v>78</v>
      </c>
      <c r="C61" s="21">
        <v>40.79</v>
      </c>
      <c r="D61" s="21">
        <v>48.78</v>
      </c>
      <c r="E61" s="34" t="s">
        <v>111</v>
      </c>
      <c r="F61" s="21">
        <v>40.85</v>
      </c>
      <c r="G61" s="21">
        <v>48.61</v>
      </c>
      <c r="H61" s="22">
        <v>19.600000000000001</v>
      </c>
      <c r="I61" s="34" t="s">
        <v>111</v>
      </c>
      <c r="J61" s="22">
        <v>19</v>
      </c>
      <c r="K61" s="22">
        <v>-0.3</v>
      </c>
      <c r="M61" s="58">
        <f>VLOOKUP($B61,'[1]Table 3_WMR'!$B$9:$G$82,6,0)</f>
        <v>48.88</v>
      </c>
      <c r="N61" t="b">
        <f t="shared" si="0"/>
        <v>0</v>
      </c>
    </row>
    <row r="62" spans="1:14" x14ac:dyDescent="0.25">
      <c r="A62" s="14" t="s">
        <v>28</v>
      </c>
      <c r="B62" s="18" t="s">
        <v>13</v>
      </c>
      <c r="C62" s="16">
        <v>49.93</v>
      </c>
      <c r="D62" s="16">
        <v>49.61</v>
      </c>
      <c r="E62" s="33" t="s">
        <v>111</v>
      </c>
      <c r="F62" s="16">
        <v>51.59</v>
      </c>
      <c r="G62" s="16">
        <v>47.79</v>
      </c>
      <c r="H62" s="17">
        <v>-0.6</v>
      </c>
      <c r="I62" s="33" t="s">
        <v>111</v>
      </c>
      <c r="J62" s="17">
        <v>-7.4</v>
      </c>
      <c r="K62" s="17">
        <v>-3.7</v>
      </c>
      <c r="M62" s="58">
        <f>VLOOKUP($B62,'[1]Table 3_WMR'!$B$9:$G$82,6,0)</f>
        <v>49.91</v>
      </c>
      <c r="N62" t="b">
        <f t="shared" si="0"/>
        <v>0</v>
      </c>
    </row>
    <row r="63" spans="1:14" x14ac:dyDescent="0.25">
      <c r="A63" s="19"/>
      <c r="B63" s="20" t="s">
        <v>79</v>
      </c>
      <c r="C63" s="21">
        <v>51.22</v>
      </c>
      <c r="D63" s="21">
        <v>50.92</v>
      </c>
      <c r="E63" s="34"/>
      <c r="F63" s="21">
        <v>52.29</v>
      </c>
      <c r="G63" s="21" t="s">
        <v>101</v>
      </c>
      <c r="H63" s="22">
        <v>-0.6</v>
      </c>
      <c r="I63" s="34"/>
      <c r="J63" s="22" t="s">
        <v>101</v>
      </c>
      <c r="K63" s="22" t="s">
        <v>101</v>
      </c>
      <c r="M63" s="58">
        <f>VLOOKUP($B63,'[1]Table 3_WMR'!$B$9:$G$82,6,0)</f>
        <v>50.92</v>
      </c>
      <c r="N63" t="b">
        <f t="shared" si="0"/>
        <v>1</v>
      </c>
    </row>
    <row r="64" spans="1:14" x14ac:dyDescent="0.25">
      <c r="A64" s="19"/>
      <c r="B64" s="20" t="s">
        <v>80</v>
      </c>
      <c r="C64" s="21">
        <v>50.47</v>
      </c>
      <c r="D64" s="21">
        <v>52</v>
      </c>
      <c r="E64" s="34"/>
      <c r="F64" s="21">
        <v>52.81</v>
      </c>
      <c r="G64" s="21" t="s">
        <v>101</v>
      </c>
      <c r="H64" s="22">
        <v>3</v>
      </c>
      <c r="I64" s="34"/>
      <c r="J64" s="22" t="s">
        <v>101</v>
      </c>
      <c r="K64" s="22" t="s">
        <v>101</v>
      </c>
      <c r="M64" s="58">
        <f>VLOOKUP($B64,'[1]Table 3_WMR'!$B$9:$G$82,6,0)</f>
        <v>52</v>
      </c>
      <c r="N64" t="b">
        <f t="shared" si="0"/>
        <v>1</v>
      </c>
    </row>
    <row r="65" spans="1:14" x14ac:dyDescent="0.25">
      <c r="A65" s="19"/>
      <c r="B65" s="20" t="s">
        <v>81</v>
      </c>
      <c r="C65" s="21">
        <v>48.84</v>
      </c>
      <c r="D65" s="21">
        <v>46.45</v>
      </c>
      <c r="E65" s="34" t="s">
        <v>111</v>
      </c>
      <c r="F65" s="21">
        <v>50.7</v>
      </c>
      <c r="G65" s="21">
        <v>45.12</v>
      </c>
      <c r="H65" s="22">
        <v>-4.9000000000000004</v>
      </c>
      <c r="I65" s="34" t="s">
        <v>111</v>
      </c>
      <c r="J65" s="22">
        <v>-11</v>
      </c>
      <c r="K65" s="22">
        <v>-2.9</v>
      </c>
      <c r="M65" s="58">
        <f>VLOOKUP($B65,'[1]Table 3_WMR'!$B$9:$G$82,6,0)</f>
        <v>46.82</v>
      </c>
      <c r="N65" t="b">
        <f t="shared" si="0"/>
        <v>0</v>
      </c>
    </row>
    <row r="66" spans="1:14" x14ac:dyDescent="0.25">
      <c r="A66" s="19"/>
      <c r="B66" s="20" t="s">
        <v>82</v>
      </c>
      <c r="C66" s="21">
        <v>49.2</v>
      </c>
      <c r="D66" s="21">
        <v>49.05</v>
      </c>
      <c r="E66" s="34" t="s">
        <v>111</v>
      </c>
      <c r="F66" s="21">
        <v>50.56</v>
      </c>
      <c r="G66" s="21">
        <v>50.45</v>
      </c>
      <c r="H66" s="22">
        <v>-0.3</v>
      </c>
      <c r="I66" s="34" t="s">
        <v>111</v>
      </c>
      <c r="J66" s="22">
        <v>-0.2</v>
      </c>
      <c r="K66" s="22">
        <v>2.9</v>
      </c>
      <c r="M66" s="58" t="str">
        <f>VLOOKUP($B66,'[1]Table 3_WMR'!$B$9:$G$82,6,0)</f>
        <v>/a</v>
      </c>
      <c r="N66" t="b">
        <f t="shared" si="0"/>
        <v>0</v>
      </c>
    </row>
    <row r="67" spans="1:14" x14ac:dyDescent="0.25">
      <c r="A67" s="14" t="s">
        <v>29</v>
      </c>
      <c r="B67" s="18" t="s">
        <v>14</v>
      </c>
      <c r="C67" s="16">
        <v>46.87</v>
      </c>
      <c r="D67" s="16">
        <v>43.78</v>
      </c>
      <c r="E67" s="33" t="s">
        <v>111</v>
      </c>
      <c r="F67" s="16">
        <v>48.53</v>
      </c>
      <c r="G67" s="16">
        <v>43.57</v>
      </c>
      <c r="H67" s="17">
        <v>-6.6</v>
      </c>
      <c r="I67" s="33" t="s">
        <v>111</v>
      </c>
      <c r="J67" s="17">
        <v>-10.199999999999999</v>
      </c>
      <c r="K67" s="17">
        <v>-0.5</v>
      </c>
      <c r="M67" s="58">
        <f>VLOOKUP($B67,'[1]Table 3_WMR'!$B$9:$G$82,6,0)</f>
        <v>43.39</v>
      </c>
      <c r="N67" t="b">
        <f t="shared" si="0"/>
        <v>0</v>
      </c>
    </row>
    <row r="68" spans="1:14" x14ac:dyDescent="0.25">
      <c r="A68" s="19"/>
      <c r="B68" s="20" t="s">
        <v>83</v>
      </c>
      <c r="C68" s="21">
        <v>48.8</v>
      </c>
      <c r="D68" s="21">
        <v>44.6</v>
      </c>
      <c r="E68" s="34"/>
      <c r="F68" s="21">
        <v>51</v>
      </c>
      <c r="G68" s="21">
        <v>44.36</v>
      </c>
      <c r="H68" s="22">
        <v>-8.6</v>
      </c>
      <c r="I68" s="34"/>
      <c r="J68" s="22">
        <v>-13</v>
      </c>
      <c r="K68" s="22">
        <v>-0.5</v>
      </c>
      <c r="M68" s="58">
        <f>VLOOKUP($B68,'[1]Table 3_WMR'!$B$9:$G$82,6,0)</f>
        <v>44.6</v>
      </c>
      <c r="N68" t="b">
        <f t="shared" si="0"/>
        <v>1</v>
      </c>
    </row>
    <row r="69" spans="1:14" x14ac:dyDescent="0.25">
      <c r="A69" s="19"/>
      <c r="B69" s="20" t="s">
        <v>84</v>
      </c>
      <c r="C69" s="21">
        <v>47.36</v>
      </c>
      <c r="D69" s="21">
        <v>46.03</v>
      </c>
      <c r="E69" s="34"/>
      <c r="F69" s="21">
        <v>48.5</v>
      </c>
      <c r="G69" s="21">
        <v>45.35</v>
      </c>
      <c r="H69" s="22">
        <v>-2.8</v>
      </c>
      <c r="I69" s="34"/>
      <c r="J69" s="22">
        <v>-6.5</v>
      </c>
      <c r="K69" s="22">
        <v>-1.5</v>
      </c>
      <c r="M69" s="58">
        <f>VLOOKUP($B69,'[1]Table 3_WMR'!$B$9:$G$82,6,0)</f>
        <v>46.03</v>
      </c>
      <c r="N69" t="b">
        <f t="shared" si="0"/>
        <v>1</v>
      </c>
    </row>
    <row r="70" spans="1:14" x14ac:dyDescent="0.25">
      <c r="A70" s="19"/>
      <c r="B70" s="20" t="s">
        <v>85</v>
      </c>
      <c r="C70" s="21">
        <v>45.42</v>
      </c>
      <c r="D70" s="21">
        <v>39.53</v>
      </c>
      <c r="E70" s="34"/>
      <c r="F70" s="21">
        <v>47.55</v>
      </c>
      <c r="G70" s="21">
        <v>41</v>
      </c>
      <c r="H70" s="22">
        <v>-13</v>
      </c>
      <c r="I70" s="34"/>
      <c r="J70" s="22">
        <v>-13.8</v>
      </c>
      <c r="K70" s="22">
        <v>3.7</v>
      </c>
      <c r="M70" s="58">
        <f>VLOOKUP($B70,'[1]Table 3_WMR'!$B$9:$G$82,6,0)</f>
        <v>39.53</v>
      </c>
      <c r="N70" t="b">
        <f t="shared" si="0"/>
        <v>1</v>
      </c>
    </row>
    <row r="71" spans="1:14" x14ac:dyDescent="0.25">
      <c r="A71" s="19"/>
      <c r="B71" s="20" t="s">
        <v>86</v>
      </c>
      <c r="C71" s="21">
        <v>45.88</v>
      </c>
      <c r="D71" s="21">
        <v>44.96</v>
      </c>
      <c r="E71" s="34" t="s">
        <v>111</v>
      </c>
      <c r="F71" s="21">
        <v>47.08</v>
      </c>
      <c r="G71" s="21" t="s">
        <v>101</v>
      </c>
      <c r="H71" s="22">
        <v>-2</v>
      </c>
      <c r="I71" s="34" t="s">
        <v>111</v>
      </c>
      <c r="J71" s="22" t="s">
        <v>101</v>
      </c>
      <c r="K71" s="22" t="s">
        <v>101</v>
      </c>
      <c r="M71" s="58" t="str">
        <f>VLOOKUP($B71,'[1]Table 3_WMR'!$B$9:$G$82,6,0)</f>
        <v>/a</v>
      </c>
      <c r="N71" t="b">
        <f t="shared" si="0"/>
        <v>0</v>
      </c>
    </row>
    <row r="72" spans="1:14" x14ac:dyDescent="0.25">
      <c r="A72" s="14" t="s">
        <v>30</v>
      </c>
      <c r="B72" s="15" t="s">
        <v>1</v>
      </c>
      <c r="C72" s="16">
        <v>46.75</v>
      </c>
      <c r="D72" s="16">
        <v>48.68</v>
      </c>
      <c r="E72" s="33" t="s">
        <v>111</v>
      </c>
      <c r="F72" s="16">
        <v>48.8</v>
      </c>
      <c r="G72" s="16">
        <v>45.04</v>
      </c>
      <c r="H72" s="17">
        <v>4.0999999999999996</v>
      </c>
      <c r="I72" s="33" t="s">
        <v>111</v>
      </c>
      <c r="J72" s="17">
        <v>-7.7</v>
      </c>
      <c r="K72" s="17">
        <v>-7.5</v>
      </c>
      <c r="M72" s="58">
        <f>VLOOKUP($B72,'[1]Table 3_WMR'!$B$9:$G$82,6,0)</f>
        <v>44.6</v>
      </c>
      <c r="N72" t="b">
        <f t="shared" si="0"/>
        <v>0</v>
      </c>
    </row>
    <row r="73" spans="1:14" x14ac:dyDescent="0.25">
      <c r="A73" s="19"/>
      <c r="B73" s="20" t="s">
        <v>87</v>
      </c>
      <c r="C73" s="21">
        <v>46.71</v>
      </c>
      <c r="D73" s="21">
        <v>44.6</v>
      </c>
      <c r="E73" s="34"/>
      <c r="F73" s="21">
        <v>47.4</v>
      </c>
      <c r="G73" s="21">
        <v>44.6</v>
      </c>
      <c r="H73" s="22">
        <v>-4.5</v>
      </c>
      <c r="I73" s="34"/>
      <c r="J73" s="22">
        <v>-5.9</v>
      </c>
      <c r="K73" s="22" t="s">
        <v>113</v>
      </c>
      <c r="M73" s="58">
        <f>VLOOKUP($B73,'[1]Table 3_WMR'!$B$9:$G$82,6,0)</f>
        <v>44.6</v>
      </c>
      <c r="N73" t="b">
        <f t="shared" si="0"/>
        <v>1</v>
      </c>
    </row>
    <row r="74" spans="1:14" x14ac:dyDescent="0.25">
      <c r="A74" s="19"/>
      <c r="B74" s="20" t="s">
        <v>88</v>
      </c>
      <c r="C74" s="21">
        <v>48.4</v>
      </c>
      <c r="D74" s="21">
        <v>47.13</v>
      </c>
      <c r="E74" s="34" t="s">
        <v>111</v>
      </c>
      <c r="F74" s="21">
        <v>52.07</v>
      </c>
      <c r="G74" s="21">
        <v>45.48</v>
      </c>
      <c r="H74" s="22">
        <v>-2.6</v>
      </c>
      <c r="I74" s="34" t="s">
        <v>111</v>
      </c>
      <c r="J74" s="22">
        <v>-12.7</v>
      </c>
      <c r="K74" s="22">
        <v>-3.5</v>
      </c>
      <c r="M74" s="58" t="str">
        <f>VLOOKUP($B74,'[1]Table 3_WMR'!$B$9:$G$82,6,0)</f>
        <v>/a</v>
      </c>
      <c r="N74" t="b">
        <f t="shared" ref="N74:N78" si="1">D74=M74</f>
        <v>0</v>
      </c>
    </row>
    <row r="75" spans="1:14" x14ac:dyDescent="0.25">
      <c r="A75" s="19"/>
      <c r="B75" s="20" t="s">
        <v>89</v>
      </c>
      <c r="C75" s="21">
        <v>45.15</v>
      </c>
      <c r="D75" s="21">
        <v>54.31</v>
      </c>
      <c r="E75" s="34" t="s">
        <v>111</v>
      </c>
      <c r="F75" s="21">
        <v>46.92</v>
      </c>
      <c r="G75" s="21" t="s">
        <v>101</v>
      </c>
      <c r="H75" s="22">
        <v>20.3</v>
      </c>
      <c r="I75" s="34" t="s">
        <v>111</v>
      </c>
      <c r="J75" s="22" t="s">
        <v>101</v>
      </c>
      <c r="K75" s="22" t="s">
        <v>101</v>
      </c>
      <c r="M75" s="58" t="str">
        <f>VLOOKUP($B75,'[1]Table 3_WMR'!$B$9:$G$82,6,0)</f>
        <v>/a</v>
      </c>
      <c r="N75" t="b">
        <f t="shared" si="1"/>
        <v>0</v>
      </c>
    </row>
    <row r="76" spans="1:14" ht="36" x14ac:dyDescent="0.25">
      <c r="A76" s="23" t="s">
        <v>15</v>
      </c>
      <c r="B76" s="24" t="s">
        <v>16</v>
      </c>
      <c r="C76" s="16">
        <v>49.39</v>
      </c>
      <c r="D76" s="16">
        <v>46.93</v>
      </c>
      <c r="E76" s="33"/>
      <c r="F76" s="16">
        <v>49.81</v>
      </c>
      <c r="G76" s="16">
        <v>45.1</v>
      </c>
      <c r="H76" s="17">
        <v>-5</v>
      </c>
      <c r="I76" s="38"/>
      <c r="J76" s="17">
        <v>-9.5</v>
      </c>
      <c r="K76" s="17">
        <v>-3.9</v>
      </c>
      <c r="M76" s="58">
        <f>VLOOKUP($B76,'[1]Table 3_WMR'!$B$9:$G$82,6,0)</f>
        <v>46.93</v>
      </c>
      <c r="N76" t="b">
        <f t="shared" si="1"/>
        <v>1</v>
      </c>
    </row>
    <row r="77" spans="1:14" x14ac:dyDescent="0.25">
      <c r="A77" s="19"/>
      <c r="B77" s="20" t="s">
        <v>90</v>
      </c>
      <c r="C77" s="21">
        <v>53.17</v>
      </c>
      <c r="D77" s="21">
        <v>47.57</v>
      </c>
      <c r="E77" s="34"/>
      <c r="F77" s="21">
        <v>53.4</v>
      </c>
      <c r="G77" s="21" t="s">
        <v>101</v>
      </c>
      <c r="H77" s="22">
        <v>-10.5</v>
      </c>
      <c r="I77" s="39"/>
      <c r="J77" s="22" t="s">
        <v>101</v>
      </c>
      <c r="K77" s="22" t="s">
        <v>101</v>
      </c>
      <c r="M77" s="58">
        <f>VLOOKUP($B77,'[1]Table 3_WMR'!$B$9:$G$82,6,0)</f>
        <v>47.57</v>
      </c>
      <c r="N77" t="b">
        <f t="shared" si="1"/>
        <v>1</v>
      </c>
    </row>
    <row r="78" spans="1:14" x14ac:dyDescent="0.25">
      <c r="A78" s="19"/>
      <c r="B78" s="20" t="s">
        <v>91</v>
      </c>
      <c r="C78" s="21">
        <v>45.6</v>
      </c>
      <c r="D78" s="21">
        <v>46.29</v>
      </c>
      <c r="E78" s="34"/>
      <c r="F78" s="21">
        <v>46.22</v>
      </c>
      <c r="G78" s="21">
        <v>45.1</v>
      </c>
      <c r="H78" s="22">
        <v>1.5</v>
      </c>
      <c r="I78" s="22"/>
      <c r="J78" s="22">
        <v>-2.4</v>
      </c>
      <c r="K78" s="22">
        <v>-2.6</v>
      </c>
      <c r="M78" s="58">
        <f>VLOOKUP($B78,'[1]Table 3_WMR'!$B$9:$G$82,6,0)</f>
        <v>46.29</v>
      </c>
      <c r="N78" t="b">
        <f t="shared" si="1"/>
        <v>1</v>
      </c>
    </row>
    <row r="79" spans="1:14" ht="19.5" thickBot="1" x14ac:dyDescent="0.3">
      <c r="A79" s="4"/>
      <c r="B79" s="5"/>
      <c r="C79" s="6"/>
      <c r="D79" s="6"/>
      <c r="E79" s="35"/>
      <c r="F79" s="6"/>
      <c r="G79" s="6"/>
      <c r="H79" s="7"/>
      <c r="I79" s="7"/>
      <c r="J79" s="7"/>
      <c r="K79" s="7"/>
    </row>
    <row r="80" spans="1:14" ht="165.75" customHeight="1" thickTop="1" x14ac:dyDescent="0.25">
      <c r="A80" s="40" t="s">
        <v>104</v>
      </c>
      <c r="B80" s="40"/>
      <c r="C80" s="40"/>
      <c r="D80" s="40"/>
      <c r="E80" s="40"/>
      <c r="F80" s="40"/>
      <c r="G80" s="40"/>
      <c r="H80" s="40"/>
      <c r="I80" s="40"/>
      <c r="J80" s="40"/>
      <c r="K80" s="40"/>
    </row>
  </sheetData>
  <autoFilter ref="A8:N78" xr:uid="{E1C570FC-1601-430B-8CEB-B82392F9DFFA}"/>
  <mergeCells count="11">
    <mergeCell ref="A80:K80"/>
    <mergeCell ref="A2:K2"/>
    <mergeCell ref="A3:K3"/>
    <mergeCell ref="A4:K4"/>
    <mergeCell ref="A5:B7"/>
    <mergeCell ref="C5:G5"/>
    <mergeCell ref="H5:J5"/>
    <mergeCell ref="F6:G6"/>
    <mergeCell ref="H6:I6"/>
    <mergeCell ref="H7:I7"/>
    <mergeCell ref="C6:E6"/>
  </mergeCells>
  <conditionalFormatting sqref="N10:N78">
    <cfRule type="containsText" dxfId="15" priority="2" operator="containsText" text="FALSE">
      <formula>NOT(ISERROR(SEARCH("FALSE",N10)))</formula>
    </cfRule>
  </conditionalFormatting>
  <conditionalFormatting sqref="N9:N78">
    <cfRule type="containsText" dxfId="6" priority="1" operator="containsText" text="FALSE">
      <formula>NOT(ISERROR(SEARCH("FALSE",N9)))</formula>
    </cfRule>
  </conditionalFormatting>
  <printOptions horizontalCentered="1"/>
  <pageMargins left="0.25" right="0.25" top="0.28999999999999998" bottom="0.23" header="0.3" footer="0.3"/>
  <pageSetup paperSize="9" scale="4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8A50D-65D3-43E8-A7A8-3EAE8FD9E7D0}">
  <sheetPr>
    <tabColor rgb="FF5F2C3E"/>
  </sheetPr>
  <dimension ref="A1:N78"/>
  <sheetViews>
    <sheetView showGridLines="0" view="pageBreakPreview" zoomScale="80" zoomScaleNormal="100" zoomScaleSheetLayoutView="80" workbookViewId="0">
      <selection activeCell="E9" sqref="E9"/>
    </sheetView>
  </sheetViews>
  <sheetFormatPr defaultRowHeight="18.75" x14ac:dyDescent="0.25"/>
  <cols>
    <col min="1" max="1" width="17.7109375" style="1" customWidth="1"/>
    <col min="2" max="2" width="42.42578125" style="1" customWidth="1"/>
    <col min="3" max="4" width="13.7109375" style="1" customWidth="1"/>
    <col min="5" max="5" width="2" style="31" customWidth="1"/>
    <col min="6" max="7" width="13.7109375" style="1" customWidth="1"/>
    <col min="8" max="8" width="15.7109375" style="1" customWidth="1"/>
    <col min="9" max="9" width="2" style="1" customWidth="1"/>
    <col min="10" max="10" width="15.7109375" style="2" customWidth="1"/>
    <col min="11" max="11" width="23.42578125" style="2" customWidth="1"/>
    <col min="13" max="13" width="9.140625" style="58"/>
  </cols>
  <sheetData>
    <row r="1" spans="1:14" ht="6" customHeight="1" x14ac:dyDescent="0.25"/>
    <row r="2" spans="1:14" ht="18" x14ac:dyDescent="0.25">
      <c r="A2" s="45" t="s">
        <v>96</v>
      </c>
      <c r="B2" s="45"/>
      <c r="C2" s="45"/>
      <c r="D2" s="45"/>
      <c r="E2" s="45"/>
      <c r="F2" s="45"/>
      <c r="G2" s="45"/>
      <c r="H2" s="45"/>
      <c r="I2" s="45"/>
      <c r="J2" s="45"/>
      <c r="K2" s="46"/>
    </row>
    <row r="3" spans="1:14" ht="17.45" customHeight="1" x14ac:dyDescent="0.25">
      <c r="A3" s="47" t="s">
        <v>103</v>
      </c>
      <c r="B3" s="47"/>
      <c r="C3" s="47"/>
      <c r="D3" s="47"/>
      <c r="E3" s="47"/>
      <c r="F3" s="47"/>
      <c r="G3" s="47"/>
      <c r="H3" s="47"/>
      <c r="I3" s="47"/>
      <c r="J3" s="47"/>
      <c r="K3" s="48"/>
    </row>
    <row r="4" spans="1:14" ht="9" customHeight="1" x14ac:dyDescent="0.25">
      <c r="A4" s="49"/>
      <c r="B4" s="49"/>
      <c r="C4" s="49"/>
      <c r="D4" s="49"/>
      <c r="E4" s="49"/>
      <c r="F4" s="49"/>
      <c r="G4" s="49"/>
      <c r="H4" s="49"/>
      <c r="I4" s="49"/>
      <c r="J4" s="49"/>
      <c r="K4" s="49"/>
    </row>
    <row r="5" spans="1:14" ht="54" customHeight="1" x14ac:dyDescent="0.25">
      <c r="A5" s="50" t="s">
        <v>38</v>
      </c>
      <c r="B5" s="50"/>
      <c r="C5" s="51" t="s">
        <v>31</v>
      </c>
      <c r="D5" s="51"/>
      <c r="E5" s="51"/>
      <c r="F5" s="51"/>
      <c r="G5" s="51"/>
      <c r="H5" s="52" t="s">
        <v>99</v>
      </c>
      <c r="I5" s="52"/>
      <c r="J5" s="52"/>
      <c r="K5" s="8" t="s">
        <v>2</v>
      </c>
    </row>
    <row r="6" spans="1:14" ht="17.45" customHeight="1" x14ac:dyDescent="0.25">
      <c r="A6" s="50"/>
      <c r="B6" s="50"/>
      <c r="C6" s="54" t="s">
        <v>100</v>
      </c>
      <c r="D6" s="55"/>
      <c r="E6" s="56"/>
      <c r="F6" s="53" t="s">
        <v>102</v>
      </c>
      <c r="G6" s="53"/>
      <c r="H6" s="41" t="s">
        <v>100</v>
      </c>
      <c r="I6" s="42"/>
      <c r="J6" s="9" t="s">
        <v>102</v>
      </c>
      <c r="K6" s="9" t="s">
        <v>102</v>
      </c>
    </row>
    <row r="7" spans="1:14" ht="21" x14ac:dyDescent="0.25">
      <c r="A7" s="50"/>
      <c r="B7" s="50"/>
      <c r="C7" s="10" t="s">
        <v>34</v>
      </c>
      <c r="D7" s="11" t="s">
        <v>36</v>
      </c>
      <c r="E7" s="26"/>
      <c r="F7" s="3" t="s">
        <v>34</v>
      </c>
      <c r="G7" s="3" t="s">
        <v>35</v>
      </c>
      <c r="H7" s="43" t="s">
        <v>36</v>
      </c>
      <c r="I7" s="44"/>
      <c r="J7" s="10" t="s">
        <v>35</v>
      </c>
      <c r="K7" s="10" t="s">
        <v>35</v>
      </c>
    </row>
    <row r="8" spans="1:14" ht="18" x14ac:dyDescent="0.25">
      <c r="A8" s="12"/>
      <c r="B8" s="12"/>
      <c r="C8" s="13"/>
      <c r="D8" s="13"/>
      <c r="E8" s="32"/>
      <c r="F8" s="13"/>
      <c r="G8" s="13"/>
      <c r="H8" s="13"/>
      <c r="I8" s="13"/>
      <c r="J8" s="13"/>
      <c r="K8" s="13"/>
    </row>
    <row r="9" spans="1:14" x14ac:dyDescent="0.25">
      <c r="A9" s="14" t="s">
        <v>0</v>
      </c>
      <c r="B9" s="57" t="s">
        <v>0</v>
      </c>
      <c r="C9" s="16">
        <v>43.88</v>
      </c>
      <c r="D9" s="16">
        <v>43.89</v>
      </c>
      <c r="E9" s="33" t="s">
        <v>111</v>
      </c>
      <c r="F9" s="16">
        <v>45.83</v>
      </c>
      <c r="G9" s="16">
        <v>43.14</v>
      </c>
      <c r="H9" s="17" t="s">
        <v>113</v>
      </c>
      <c r="I9" s="33" t="s">
        <v>111</v>
      </c>
      <c r="J9" s="17">
        <v>-5.9</v>
      </c>
      <c r="K9" s="17">
        <v>-1.7</v>
      </c>
      <c r="M9" s="58">
        <f>VLOOKUP($B9,'[1]Table 4_RMR'!$B$9:$G$82,6,0)</f>
        <v>43.67</v>
      </c>
      <c r="N9" t="b">
        <f>D9=M9</f>
        <v>0</v>
      </c>
    </row>
    <row r="10" spans="1:14" x14ac:dyDescent="0.25">
      <c r="A10" s="14" t="s">
        <v>32</v>
      </c>
      <c r="B10" s="15" t="s">
        <v>33</v>
      </c>
      <c r="C10" s="16">
        <v>42.71</v>
      </c>
      <c r="D10" s="16">
        <v>44.8</v>
      </c>
      <c r="E10" s="33"/>
      <c r="F10" s="16">
        <v>46</v>
      </c>
      <c r="G10" s="16">
        <v>44.17</v>
      </c>
      <c r="H10" s="17">
        <v>4.9000000000000004</v>
      </c>
      <c r="I10" s="33"/>
      <c r="J10" s="17">
        <v>-4</v>
      </c>
      <c r="K10" s="17">
        <v>-1.4</v>
      </c>
      <c r="M10" s="58">
        <f>VLOOKUP($B10,'[1]Table 4_RMR'!$B$9:$G$82,6,0)</f>
        <v>44.8</v>
      </c>
      <c r="N10" t="b">
        <f t="shared" ref="N10:N73" si="0">D10=M10</f>
        <v>1</v>
      </c>
    </row>
    <row r="11" spans="1:14" x14ac:dyDescent="0.25">
      <c r="A11" s="14" t="s">
        <v>18</v>
      </c>
      <c r="B11" s="18" t="s">
        <v>3</v>
      </c>
      <c r="C11" s="16">
        <v>39.67</v>
      </c>
      <c r="D11" s="16">
        <v>42.79</v>
      </c>
      <c r="E11" s="33"/>
      <c r="F11" s="16">
        <v>40.49</v>
      </c>
      <c r="G11" s="16">
        <v>43.41</v>
      </c>
      <c r="H11" s="17">
        <v>7.9</v>
      </c>
      <c r="I11" s="33"/>
      <c r="J11" s="17">
        <v>7.2</v>
      </c>
      <c r="K11" s="17">
        <v>1.4</v>
      </c>
      <c r="M11" s="58">
        <f>VLOOKUP($B11,'[1]Table 4_RMR'!$B$9:$G$82,6,0)</f>
        <v>42.79</v>
      </c>
      <c r="N11" t="b">
        <f t="shared" si="0"/>
        <v>1</v>
      </c>
    </row>
    <row r="12" spans="1:14" x14ac:dyDescent="0.25">
      <c r="A12" s="19"/>
      <c r="B12" s="20" t="s">
        <v>39</v>
      </c>
      <c r="C12" s="21">
        <v>40.89</v>
      </c>
      <c r="D12" s="21">
        <v>45.67</v>
      </c>
      <c r="E12" s="34"/>
      <c r="F12" s="21">
        <v>41.9</v>
      </c>
      <c r="G12" s="21">
        <v>45.82</v>
      </c>
      <c r="H12" s="22">
        <v>11.7</v>
      </c>
      <c r="I12" s="34"/>
      <c r="J12" s="22">
        <v>9.4</v>
      </c>
      <c r="K12" s="22">
        <v>0.3</v>
      </c>
      <c r="M12" s="58">
        <f>VLOOKUP($B12,'[1]Table 4_RMR'!$B$9:$G$82,6,0)</f>
        <v>45.67</v>
      </c>
      <c r="N12" t="b">
        <f t="shared" si="0"/>
        <v>1</v>
      </c>
    </row>
    <row r="13" spans="1:14" x14ac:dyDescent="0.25">
      <c r="A13" s="19"/>
      <c r="B13" s="20" t="s">
        <v>40</v>
      </c>
      <c r="C13" s="21">
        <v>38.450000000000003</v>
      </c>
      <c r="D13" s="21">
        <v>39.9</v>
      </c>
      <c r="E13" s="34"/>
      <c r="F13" s="21">
        <v>39.08</v>
      </c>
      <c r="G13" s="21">
        <v>41</v>
      </c>
      <c r="H13" s="22">
        <v>3.8</v>
      </c>
      <c r="I13" s="34"/>
      <c r="J13" s="22">
        <v>4.9000000000000004</v>
      </c>
      <c r="K13" s="22">
        <v>2.8</v>
      </c>
      <c r="M13" s="58">
        <f>VLOOKUP($B13,'[1]Table 4_RMR'!$B$9:$G$82,6,0)</f>
        <v>39.9</v>
      </c>
      <c r="N13" t="b">
        <f t="shared" si="0"/>
        <v>1</v>
      </c>
    </row>
    <row r="14" spans="1:14" x14ac:dyDescent="0.25">
      <c r="A14" s="14" t="s">
        <v>19</v>
      </c>
      <c r="B14" s="18" t="s">
        <v>4</v>
      </c>
      <c r="C14" s="16">
        <v>41.49</v>
      </c>
      <c r="D14" s="16">
        <v>40.880000000000003</v>
      </c>
      <c r="E14" s="33" t="s">
        <v>111</v>
      </c>
      <c r="F14" s="16">
        <v>42.1</v>
      </c>
      <c r="G14" s="16">
        <v>40.64</v>
      </c>
      <c r="H14" s="17">
        <v>-1.5</v>
      </c>
      <c r="I14" s="33" t="s">
        <v>111</v>
      </c>
      <c r="J14" s="17">
        <v>-3.5</v>
      </c>
      <c r="K14" s="17">
        <v>-0.6</v>
      </c>
      <c r="M14" s="58">
        <f>VLOOKUP($B14,'[1]Table 4_RMR'!$B$9:$G$82,6,0)</f>
        <v>41.55</v>
      </c>
      <c r="N14" t="b">
        <f t="shared" si="0"/>
        <v>0</v>
      </c>
    </row>
    <row r="15" spans="1:14" x14ac:dyDescent="0.25">
      <c r="A15" s="19"/>
      <c r="B15" s="20" t="s">
        <v>41</v>
      </c>
      <c r="C15" s="21">
        <v>41.05</v>
      </c>
      <c r="D15" s="21">
        <v>40.200000000000003</v>
      </c>
      <c r="E15" s="34" t="s">
        <v>111</v>
      </c>
      <c r="F15" s="21">
        <v>41.58</v>
      </c>
      <c r="G15" s="21">
        <v>40.200000000000003</v>
      </c>
      <c r="H15" s="22">
        <v>-2.1</v>
      </c>
      <c r="I15" s="34" t="s">
        <v>111</v>
      </c>
      <c r="J15" s="22">
        <v>-3.3</v>
      </c>
      <c r="K15" s="22" t="s">
        <v>110</v>
      </c>
      <c r="M15" s="58" t="str">
        <f>VLOOKUP($B15,'[1]Table 4_RMR'!$B$9:$G$82,6,0)</f>
        <v>/a</v>
      </c>
      <c r="N15" t="b">
        <f t="shared" si="0"/>
        <v>0</v>
      </c>
    </row>
    <row r="16" spans="1:14" x14ac:dyDescent="0.25">
      <c r="A16" s="19"/>
      <c r="B16" s="20" t="s">
        <v>42</v>
      </c>
      <c r="C16" s="21">
        <v>41.92</v>
      </c>
      <c r="D16" s="21">
        <v>41.55</v>
      </c>
      <c r="E16" s="34"/>
      <c r="F16" s="21">
        <v>42.62</v>
      </c>
      <c r="G16" s="21">
        <v>41.08</v>
      </c>
      <c r="H16" s="22">
        <v>-0.9</v>
      </c>
      <c r="I16" s="34"/>
      <c r="J16" s="22">
        <v>-3.6</v>
      </c>
      <c r="K16" s="22">
        <v>-1.1000000000000001</v>
      </c>
      <c r="M16" s="58">
        <f>VLOOKUP($B16,'[1]Table 4_RMR'!$B$9:$G$82,6,0)</f>
        <v>41.55</v>
      </c>
      <c r="N16" t="b">
        <f t="shared" si="0"/>
        <v>1</v>
      </c>
    </row>
    <row r="17" spans="1:14" x14ac:dyDescent="0.25">
      <c r="A17" s="14" t="s">
        <v>20</v>
      </c>
      <c r="B17" s="18" t="s">
        <v>5</v>
      </c>
      <c r="C17" s="16">
        <v>45.26</v>
      </c>
      <c r="D17" s="16">
        <v>42.39</v>
      </c>
      <c r="E17" s="33" t="s">
        <v>111</v>
      </c>
      <c r="F17" s="16">
        <v>45.86</v>
      </c>
      <c r="G17" s="16">
        <v>43.02</v>
      </c>
      <c r="H17" s="17">
        <v>-6.3</v>
      </c>
      <c r="I17" s="33" t="s">
        <v>111</v>
      </c>
      <c r="J17" s="17">
        <v>-6.2</v>
      </c>
      <c r="K17" s="17">
        <v>1.5</v>
      </c>
      <c r="M17" s="58">
        <f>VLOOKUP($B17,'[1]Table 4_RMR'!$B$9:$G$82,6,0)</f>
        <v>42.47</v>
      </c>
      <c r="N17" t="b">
        <f t="shared" si="0"/>
        <v>0</v>
      </c>
    </row>
    <row r="18" spans="1:14" x14ac:dyDescent="0.25">
      <c r="A18" s="19"/>
      <c r="B18" s="20" t="s">
        <v>43</v>
      </c>
      <c r="C18" s="21">
        <v>43.24</v>
      </c>
      <c r="D18" s="21">
        <v>42.81</v>
      </c>
      <c r="E18" s="34"/>
      <c r="F18" s="21">
        <v>43.62</v>
      </c>
      <c r="G18" s="21">
        <v>44.31</v>
      </c>
      <c r="H18" s="22">
        <v>-1</v>
      </c>
      <c r="I18" s="34"/>
      <c r="J18" s="22">
        <v>1.6</v>
      </c>
      <c r="K18" s="22">
        <v>3.5</v>
      </c>
      <c r="M18" s="58">
        <f>VLOOKUP($B18,'[1]Table 4_RMR'!$B$9:$G$82,6,0)</f>
        <v>42.81</v>
      </c>
      <c r="N18" t="b">
        <f t="shared" si="0"/>
        <v>1</v>
      </c>
    </row>
    <row r="19" spans="1:14" x14ac:dyDescent="0.25">
      <c r="A19" s="19"/>
      <c r="B19" s="20" t="s">
        <v>44</v>
      </c>
      <c r="C19" s="21">
        <v>48.6</v>
      </c>
      <c r="D19" s="21">
        <v>45.75</v>
      </c>
      <c r="E19" s="34" t="s">
        <v>111</v>
      </c>
      <c r="F19" s="21">
        <v>48.55</v>
      </c>
      <c r="G19" s="21">
        <v>47.15</v>
      </c>
      <c r="H19" s="22">
        <v>-5.9</v>
      </c>
      <c r="I19" s="34" t="s">
        <v>111</v>
      </c>
      <c r="J19" s="22">
        <v>-2.9</v>
      </c>
      <c r="K19" s="22">
        <v>3.1</v>
      </c>
      <c r="M19" s="58">
        <f>VLOOKUP($B19,'[1]Table 4_RMR'!$B$9:$G$82,6,0)</f>
        <v>46</v>
      </c>
      <c r="N19" t="b">
        <f t="shared" si="0"/>
        <v>0</v>
      </c>
    </row>
    <row r="20" spans="1:14" x14ac:dyDescent="0.25">
      <c r="A20" s="19"/>
      <c r="B20" s="20" t="s">
        <v>45</v>
      </c>
      <c r="C20" s="21">
        <v>43.94</v>
      </c>
      <c r="D20" s="21">
        <v>38.6</v>
      </c>
      <c r="E20" s="34"/>
      <c r="F20" s="21">
        <v>45.4</v>
      </c>
      <c r="G20" s="21">
        <v>37.6</v>
      </c>
      <c r="H20" s="22">
        <v>-12.2</v>
      </c>
      <c r="I20" s="34"/>
      <c r="J20" s="22">
        <v>-17.2</v>
      </c>
      <c r="K20" s="22">
        <v>-2.6</v>
      </c>
      <c r="M20" s="58">
        <f>VLOOKUP($B20,'[1]Table 4_RMR'!$B$9:$G$82,6,0)</f>
        <v>38.6</v>
      </c>
      <c r="N20" t="b">
        <f t="shared" si="0"/>
        <v>1</v>
      </c>
    </row>
    <row r="21" spans="1:14" x14ac:dyDescent="0.25">
      <c r="A21" s="14" t="s">
        <v>21</v>
      </c>
      <c r="B21" s="18" t="s">
        <v>6</v>
      </c>
      <c r="C21" s="16">
        <v>42.55</v>
      </c>
      <c r="D21" s="16">
        <v>44.74</v>
      </c>
      <c r="E21" s="33" t="s">
        <v>111</v>
      </c>
      <c r="F21" s="16">
        <v>44.52</v>
      </c>
      <c r="G21" s="16">
        <v>43.64</v>
      </c>
      <c r="H21" s="17">
        <v>5.0999999999999996</v>
      </c>
      <c r="I21" s="33" t="s">
        <v>111</v>
      </c>
      <c r="J21" s="17">
        <v>-2</v>
      </c>
      <c r="K21" s="17">
        <v>-2.5</v>
      </c>
      <c r="M21" s="58">
        <f>VLOOKUP($B21,'[1]Table 4_RMR'!$B$9:$G$82,6,0)</f>
        <v>44.59</v>
      </c>
      <c r="N21" t="b">
        <f t="shared" si="0"/>
        <v>0</v>
      </c>
    </row>
    <row r="22" spans="1:14" x14ac:dyDescent="0.25">
      <c r="A22" s="19"/>
      <c r="B22" s="20" t="s">
        <v>46</v>
      </c>
      <c r="C22" s="21">
        <v>47.03</v>
      </c>
      <c r="D22" s="21">
        <v>47.32</v>
      </c>
      <c r="E22" s="34"/>
      <c r="F22" s="21">
        <v>49.45</v>
      </c>
      <c r="G22" s="21" t="s">
        <v>101</v>
      </c>
      <c r="H22" s="22">
        <v>0.6</v>
      </c>
      <c r="I22" s="34"/>
      <c r="J22" s="22" t="s">
        <v>101</v>
      </c>
      <c r="K22" s="22" t="s">
        <v>101</v>
      </c>
      <c r="M22" s="58">
        <f>VLOOKUP($B22,'[1]Table 4_RMR'!$B$9:$G$82,6,0)</f>
        <v>47.32</v>
      </c>
      <c r="N22" t="b">
        <f t="shared" si="0"/>
        <v>1</v>
      </c>
    </row>
    <row r="23" spans="1:14" x14ac:dyDescent="0.25">
      <c r="A23" s="19"/>
      <c r="B23" s="20" t="s">
        <v>47</v>
      </c>
      <c r="C23" s="21">
        <v>37</v>
      </c>
      <c r="D23" s="21">
        <v>45.32</v>
      </c>
      <c r="E23" s="34" t="s">
        <v>111</v>
      </c>
      <c r="F23" s="21">
        <v>37.200000000000003</v>
      </c>
      <c r="G23" s="21">
        <v>44.36</v>
      </c>
      <c r="H23" s="22">
        <v>22.5</v>
      </c>
      <c r="I23" s="34" t="s">
        <v>111</v>
      </c>
      <c r="J23" s="22">
        <v>19.2</v>
      </c>
      <c r="K23" s="22">
        <v>-2.1</v>
      </c>
      <c r="M23" s="58" t="str">
        <f>VLOOKUP($B23,'[1]Table 4_RMR'!$B$9:$G$82,6,0)</f>
        <v>/a</v>
      </c>
      <c r="N23" t="b">
        <f t="shared" si="0"/>
        <v>0</v>
      </c>
    </row>
    <row r="24" spans="1:14" x14ac:dyDescent="0.25">
      <c r="A24" s="19"/>
      <c r="B24" s="20" t="s">
        <v>48</v>
      </c>
      <c r="C24" s="21">
        <v>40.869999999999997</v>
      </c>
      <c r="D24" s="21">
        <v>44.33</v>
      </c>
      <c r="E24" s="34"/>
      <c r="F24" s="21">
        <v>46</v>
      </c>
      <c r="G24" s="21">
        <v>44.72</v>
      </c>
      <c r="H24" s="22">
        <v>8.5</v>
      </c>
      <c r="I24" s="34"/>
      <c r="J24" s="22">
        <v>-2.8</v>
      </c>
      <c r="K24" s="22">
        <v>0.9</v>
      </c>
      <c r="M24" s="58">
        <f>VLOOKUP($B24,'[1]Table 4_RMR'!$B$9:$G$82,6,0)</f>
        <v>44.33</v>
      </c>
      <c r="N24" t="b">
        <f t="shared" si="0"/>
        <v>1</v>
      </c>
    </row>
    <row r="25" spans="1:14" x14ac:dyDescent="0.25">
      <c r="A25" s="19"/>
      <c r="B25" s="20" t="s">
        <v>49</v>
      </c>
      <c r="C25" s="21" t="s">
        <v>101</v>
      </c>
      <c r="D25" s="21">
        <v>43.25</v>
      </c>
      <c r="E25" s="34"/>
      <c r="F25" s="21" t="s">
        <v>101</v>
      </c>
      <c r="G25" s="21">
        <v>43</v>
      </c>
      <c r="H25" s="21" t="s">
        <v>101</v>
      </c>
      <c r="I25" s="34"/>
      <c r="J25" s="22" t="s">
        <v>113</v>
      </c>
      <c r="K25" s="22">
        <v>-0.6</v>
      </c>
      <c r="M25" s="58">
        <f>VLOOKUP($B25,'[1]Table 4_RMR'!$B$9:$G$82,6,0)</f>
        <v>43.25</v>
      </c>
      <c r="N25" t="b">
        <f t="shared" si="0"/>
        <v>1</v>
      </c>
    </row>
    <row r="26" spans="1:14" x14ac:dyDescent="0.25">
      <c r="A26" s="19"/>
      <c r="B26" s="20" t="s">
        <v>50</v>
      </c>
      <c r="C26" s="21">
        <v>45.28</v>
      </c>
      <c r="D26" s="21">
        <v>43.46</v>
      </c>
      <c r="E26" s="34"/>
      <c r="F26" s="21">
        <v>45.44</v>
      </c>
      <c r="G26" s="21">
        <v>42.47</v>
      </c>
      <c r="H26" s="22">
        <v>-4</v>
      </c>
      <c r="I26" s="34"/>
      <c r="J26" s="22">
        <v>-6.5</v>
      </c>
      <c r="K26" s="22">
        <v>-2.2999999999999998</v>
      </c>
      <c r="M26" s="58">
        <f>VLOOKUP($B26,'[1]Table 4_RMR'!$B$9:$G$82,6,0)</f>
        <v>43.46</v>
      </c>
      <c r="N26" t="b">
        <f t="shared" si="0"/>
        <v>1</v>
      </c>
    </row>
    <row r="27" spans="1:14" x14ac:dyDescent="0.25">
      <c r="A27" s="14"/>
      <c r="B27" s="18" t="s">
        <v>17</v>
      </c>
      <c r="C27" s="16">
        <v>40.909999999999997</v>
      </c>
      <c r="D27" s="16">
        <v>39.630000000000003</v>
      </c>
      <c r="E27" s="33"/>
      <c r="F27" s="16">
        <v>41.13</v>
      </c>
      <c r="G27" s="16">
        <v>38.729999999999997</v>
      </c>
      <c r="H27" s="17">
        <v>-3.1</v>
      </c>
      <c r="I27" s="33"/>
      <c r="J27" s="17">
        <v>-5.8</v>
      </c>
      <c r="K27" s="17">
        <v>-2.2999999999999998</v>
      </c>
      <c r="M27" s="58">
        <f>VLOOKUP($B27,'[1]Table 4_RMR'!$B$9:$G$82,6,0)</f>
        <v>39.630000000000003</v>
      </c>
      <c r="N27" t="b">
        <f t="shared" si="0"/>
        <v>1</v>
      </c>
    </row>
    <row r="28" spans="1:14" x14ac:dyDescent="0.25">
      <c r="A28" s="19"/>
      <c r="B28" s="20" t="s">
        <v>52</v>
      </c>
      <c r="C28" s="21">
        <v>43.36</v>
      </c>
      <c r="D28" s="21">
        <v>43.2</v>
      </c>
      <c r="E28" s="34"/>
      <c r="F28" s="21">
        <v>43.45</v>
      </c>
      <c r="G28" s="21">
        <v>42.51</v>
      </c>
      <c r="H28" s="22">
        <v>-0.4</v>
      </c>
      <c r="I28" s="34"/>
      <c r="J28" s="22">
        <v>-2.2000000000000002</v>
      </c>
      <c r="K28" s="22">
        <v>-1.6</v>
      </c>
      <c r="M28" s="58">
        <f>VLOOKUP($B28,'[1]Table 4_RMR'!$B$9:$G$82,6,0)</f>
        <v>43.2</v>
      </c>
      <c r="N28" t="b">
        <f t="shared" si="0"/>
        <v>1</v>
      </c>
    </row>
    <row r="29" spans="1:14" x14ac:dyDescent="0.25">
      <c r="A29" s="19"/>
      <c r="B29" s="20" t="s">
        <v>53</v>
      </c>
      <c r="C29" s="21">
        <v>34.96</v>
      </c>
      <c r="D29" s="21">
        <v>35.6</v>
      </c>
      <c r="E29" s="34"/>
      <c r="F29" s="21">
        <v>35.450000000000003</v>
      </c>
      <c r="G29" s="21">
        <v>35.5</v>
      </c>
      <c r="H29" s="22">
        <v>1.8</v>
      </c>
      <c r="I29" s="34"/>
      <c r="J29" s="22">
        <v>0.1</v>
      </c>
      <c r="K29" s="22">
        <v>-0.3</v>
      </c>
      <c r="M29" s="58">
        <f>VLOOKUP($B29,'[1]Table 4_RMR'!$B$9:$G$82,6,0)</f>
        <v>35.6</v>
      </c>
      <c r="N29" t="b">
        <f t="shared" si="0"/>
        <v>1</v>
      </c>
    </row>
    <row r="30" spans="1:14" x14ac:dyDescent="0.25">
      <c r="A30" s="19"/>
      <c r="B30" s="20" t="s">
        <v>54</v>
      </c>
      <c r="C30" s="21">
        <v>43.31</v>
      </c>
      <c r="D30" s="21">
        <v>40.1</v>
      </c>
      <c r="E30" s="34"/>
      <c r="F30" s="21">
        <v>42.68</v>
      </c>
      <c r="G30" s="21">
        <v>38.19</v>
      </c>
      <c r="H30" s="22">
        <v>-7.4</v>
      </c>
      <c r="I30" s="34"/>
      <c r="J30" s="22">
        <v>-10.5</v>
      </c>
      <c r="K30" s="22">
        <v>-4.8</v>
      </c>
      <c r="M30" s="58">
        <f>VLOOKUP($B30,'[1]Table 4_RMR'!$B$9:$G$82,6,0)</f>
        <v>40.1</v>
      </c>
      <c r="N30" t="b">
        <f t="shared" si="0"/>
        <v>1</v>
      </c>
    </row>
    <row r="31" spans="1:14" x14ac:dyDescent="0.25">
      <c r="A31" s="14" t="s">
        <v>22</v>
      </c>
      <c r="B31" s="18" t="s">
        <v>7</v>
      </c>
      <c r="C31" s="16">
        <v>44.95</v>
      </c>
      <c r="D31" s="16">
        <v>44.05</v>
      </c>
      <c r="E31" s="33" t="s">
        <v>111</v>
      </c>
      <c r="F31" s="16">
        <v>48.43</v>
      </c>
      <c r="G31" s="16">
        <v>44.32</v>
      </c>
      <c r="H31" s="17">
        <v>-2</v>
      </c>
      <c r="I31" s="33" t="s">
        <v>111</v>
      </c>
      <c r="J31" s="17">
        <v>-8.5</v>
      </c>
      <c r="K31" s="17">
        <v>0.6</v>
      </c>
      <c r="M31" s="58">
        <f>VLOOKUP($B31,'[1]Table 4_RMR'!$B$9:$G$82,6,0)</f>
        <v>44.29</v>
      </c>
      <c r="N31" t="b">
        <f t="shared" si="0"/>
        <v>0</v>
      </c>
    </row>
    <row r="32" spans="1:14" x14ac:dyDescent="0.25">
      <c r="A32" s="19"/>
      <c r="B32" s="20" t="s">
        <v>55</v>
      </c>
      <c r="C32" s="21">
        <v>46.04</v>
      </c>
      <c r="D32" s="21">
        <v>43.55</v>
      </c>
      <c r="E32" s="34"/>
      <c r="F32" s="21">
        <v>49.4</v>
      </c>
      <c r="G32" s="21">
        <v>43.31</v>
      </c>
      <c r="H32" s="22">
        <v>-5.4</v>
      </c>
      <c r="I32" s="34"/>
      <c r="J32" s="22">
        <v>-12.3</v>
      </c>
      <c r="K32" s="22">
        <v>-0.6</v>
      </c>
      <c r="M32" s="58">
        <f>VLOOKUP($B32,'[1]Table 4_RMR'!$B$9:$G$82,6,0)</f>
        <v>43.55</v>
      </c>
      <c r="N32" t="b">
        <f t="shared" si="0"/>
        <v>1</v>
      </c>
    </row>
    <row r="33" spans="1:14" x14ac:dyDescent="0.25">
      <c r="A33" s="19"/>
      <c r="B33" s="20" t="s">
        <v>56</v>
      </c>
      <c r="C33" s="21">
        <v>44.8</v>
      </c>
      <c r="D33" s="21">
        <v>42.96</v>
      </c>
      <c r="E33" s="34"/>
      <c r="F33" s="21">
        <v>49.53</v>
      </c>
      <c r="G33" s="21">
        <v>42.62</v>
      </c>
      <c r="H33" s="22">
        <v>-4.0999999999999996</v>
      </c>
      <c r="I33" s="34"/>
      <c r="J33" s="22">
        <v>-14</v>
      </c>
      <c r="K33" s="22">
        <v>-0.8</v>
      </c>
      <c r="M33" s="58">
        <f>VLOOKUP($B33,'[1]Table 4_RMR'!$B$9:$G$82,6,0)</f>
        <v>42.96</v>
      </c>
      <c r="N33" t="b">
        <f t="shared" si="0"/>
        <v>1</v>
      </c>
    </row>
    <row r="34" spans="1:14" x14ac:dyDescent="0.25">
      <c r="A34" s="19"/>
      <c r="B34" s="20" t="s">
        <v>57</v>
      </c>
      <c r="C34" s="21">
        <v>44.66</v>
      </c>
      <c r="D34" s="21">
        <v>43.28</v>
      </c>
      <c r="E34" s="34" t="s">
        <v>111</v>
      </c>
      <c r="F34" s="21">
        <v>45.43</v>
      </c>
      <c r="G34" s="21" t="s">
        <v>101</v>
      </c>
      <c r="H34" s="22">
        <v>-3.1</v>
      </c>
      <c r="I34" s="34" t="s">
        <v>111</v>
      </c>
      <c r="J34" s="22" t="s">
        <v>101</v>
      </c>
      <c r="K34" s="22" t="s">
        <v>101</v>
      </c>
      <c r="M34" s="58" t="str">
        <f>VLOOKUP($B34,'[1]Table 4_RMR'!$B$9:$G$82,6,0)</f>
        <v>/a</v>
      </c>
      <c r="N34" t="b">
        <f t="shared" si="0"/>
        <v>0</v>
      </c>
    </row>
    <row r="35" spans="1:14" x14ac:dyDescent="0.25">
      <c r="A35" s="19"/>
      <c r="B35" s="20" t="s">
        <v>58</v>
      </c>
      <c r="C35" s="21">
        <v>47.25</v>
      </c>
      <c r="D35" s="21">
        <v>45.83</v>
      </c>
      <c r="E35" s="34" t="s">
        <v>111</v>
      </c>
      <c r="F35" s="21">
        <v>49.13</v>
      </c>
      <c r="G35" s="21">
        <v>46.15</v>
      </c>
      <c r="H35" s="22">
        <v>-3</v>
      </c>
      <c r="I35" s="34" t="s">
        <v>111</v>
      </c>
      <c r="J35" s="22">
        <v>-6.1</v>
      </c>
      <c r="K35" s="22">
        <v>0.7</v>
      </c>
      <c r="M35" s="58">
        <f>VLOOKUP($B35,'[1]Table 4_RMR'!$B$9:$G$82,6,0)</f>
        <v>45.99</v>
      </c>
      <c r="N35" t="b">
        <f t="shared" si="0"/>
        <v>0</v>
      </c>
    </row>
    <row r="36" spans="1:14" x14ac:dyDescent="0.25">
      <c r="A36" s="19"/>
      <c r="B36" s="20" t="s">
        <v>59</v>
      </c>
      <c r="C36" s="21">
        <v>42</v>
      </c>
      <c r="D36" s="21">
        <v>44.64</v>
      </c>
      <c r="E36" s="34"/>
      <c r="F36" s="21">
        <v>48.64</v>
      </c>
      <c r="G36" s="21">
        <v>45.21</v>
      </c>
      <c r="H36" s="22">
        <v>6.3</v>
      </c>
      <c r="I36" s="34"/>
      <c r="J36" s="22">
        <v>-7.1</v>
      </c>
      <c r="K36" s="22">
        <v>1.3</v>
      </c>
      <c r="M36" s="58">
        <f>VLOOKUP($B36,'[1]Table 4_RMR'!$B$9:$G$82,6,0)</f>
        <v>44.64</v>
      </c>
      <c r="N36" t="b">
        <f t="shared" si="0"/>
        <v>1</v>
      </c>
    </row>
    <row r="37" spans="1:14" x14ac:dyDescent="0.25">
      <c r="A37" s="14" t="s">
        <v>23</v>
      </c>
      <c r="B37" s="18" t="s">
        <v>8</v>
      </c>
      <c r="C37" s="16">
        <v>41.21</v>
      </c>
      <c r="D37" s="16">
        <v>42.11</v>
      </c>
      <c r="E37" s="33" t="s">
        <v>111</v>
      </c>
      <c r="F37" s="16">
        <v>43.27</v>
      </c>
      <c r="G37" s="16">
        <v>39.32</v>
      </c>
      <c r="H37" s="17">
        <v>2.2000000000000002</v>
      </c>
      <c r="I37" s="33" t="s">
        <v>111</v>
      </c>
      <c r="J37" s="17">
        <v>-9.1</v>
      </c>
      <c r="K37" s="17">
        <v>-6.6</v>
      </c>
      <c r="M37" s="58">
        <f>VLOOKUP($B37,'[1]Table 4_RMR'!$B$9:$G$82,6,0)</f>
        <v>42.3</v>
      </c>
      <c r="N37" t="b">
        <f t="shared" si="0"/>
        <v>0</v>
      </c>
    </row>
    <row r="38" spans="1:14" x14ac:dyDescent="0.25">
      <c r="A38" s="19"/>
      <c r="B38" s="20" t="s">
        <v>60</v>
      </c>
      <c r="C38" s="21">
        <v>41</v>
      </c>
      <c r="D38" s="21">
        <v>43.27</v>
      </c>
      <c r="E38" s="34"/>
      <c r="F38" s="21">
        <v>42.2</v>
      </c>
      <c r="G38" s="21">
        <v>40.200000000000003</v>
      </c>
      <c r="H38" s="22">
        <v>5.5</v>
      </c>
      <c r="I38" s="34"/>
      <c r="J38" s="22">
        <v>-4.7</v>
      </c>
      <c r="K38" s="22">
        <v>-7.1</v>
      </c>
      <c r="M38" s="58">
        <f>VLOOKUP($B38,'[1]Table 4_RMR'!$B$9:$G$82,6,0)</f>
        <v>43.27</v>
      </c>
      <c r="N38" t="b">
        <f t="shared" si="0"/>
        <v>1</v>
      </c>
    </row>
    <row r="39" spans="1:14" x14ac:dyDescent="0.25">
      <c r="A39" s="19"/>
      <c r="B39" s="20" t="s">
        <v>61</v>
      </c>
      <c r="C39" s="21">
        <v>40.78</v>
      </c>
      <c r="D39" s="21">
        <v>41.6</v>
      </c>
      <c r="E39" s="34" t="s">
        <v>111</v>
      </c>
      <c r="F39" s="21">
        <v>42.82</v>
      </c>
      <c r="G39" s="21">
        <v>38.76</v>
      </c>
      <c r="H39" s="22">
        <v>2</v>
      </c>
      <c r="I39" s="34" t="s">
        <v>111</v>
      </c>
      <c r="J39" s="22">
        <v>-9.5</v>
      </c>
      <c r="K39" s="22">
        <v>-6.8</v>
      </c>
      <c r="M39" s="58">
        <f>VLOOKUP($B39,'[1]Table 4_RMR'!$B$9:$G$82,6,0)</f>
        <v>43.4</v>
      </c>
      <c r="N39" t="b">
        <f t="shared" si="0"/>
        <v>0</v>
      </c>
    </row>
    <row r="40" spans="1:14" x14ac:dyDescent="0.25">
      <c r="A40" s="19"/>
      <c r="B40" s="20" t="s">
        <v>62</v>
      </c>
      <c r="C40" s="21">
        <v>41.45</v>
      </c>
      <c r="D40" s="21">
        <v>43.31</v>
      </c>
      <c r="E40" s="34" t="s">
        <v>111</v>
      </c>
      <c r="F40" s="21">
        <v>44.78</v>
      </c>
      <c r="G40" s="21" t="s">
        <v>101</v>
      </c>
      <c r="H40" s="22">
        <v>4.5</v>
      </c>
      <c r="I40" s="34" t="s">
        <v>111</v>
      </c>
      <c r="J40" s="22" t="s">
        <v>101</v>
      </c>
      <c r="K40" s="22" t="s">
        <v>101</v>
      </c>
      <c r="M40" s="58" t="str">
        <f>VLOOKUP($B40,'[1]Table 4_RMR'!$B$9:$G$82,6,0)</f>
        <v>/a</v>
      </c>
      <c r="N40" t="b">
        <f t="shared" si="0"/>
        <v>0</v>
      </c>
    </row>
    <row r="41" spans="1:14" x14ac:dyDescent="0.25">
      <c r="A41" s="19"/>
      <c r="B41" s="20" t="s">
        <v>63</v>
      </c>
      <c r="C41" s="21">
        <v>41.6</v>
      </c>
      <c r="D41" s="21">
        <v>40.24</v>
      </c>
      <c r="E41" s="34"/>
      <c r="F41" s="21" t="s">
        <v>101</v>
      </c>
      <c r="G41" s="21">
        <v>39</v>
      </c>
      <c r="H41" s="22">
        <v>-3.3</v>
      </c>
      <c r="I41" s="34"/>
      <c r="J41" s="22" t="s">
        <v>113</v>
      </c>
      <c r="K41" s="22">
        <v>-3.1</v>
      </c>
      <c r="M41" s="58">
        <f>VLOOKUP($B41,'[1]Table 4_RMR'!$B$9:$G$82,6,0)</f>
        <v>40.24</v>
      </c>
      <c r="N41" t="b">
        <f t="shared" si="0"/>
        <v>1</v>
      </c>
    </row>
    <row r="42" spans="1:14" x14ac:dyDescent="0.25">
      <c r="A42" s="14" t="s">
        <v>24</v>
      </c>
      <c r="B42" s="18" t="s">
        <v>9</v>
      </c>
      <c r="C42" s="16">
        <v>50.83</v>
      </c>
      <c r="D42" s="16">
        <v>50.09</v>
      </c>
      <c r="E42" s="33" t="s">
        <v>111</v>
      </c>
      <c r="F42" s="16">
        <v>54.21</v>
      </c>
      <c r="G42" s="16">
        <v>49.45</v>
      </c>
      <c r="H42" s="17">
        <v>-1.5</v>
      </c>
      <c r="I42" s="33" t="s">
        <v>111</v>
      </c>
      <c r="J42" s="17">
        <v>-8.8000000000000007</v>
      </c>
      <c r="K42" s="17">
        <v>-1.3</v>
      </c>
      <c r="M42" s="58">
        <f>VLOOKUP($B42,'[1]Table 4_RMR'!$B$9:$G$82,6,0)</f>
        <v>49.75</v>
      </c>
      <c r="N42" t="b">
        <f t="shared" si="0"/>
        <v>0</v>
      </c>
    </row>
    <row r="43" spans="1:14" x14ac:dyDescent="0.25">
      <c r="A43" s="19"/>
      <c r="B43" s="20" t="s">
        <v>64</v>
      </c>
      <c r="C43" s="21">
        <v>54.74</v>
      </c>
      <c r="D43" s="21">
        <v>49.75</v>
      </c>
      <c r="E43" s="34"/>
      <c r="F43" s="21">
        <v>55.49</v>
      </c>
      <c r="G43" s="21">
        <v>49.45</v>
      </c>
      <c r="H43" s="22">
        <v>-9.1</v>
      </c>
      <c r="I43" s="34"/>
      <c r="J43" s="22">
        <v>-10.9</v>
      </c>
      <c r="K43" s="22">
        <v>-0.6</v>
      </c>
      <c r="M43" s="58">
        <f>VLOOKUP($B43,'[1]Table 4_RMR'!$B$9:$G$82,6,0)</f>
        <v>49.75</v>
      </c>
      <c r="N43" t="b">
        <f t="shared" si="0"/>
        <v>1</v>
      </c>
    </row>
    <row r="44" spans="1:14" x14ac:dyDescent="0.25">
      <c r="A44" s="19"/>
      <c r="B44" s="20" t="s">
        <v>64</v>
      </c>
      <c r="C44" s="21">
        <v>54.74</v>
      </c>
      <c r="D44" s="21">
        <v>49.75</v>
      </c>
      <c r="E44" s="34"/>
      <c r="F44" s="21">
        <v>55.49</v>
      </c>
      <c r="G44" s="21">
        <v>49.45</v>
      </c>
      <c r="H44" s="22">
        <v>-9.1</v>
      </c>
      <c r="I44" s="34"/>
      <c r="J44" s="22">
        <v>-10.9</v>
      </c>
      <c r="K44" s="22">
        <v>-0.6</v>
      </c>
      <c r="M44" s="58">
        <f>VLOOKUP($B44,'[1]Table 4_RMR'!$B$9:$G$82,6,0)</f>
        <v>49.75</v>
      </c>
      <c r="N44" t="b">
        <f t="shared" si="0"/>
        <v>1</v>
      </c>
    </row>
    <row r="45" spans="1:14" x14ac:dyDescent="0.25">
      <c r="A45" s="19"/>
      <c r="B45" s="20" t="s">
        <v>65</v>
      </c>
      <c r="C45" s="21">
        <v>46.91</v>
      </c>
      <c r="D45" s="21">
        <v>50.43</v>
      </c>
      <c r="E45" s="34"/>
      <c r="F45" s="21">
        <v>52.92</v>
      </c>
      <c r="G45" s="21" t="s">
        <v>101</v>
      </c>
      <c r="H45" s="22">
        <v>7.5</v>
      </c>
      <c r="I45" s="34"/>
      <c r="J45" s="22" t="s">
        <v>101</v>
      </c>
      <c r="K45" s="22" t="s">
        <v>101</v>
      </c>
      <c r="M45" s="58" t="str">
        <f>VLOOKUP($B45,'[1]Table 4_RMR'!$B$9:$G$82,6,0)</f>
        <v>/a</v>
      </c>
      <c r="N45" t="b">
        <f t="shared" si="0"/>
        <v>0</v>
      </c>
    </row>
    <row r="46" spans="1:14" x14ac:dyDescent="0.25">
      <c r="A46" s="14" t="s">
        <v>25</v>
      </c>
      <c r="B46" s="18" t="s">
        <v>10</v>
      </c>
      <c r="C46" s="16">
        <v>45.62</v>
      </c>
      <c r="D46" s="16">
        <v>46.59</v>
      </c>
      <c r="E46" s="33" t="s">
        <v>111</v>
      </c>
      <c r="F46" s="16">
        <v>47.76</v>
      </c>
      <c r="G46" s="16">
        <v>46.16</v>
      </c>
      <c r="H46" s="17">
        <v>2.1</v>
      </c>
      <c r="I46" s="33" t="s">
        <v>111</v>
      </c>
      <c r="J46" s="17">
        <v>-3.4</v>
      </c>
      <c r="K46" s="17">
        <v>-0.9</v>
      </c>
      <c r="M46" s="58">
        <f>VLOOKUP($B46,'[1]Table 4_RMR'!$B$9:$G$82,6,0)</f>
        <v>46.67</v>
      </c>
      <c r="N46" t="b">
        <f t="shared" si="0"/>
        <v>0</v>
      </c>
    </row>
    <row r="47" spans="1:14" x14ac:dyDescent="0.25">
      <c r="A47" s="19"/>
      <c r="B47" s="20" t="s">
        <v>66</v>
      </c>
      <c r="C47" s="21">
        <v>47.05</v>
      </c>
      <c r="D47" s="21">
        <v>46.57</v>
      </c>
      <c r="E47" s="34"/>
      <c r="F47" s="21">
        <v>50.35</v>
      </c>
      <c r="G47" s="21">
        <v>45.99</v>
      </c>
      <c r="H47" s="22">
        <v>-1</v>
      </c>
      <c r="I47" s="34"/>
      <c r="J47" s="22">
        <v>-8.6999999999999993</v>
      </c>
      <c r="K47" s="22">
        <v>-1.2</v>
      </c>
      <c r="M47" s="58">
        <f>VLOOKUP($B47,'[1]Table 4_RMR'!$B$9:$G$82,6,0)</f>
        <v>46.57</v>
      </c>
      <c r="N47" t="b">
        <f t="shared" si="0"/>
        <v>1</v>
      </c>
    </row>
    <row r="48" spans="1:14" x14ac:dyDescent="0.25">
      <c r="A48" s="19"/>
      <c r="B48" s="20" t="s">
        <v>67</v>
      </c>
      <c r="C48" s="21" t="s">
        <v>101</v>
      </c>
      <c r="D48" s="21">
        <v>46.3</v>
      </c>
      <c r="E48" s="34" t="s">
        <v>111</v>
      </c>
      <c r="F48" s="21">
        <v>44.8</v>
      </c>
      <c r="G48" s="21" t="s">
        <v>101</v>
      </c>
      <c r="H48" s="22" t="s">
        <v>101</v>
      </c>
      <c r="I48" s="34" t="s">
        <v>111</v>
      </c>
      <c r="J48" s="22" t="s">
        <v>101</v>
      </c>
      <c r="K48" s="22" t="s">
        <v>101</v>
      </c>
      <c r="M48" s="58" t="str">
        <f>VLOOKUP($B48,'[1]Table 4_RMR'!$B$9:$G$82,6,0)</f>
        <v>/a</v>
      </c>
      <c r="N48" t="b">
        <f t="shared" si="0"/>
        <v>0</v>
      </c>
    </row>
    <row r="49" spans="1:14" x14ac:dyDescent="0.25">
      <c r="A49" s="19"/>
      <c r="B49" s="20" t="s">
        <v>68</v>
      </c>
      <c r="C49" s="21">
        <v>44.75</v>
      </c>
      <c r="D49" s="21">
        <v>45.32</v>
      </c>
      <c r="E49" s="34"/>
      <c r="F49" s="21">
        <v>45.74</v>
      </c>
      <c r="G49" s="21">
        <v>44.47</v>
      </c>
      <c r="H49" s="22">
        <v>1.3</v>
      </c>
      <c r="I49" s="34"/>
      <c r="J49" s="22">
        <v>-2.8</v>
      </c>
      <c r="K49" s="22">
        <v>-1.9</v>
      </c>
      <c r="M49" s="58">
        <f>VLOOKUP($B49,'[1]Table 4_RMR'!$B$9:$G$82,6,0)</f>
        <v>45.32</v>
      </c>
      <c r="N49" t="b">
        <f t="shared" si="0"/>
        <v>1</v>
      </c>
    </row>
    <row r="50" spans="1:14" x14ac:dyDescent="0.25">
      <c r="A50" s="19"/>
      <c r="B50" s="20" t="s">
        <v>69</v>
      </c>
      <c r="C50" s="21">
        <v>42.18</v>
      </c>
      <c r="D50" s="21">
        <v>48</v>
      </c>
      <c r="E50" s="34"/>
      <c r="F50" s="21">
        <v>46.85</v>
      </c>
      <c r="G50" s="21">
        <v>47.46</v>
      </c>
      <c r="H50" s="22">
        <v>13.8</v>
      </c>
      <c r="I50" s="34"/>
      <c r="J50" s="22">
        <v>1.3</v>
      </c>
      <c r="K50" s="22">
        <v>-1.1000000000000001</v>
      </c>
      <c r="M50" s="58">
        <f>VLOOKUP($B50,'[1]Table 4_RMR'!$B$9:$G$82,6,0)</f>
        <v>48</v>
      </c>
      <c r="N50" t="b">
        <f t="shared" si="0"/>
        <v>1</v>
      </c>
    </row>
    <row r="51" spans="1:14" x14ac:dyDescent="0.25">
      <c r="A51" s="19"/>
      <c r="B51" s="20" t="s">
        <v>70</v>
      </c>
      <c r="C51" s="21">
        <v>48.5</v>
      </c>
      <c r="D51" s="21">
        <v>46.78</v>
      </c>
      <c r="E51" s="34"/>
      <c r="F51" s="21">
        <v>51.05</v>
      </c>
      <c r="G51" s="21">
        <v>46.73</v>
      </c>
      <c r="H51" s="22">
        <v>-3.5</v>
      </c>
      <c r="I51" s="34"/>
      <c r="J51" s="22">
        <v>-8.5</v>
      </c>
      <c r="K51" s="22">
        <v>-0.1</v>
      </c>
      <c r="M51" s="58">
        <f>VLOOKUP($B51,'[1]Table 4_RMR'!$B$9:$G$82,6,0)</f>
        <v>46.78</v>
      </c>
      <c r="N51" t="b">
        <f t="shared" si="0"/>
        <v>1</v>
      </c>
    </row>
    <row r="52" spans="1:14" x14ac:dyDescent="0.25">
      <c r="A52" s="14" t="s">
        <v>26</v>
      </c>
      <c r="B52" s="18" t="s">
        <v>11</v>
      </c>
      <c r="C52" s="16">
        <v>46.08</v>
      </c>
      <c r="D52" s="16">
        <v>45.4</v>
      </c>
      <c r="E52" s="33" t="s">
        <v>111</v>
      </c>
      <c r="F52" s="16">
        <v>47.13</v>
      </c>
      <c r="G52" s="16">
        <v>45.84</v>
      </c>
      <c r="H52" s="17">
        <v>-1.5</v>
      </c>
      <c r="I52" s="33" t="s">
        <v>111</v>
      </c>
      <c r="J52" s="17">
        <v>-2.7</v>
      </c>
      <c r="K52" s="17">
        <v>1</v>
      </c>
      <c r="M52" s="58">
        <f>VLOOKUP($B52,'[1]Table 4_RMR'!$B$9:$G$82,6,0)</f>
        <v>45.87</v>
      </c>
      <c r="N52" t="b">
        <f t="shared" si="0"/>
        <v>0</v>
      </c>
    </row>
    <row r="53" spans="1:14" x14ac:dyDescent="0.25">
      <c r="A53" s="19"/>
      <c r="B53" s="20" t="s">
        <v>71</v>
      </c>
      <c r="C53" s="21">
        <v>49.07</v>
      </c>
      <c r="D53" s="21">
        <v>45.07</v>
      </c>
      <c r="E53" s="34" t="s">
        <v>111</v>
      </c>
      <c r="F53" s="21">
        <v>50.8</v>
      </c>
      <c r="G53" s="21" t="s">
        <v>101</v>
      </c>
      <c r="H53" s="22">
        <v>-8.1999999999999993</v>
      </c>
      <c r="I53" s="34" t="s">
        <v>111</v>
      </c>
      <c r="J53" s="22" t="s">
        <v>101</v>
      </c>
      <c r="K53" s="22" t="s">
        <v>101</v>
      </c>
      <c r="M53" s="58" t="str">
        <f>VLOOKUP($B53,'[1]Table 4_RMR'!$B$9:$G$82,6,0)</f>
        <v>/a</v>
      </c>
      <c r="N53" t="b">
        <f t="shared" si="0"/>
        <v>0</v>
      </c>
    </row>
    <row r="54" spans="1:14" x14ac:dyDescent="0.25">
      <c r="A54" s="19"/>
      <c r="B54" s="20" t="s">
        <v>72</v>
      </c>
      <c r="C54" s="21">
        <v>44.83</v>
      </c>
      <c r="D54" s="21">
        <v>44.79</v>
      </c>
      <c r="E54" s="34" t="s">
        <v>111</v>
      </c>
      <c r="F54" s="21">
        <v>45.44</v>
      </c>
      <c r="G54" s="21" t="s">
        <v>101</v>
      </c>
      <c r="H54" s="22">
        <v>-0.1</v>
      </c>
      <c r="I54" s="34" t="s">
        <v>111</v>
      </c>
      <c r="J54" s="22" t="s">
        <v>101</v>
      </c>
      <c r="K54" s="22" t="s">
        <v>101</v>
      </c>
      <c r="M54" s="58" t="str">
        <f>VLOOKUP($B54,'[1]Table 4_RMR'!$B$9:$G$82,6,0)</f>
        <v>/a</v>
      </c>
      <c r="N54" t="b">
        <f t="shared" si="0"/>
        <v>0</v>
      </c>
    </row>
    <row r="55" spans="1:14" x14ac:dyDescent="0.25">
      <c r="A55" s="19"/>
      <c r="B55" s="20" t="s">
        <v>73</v>
      </c>
      <c r="C55" s="21">
        <v>43.99</v>
      </c>
      <c r="D55" s="21">
        <v>47.98</v>
      </c>
      <c r="E55" s="34"/>
      <c r="F55" s="21">
        <v>45.13</v>
      </c>
      <c r="G55" s="21">
        <v>48.1</v>
      </c>
      <c r="H55" s="22">
        <v>9.1</v>
      </c>
      <c r="I55" s="34"/>
      <c r="J55" s="22">
        <v>6.6</v>
      </c>
      <c r="K55" s="22">
        <v>0.3</v>
      </c>
      <c r="M55" s="58">
        <f>VLOOKUP($B55,'[1]Table 4_RMR'!$B$9:$G$82,6,0)</f>
        <v>47.98</v>
      </c>
      <c r="N55" t="b">
        <f t="shared" si="0"/>
        <v>1</v>
      </c>
    </row>
    <row r="56" spans="1:14" x14ac:dyDescent="0.25">
      <c r="A56" s="19"/>
      <c r="B56" s="20" t="s">
        <v>74</v>
      </c>
      <c r="C56" s="21">
        <v>46.43</v>
      </c>
      <c r="D56" s="21">
        <v>43.75</v>
      </c>
      <c r="E56" s="34"/>
      <c r="F56" s="21">
        <v>47.13</v>
      </c>
      <c r="G56" s="21">
        <v>43.58</v>
      </c>
      <c r="H56" s="22">
        <v>-5.8</v>
      </c>
      <c r="I56" s="34"/>
      <c r="J56" s="22">
        <v>-7.5</v>
      </c>
      <c r="K56" s="22">
        <v>-0.4</v>
      </c>
      <c r="M56" s="58">
        <f>VLOOKUP($B56,'[1]Table 4_RMR'!$B$9:$G$82,6,0)</f>
        <v>43.75</v>
      </c>
      <c r="N56" t="b">
        <f t="shared" si="0"/>
        <v>1</v>
      </c>
    </row>
    <row r="57" spans="1:14" x14ac:dyDescent="0.25">
      <c r="A57" s="14" t="s">
        <v>27</v>
      </c>
      <c r="B57" s="18" t="s">
        <v>12</v>
      </c>
      <c r="C57" s="16">
        <v>41.45</v>
      </c>
      <c r="D57" s="16">
        <v>43.24</v>
      </c>
      <c r="E57" s="33" t="s">
        <v>111</v>
      </c>
      <c r="F57" s="16">
        <v>44.75</v>
      </c>
      <c r="G57" s="16">
        <v>43.67</v>
      </c>
      <c r="H57" s="17">
        <v>4.3</v>
      </c>
      <c r="I57" s="33" t="s">
        <v>111</v>
      </c>
      <c r="J57" s="17">
        <v>-2.4</v>
      </c>
      <c r="K57" s="17">
        <v>1</v>
      </c>
      <c r="M57" s="58">
        <f>VLOOKUP($B57,'[1]Table 4_RMR'!$B$9:$G$82,6,0)</f>
        <v>44.47</v>
      </c>
      <c r="N57" t="b">
        <f t="shared" si="0"/>
        <v>0</v>
      </c>
    </row>
    <row r="58" spans="1:14" x14ac:dyDescent="0.25">
      <c r="A58" s="19"/>
      <c r="B58" s="20" t="s">
        <v>75</v>
      </c>
      <c r="C58" s="21">
        <v>39.24</v>
      </c>
      <c r="D58" s="21">
        <v>38.68</v>
      </c>
      <c r="E58" s="34"/>
      <c r="F58" s="21">
        <v>40.020000000000003</v>
      </c>
      <c r="G58" s="21">
        <v>38.64</v>
      </c>
      <c r="H58" s="22">
        <v>-1.4</v>
      </c>
      <c r="I58" s="34"/>
      <c r="J58" s="22">
        <v>-3.4</v>
      </c>
      <c r="K58" s="22">
        <v>-0.1</v>
      </c>
      <c r="M58" s="58">
        <f>VLOOKUP($B58,'[1]Table 4_RMR'!$B$9:$G$82,6,0)</f>
        <v>38.68</v>
      </c>
      <c r="N58" t="b">
        <f t="shared" si="0"/>
        <v>1</v>
      </c>
    </row>
    <row r="59" spans="1:14" x14ac:dyDescent="0.25">
      <c r="A59" s="19"/>
      <c r="B59" s="20" t="s">
        <v>77</v>
      </c>
      <c r="C59" s="21">
        <v>47.82</v>
      </c>
      <c r="D59" s="21">
        <v>48.34</v>
      </c>
      <c r="E59" s="34"/>
      <c r="F59" s="21">
        <v>50.75</v>
      </c>
      <c r="G59" s="21">
        <v>46.15</v>
      </c>
      <c r="H59" s="22">
        <v>1.1000000000000001</v>
      </c>
      <c r="I59" s="34"/>
      <c r="J59" s="22">
        <v>-9.1</v>
      </c>
      <c r="K59" s="22">
        <v>-4.5</v>
      </c>
      <c r="M59" s="58">
        <f>VLOOKUP($B59,'[1]Table 4_RMR'!$B$9:$G$82,6,0)</f>
        <v>48.34</v>
      </c>
      <c r="N59" t="b">
        <f t="shared" si="0"/>
        <v>1</v>
      </c>
    </row>
    <row r="60" spans="1:14" x14ac:dyDescent="0.25">
      <c r="A60" s="19"/>
      <c r="B60" s="20" t="s">
        <v>78</v>
      </c>
      <c r="C60" s="21">
        <v>37.299999999999997</v>
      </c>
      <c r="D60" s="21">
        <v>42.69</v>
      </c>
      <c r="E60" s="34" t="s">
        <v>111</v>
      </c>
      <c r="F60" s="21">
        <v>37.840000000000003</v>
      </c>
      <c r="G60" s="21">
        <v>46.21</v>
      </c>
      <c r="H60" s="22">
        <v>14.5</v>
      </c>
      <c r="I60" s="34" t="s">
        <v>111</v>
      </c>
      <c r="J60" s="22">
        <v>22.1</v>
      </c>
      <c r="K60" s="22">
        <v>8.1999999999999993</v>
      </c>
      <c r="M60" s="58">
        <f>VLOOKUP($B60,'[1]Table 4_RMR'!$B$9:$G$82,6,0)</f>
        <v>46.4</v>
      </c>
      <c r="N60" t="b">
        <f t="shared" si="0"/>
        <v>0</v>
      </c>
    </row>
    <row r="61" spans="1:14" x14ac:dyDescent="0.25">
      <c r="A61" s="14" t="s">
        <v>28</v>
      </c>
      <c r="B61" s="18" t="s">
        <v>13</v>
      </c>
      <c r="C61" s="16">
        <v>46.46</v>
      </c>
      <c r="D61" s="16">
        <v>45.85</v>
      </c>
      <c r="E61" s="33" t="s">
        <v>111</v>
      </c>
      <c r="F61" s="16">
        <v>49.06</v>
      </c>
      <c r="G61" s="16">
        <v>45.76</v>
      </c>
      <c r="H61" s="17">
        <v>-1.3</v>
      </c>
      <c r="I61" s="33" t="s">
        <v>111</v>
      </c>
      <c r="J61" s="17">
        <v>-6.7</v>
      </c>
      <c r="K61" s="17">
        <v>-0.2</v>
      </c>
      <c r="M61" s="58">
        <f>VLOOKUP($B61,'[1]Table 4_RMR'!$B$9:$G$82,6,0)</f>
        <v>45.32</v>
      </c>
      <c r="N61" t="b">
        <f t="shared" si="0"/>
        <v>0</v>
      </c>
    </row>
    <row r="62" spans="1:14" x14ac:dyDescent="0.25">
      <c r="A62" s="19"/>
      <c r="B62" s="20" t="s">
        <v>79</v>
      </c>
      <c r="C62" s="21">
        <v>48.03</v>
      </c>
      <c r="D62" s="21">
        <v>45.26</v>
      </c>
      <c r="E62" s="34"/>
      <c r="F62" s="21">
        <v>48.89</v>
      </c>
      <c r="G62" s="21" t="s">
        <v>101</v>
      </c>
      <c r="H62" s="22">
        <v>-5.8</v>
      </c>
      <c r="I62" s="34"/>
      <c r="J62" s="22" t="s">
        <v>101</v>
      </c>
      <c r="K62" s="22" t="s">
        <v>101</v>
      </c>
      <c r="M62" s="58">
        <f>VLOOKUP($B62,'[1]Table 4_RMR'!$B$9:$G$82,6,0)</f>
        <v>45.26</v>
      </c>
      <c r="N62" t="b">
        <f t="shared" si="0"/>
        <v>1</v>
      </c>
    </row>
    <row r="63" spans="1:14" x14ac:dyDescent="0.25">
      <c r="A63" s="19"/>
      <c r="B63" s="20" t="s">
        <v>80</v>
      </c>
      <c r="C63" s="21">
        <v>45.47</v>
      </c>
      <c r="D63" s="21">
        <v>48.03</v>
      </c>
      <c r="E63" s="34"/>
      <c r="F63" s="21">
        <v>50.13</v>
      </c>
      <c r="G63" s="21" t="s">
        <v>101</v>
      </c>
      <c r="H63" s="22">
        <v>5.6</v>
      </c>
      <c r="I63" s="34"/>
      <c r="J63" s="22" t="s">
        <v>101</v>
      </c>
      <c r="K63" s="22" t="s">
        <v>101</v>
      </c>
      <c r="M63" s="58">
        <f>VLOOKUP($B63,'[1]Table 4_RMR'!$B$9:$G$82,6,0)</f>
        <v>48.03</v>
      </c>
      <c r="N63" t="b">
        <f t="shared" si="0"/>
        <v>1</v>
      </c>
    </row>
    <row r="64" spans="1:14" x14ac:dyDescent="0.25">
      <c r="A64" s="19"/>
      <c r="B64" s="20" t="s">
        <v>81</v>
      </c>
      <c r="C64" s="21">
        <v>47.55</v>
      </c>
      <c r="D64" s="21">
        <v>42.62</v>
      </c>
      <c r="E64" s="34" t="s">
        <v>111</v>
      </c>
      <c r="F64" s="21">
        <v>49.27</v>
      </c>
      <c r="G64" s="21">
        <v>42.51</v>
      </c>
      <c r="H64" s="22">
        <v>-10.4</v>
      </c>
      <c r="I64" s="34" t="s">
        <v>111</v>
      </c>
      <c r="J64" s="22">
        <v>-13.7</v>
      </c>
      <c r="K64" s="22">
        <v>-0.3</v>
      </c>
      <c r="M64" s="58">
        <f>VLOOKUP($B64,'[1]Table 4_RMR'!$B$9:$G$82,6,0)</f>
        <v>42.67</v>
      </c>
      <c r="N64" t="b">
        <f t="shared" si="0"/>
        <v>0</v>
      </c>
    </row>
    <row r="65" spans="1:14" x14ac:dyDescent="0.25">
      <c r="A65" s="19"/>
      <c r="B65" s="20" t="s">
        <v>82</v>
      </c>
      <c r="C65" s="21">
        <v>44.8</v>
      </c>
      <c r="D65" s="21">
        <v>47.5</v>
      </c>
      <c r="E65" s="34" t="s">
        <v>111</v>
      </c>
      <c r="F65" s="21">
        <v>47.96</v>
      </c>
      <c r="G65" s="21">
        <v>49</v>
      </c>
      <c r="H65" s="22">
        <v>6</v>
      </c>
      <c r="I65" s="34" t="s">
        <v>111</v>
      </c>
      <c r="J65" s="22">
        <v>2.2000000000000002</v>
      </c>
      <c r="K65" s="22">
        <v>3.2</v>
      </c>
      <c r="M65" s="58" t="str">
        <f>VLOOKUP($B65,'[1]Table 4_RMR'!$B$9:$G$82,6,0)</f>
        <v>/a</v>
      </c>
      <c r="N65" t="b">
        <f t="shared" si="0"/>
        <v>0</v>
      </c>
    </row>
    <row r="66" spans="1:14" x14ac:dyDescent="0.25">
      <c r="A66" s="14" t="s">
        <v>29</v>
      </c>
      <c r="B66" s="18" t="s">
        <v>14</v>
      </c>
      <c r="C66" s="16">
        <v>44.53</v>
      </c>
      <c r="D66" s="16">
        <v>41.86</v>
      </c>
      <c r="E66" s="33"/>
      <c r="F66" s="16">
        <v>46.41</v>
      </c>
      <c r="G66" s="16">
        <v>41.87</v>
      </c>
      <c r="H66" s="17">
        <v>-6</v>
      </c>
      <c r="I66" s="33"/>
      <c r="J66" s="17">
        <v>-9.8000000000000007</v>
      </c>
      <c r="K66" s="17" t="s">
        <v>113</v>
      </c>
      <c r="M66" s="58">
        <f>VLOOKUP($B66,'[1]Table 4_RMR'!$B$9:$G$82,6,0)</f>
        <v>41.86</v>
      </c>
      <c r="N66" t="b">
        <f t="shared" si="0"/>
        <v>1</v>
      </c>
    </row>
    <row r="67" spans="1:14" x14ac:dyDescent="0.25">
      <c r="A67" s="19"/>
      <c r="B67" s="20" t="s">
        <v>83</v>
      </c>
      <c r="C67" s="21">
        <v>48</v>
      </c>
      <c r="D67" s="21">
        <v>42.8</v>
      </c>
      <c r="E67" s="34"/>
      <c r="F67" s="21">
        <v>49.8</v>
      </c>
      <c r="G67" s="21">
        <v>42.64</v>
      </c>
      <c r="H67" s="22">
        <v>-10.8</v>
      </c>
      <c r="I67" s="34"/>
      <c r="J67" s="22">
        <v>-14.4</v>
      </c>
      <c r="K67" s="22">
        <v>-0.4</v>
      </c>
      <c r="M67" s="58">
        <f>VLOOKUP($B67,'[1]Table 4_RMR'!$B$9:$G$82,6,0)</f>
        <v>42.8</v>
      </c>
      <c r="N67" t="b">
        <f t="shared" si="0"/>
        <v>1</v>
      </c>
    </row>
    <row r="68" spans="1:14" x14ac:dyDescent="0.25">
      <c r="A68" s="19"/>
      <c r="B68" s="20" t="s">
        <v>84</v>
      </c>
      <c r="C68" s="21">
        <v>41.4</v>
      </c>
      <c r="D68" s="21">
        <v>44.36</v>
      </c>
      <c r="E68" s="34"/>
      <c r="F68" s="21">
        <v>42.47</v>
      </c>
      <c r="G68" s="21">
        <v>43.49</v>
      </c>
      <c r="H68" s="22">
        <v>7.1</v>
      </c>
      <c r="I68" s="34"/>
      <c r="J68" s="22">
        <v>2.4</v>
      </c>
      <c r="K68" s="22">
        <v>-2</v>
      </c>
      <c r="M68" s="58">
        <f>VLOOKUP($B68,'[1]Table 4_RMR'!$B$9:$G$82,6,0)</f>
        <v>44.36</v>
      </c>
      <c r="N68" t="b">
        <f t="shared" si="0"/>
        <v>1</v>
      </c>
    </row>
    <row r="69" spans="1:14" x14ac:dyDescent="0.25">
      <c r="A69" s="19"/>
      <c r="B69" s="20" t="s">
        <v>85</v>
      </c>
      <c r="C69" s="21">
        <v>44.18</v>
      </c>
      <c r="D69" s="21">
        <v>38.409999999999997</v>
      </c>
      <c r="E69" s="34"/>
      <c r="F69" s="21">
        <v>46.96</v>
      </c>
      <c r="G69" s="21">
        <v>39.47</v>
      </c>
      <c r="H69" s="22">
        <v>-13.1</v>
      </c>
      <c r="I69" s="34"/>
      <c r="J69" s="22">
        <v>-15.9</v>
      </c>
      <c r="K69" s="22">
        <v>2.8</v>
      </c>
      <c r="M69" s="58">
        <f>VLOOKUP($B69,'[1]Table 4_RMR'!$B$9:$G$82,6,0)</f>
        <v>38.409999999999997</v>
      </c>
      <c r="N69" t="b">
        <f t="shared" si="0"/>
        <v>1</v>
      </c>
    </row>
    <row r="70" spans="1:14" x14ac:dyDescent="0.25">
      <c r="A70" s="14" t="s">
        <v>30</v>
      </c>
      <c r="B70" s="15" t="s">
        <v>1</v>
      </c>
      <c r="C70" s="16">
        <v>43.23</v>
      </c>
      <c r="D70" s="16">
        <v>43.93</v>
      </c>
      <c r="E70" s="33" t="s">
        <v>111</v>
      </c>
      <c r="F70" s="16">
        <v>45.17</v>
      </c>
      <c r="G70" s="16">
        <v>41.24</v>
      </c>
      <c r="H70" s="17">
        <v>1.6</v>
      </c>
      <c r="I70" s="33" t="s">
        <v>111</v>
      </c>
      <c r="J70" s="17">
        <v>-8.6999999999999993</v>
      </c>
      <c r="K70" s="17">
        <v>-6.1</v>
      </c>
      <c r="M70" s="58">
        <f>VLOOKUP($B70,'[1]Table 4_RMR'!$B$9:$G$82,6,0)</f>
        <v>40.200000000000003</v>
      </c>
      <c r="N70" t="b">
        <f t="shared" si="0"/>
        <v>0</v>
      </c>
    </row>
    <row r="71" spans="1:14" x14ac:dyDescent="0.25">
      <c r="A71" s="19"/>
      <c r="B71" s="20" t="s">
        <v>87</v>
      </c>
      <c r="C71" s="21">
        <v>42.77</v>
      </c>
      <c r="D71" s="21">
        <v>40.200000000000003</v>
      </c>
      <c r="E71" s="34"/>
      <c r="F71" s="21">
        <v>43.6</v>
      </c>
      <c r="G71" s="21">
        <v>40.4</v>
      </c>
      <c r="H71" s="22">
        <v>-6</v>
      </c>
      <c r="I71" s="34"/>
      <c r="J71" s="22">
        <v>-7.3</v>
      </c>
      <c r="K71" s="22">
        <v>0.5</v>
      </c>
      <c r="M71" s="58">
        <f>VLOOKUP($B71,'[1]Table 4_RMR'!$B$9:$G$82,6,0)</f>
        <v>40.200000000000003</v>
      </c>
      <c r="N71" t="b">
        <f t="shared" si="0"/>
        <v>1</v>
      </c>
    </row>
    <row r="72" spans="1:14" x14ac:dyDescent="0.25">
      <c r="A72" s="19"/>
      <c r="B72" s="20" t="s">
        <v>88</v>
      </c>
      <c r="C72" s="21">
        <v>46.77</v>
      </c>
      <c r="D72" s="21">
        <v>42.01</v>
      </c>
      <c r="E72" s="34" t="s">
        <v>111</v>
      </c>
      <c r="F72" s="21">
        <v>49.99</v>
      </c>
      <c r="G72" s="21">
        <v>42.07</v>
      </c>
      <c r="H72" s="22">
        <v>-10.199999999999999</v>
      </c>
      <c r="I72" s="34" t="s">
        <v>111</v>
      </c>
      <c r="J72" s="22">
        <v>-15.8</v>
      </c>
      <c r="K72" s="22">
        <v>0.1</v>
      </c>
      <c r="M72" s="58" t="str">
        <f>VLOOKUP($B72,'[1]Table 4_RMR'!$B$9:$G$82,6,0)</f>
        <v>/a</v>
      </c>
      <c r="N72" t="b">
        <f t="shared" si="0"/>
        <v>0</v>
      </c>
    </row>
    <row r="73" spans="1:14" x14ac:dyDescent="0.25">
      <c r="A73" s="19"/>
      <c r="B73" s="20" t="s">
        <v>89</v>
      </c>
      <c r="C73" s="21">
        <v>40.15</v>
      </c>
      <c r="D73" s="21">
        <v>49.58</v>
      </c>
      <c r="E73" s="34" t="s">
        <v>111</v>
      </c>
      <c r="F73" s="21">
        <v>41.92</v>
      </c>
      <c r="G73" s="21" t="s">
        <v>101</v>
      </c>
      <c r="H73" s="22">
        <v>23.5</v>
      </c>
      <c r="I73" s="34" t="s">
        <v>111</v>
      </c>
      <c r="J73" s="22" t="s">
        <v>101</v>
      </c>
      <c r="K73" s="22" t="s">
        <v>101</v>
      </c>
      <c r="M73" s="58" t="str">
        <f>VLOOKUP($B73,'[1]Table 4_RMR'!$B$9:$G$82,6,0)</f>
        <v>/a</v>
      </c>
      <c r="N73" t="b">
        <f t="shared" si="0"/>
        <v>0</v>
      </c>
    </row>
    <row r="74" spans="1:14" ht="36" x14ac:dyDescent="0.25">
      <c r="A74" s="23" t="s">
        <v>15</v>
      </c>
      <c r="B74" s="24" t="s">
        <v>16</v>
      </c>
      <c r="C74" s="16">
        <v>43.93</v>
      </c>
      <c r="D74" s="16">
        <v>41.36</v>
      </c>
      <c r="E74" s="33"/>
      <c r="F74" s="16">
        <v>44.18</v>
      </c>
      <c r="G74" s="16">
        <v>42.1</v>
      </c>
      <c r="H74" s="17">
        <v>-5.9</v>
      </c>
      <c r="I74" s="17"/>
      <c r="J74" s="17">
        <v>-4.7</v>
      </c>
      <c r="K74" s="17">
        <v>1.8</v>
      </c>
      <c r="M74" s="58">
        <f>VLOOKUP($B74,'[1]Table 4_RMR'!$B$9:$G$82,6,0)</f>
        <v>41.36</v>
      </c>
      <c r="N74" t="b">
        <f t="shared" ref="N74:N76" si="1">D74=M74</f>
        <v>1</v>
      </c>
    </row>
    <row r="75" spans="1:14" x14ac:dyDescent="0.25">
      <c r="A75" s="19"/>
      <c r="B75" s="20" t="s">
        <v>90</v>
      </c>
      <c r="C75" s="21">
        <v>45.25</v>
      </c>
      <c r="D75" s="21">
        <v>39.6</v>
      </c>
      <c r="E75" s="34"/>
      <c r="F75" s="21">
        <v>45.3</v>
      </c>
      <c r="G75" s="21" t="s">
        <v>101</v>
      </c>
      <c r="H75" s="22">
        <v>-12.5</v>
      </c>
      <c r="I75" s="22"/>
      <c r="J75" s="22" t="s">
        <v>101</v>
      </c>
      <c r="K75" s="22" t="s">
        <v>101</v>
      </c>
      <c r="M75" s="58">
        <f>VLOOKUP($B75,'[1]Table 4_RMR'!$B$9:$G$82,6,0)</f>
        <v>39.6</v>
      </c>
      <c r="N75" t="b">
        <f t="shared" si="1"/>
        <v>1</v>
      </c>
    </row>
    <row r="76" spans="1:14" x14ac:dyDescent="0.25">
      <c r="A76" s="19"/>
      <c r="B76" s="20" t="s">
        <v>91</v>
      </c>
      <c r="C76" s="21">
        <v>42.6</v>
      </c>
      <c r="D76" s="21">
        <v>43.11</v>
      </c>
      <c r="E76" s="34"/>
      <c r="F76" s="21">
        <v>43.06</v>
      </c>
      <c r="G76" s="21">
        <v>42.1</v>
      </c>
      <c r="H76" s="22">
        <v>1.2</v>
      </c>
      <c r="I76" s="22"/>
      <c r="J76" s="22">
        <v>-2.2000000000000002</v>
      </c>
      <c r="K76" s="22">
        <v>-2.2999999999999998</v>
      </c>
      <c r="M76" s="58">
        <f>VLOOKUP($B76,'[1]Table 4_RMR'!$B$9:$G$82,6,0)</f>
        <v>43.11</v>
      </c>
      <c r="N76" t="b">
        <f t="shared" si="1"/>
        <v>1</v>
      </c>
    </row>
    <row r="77" spans="1:14" ht="19.5" thickBot="1" x14ac:dyDescent="0.3">
      <c r="A77" s="4"/>
      <c r="B77" s="5"/>
      <c r="C77" s="6"/>
      <c r="D77" s="6"/>
      <c r="E77" s="35"/>
      <c r="F77" s="6"/>
      <c r="G77" s="6"/>
      <c r="H77" s="7"/>
      <c r="I77" s="7"/>
      <c r="J77" s="7"/>
      <c r="K77" s="7"/>
    </row>
    <row r="78" spans="1:14" ht="165.95" customHeight="1" thickTop="1" x14ac:dyDescent="0.25">
      <c r="A78" s="40" t="s">
        <v>105</v>
      </c>
      <c r="B78" s="40"/>
      <c r="C78" s="40"/>
      <c r="D78" s="40"/>
      <c r="E78" s="40"/>
      <c r="F78" s="40"/>
      <c r="G78" s="40"/>
      <c r="H78" s="40"/>
      <c r="I78" s="40"/>
      <c r="J78" s="40"/>
      <c r="K78" s="40"/>
    </row>
  </sheetData>
  <autoFilter ref="A8:N76" xr:uid="{1218A50D-65D3-43E8-A7A8-3EAE8FD9E7D0}"/>
  <mergeCells count="11">
    <mergeCell ref="A78:K78"/>
    <mergeCell ref="A2:K2"/>
    <mergeCell ref="A3:K3"/>
    <mergeCell ref="A4:K4"/>
    <mergeCell ref="A5:B7"/>
    <mergeCell ref="C5:G5"/>
    <mergeCell ref="H5:J5"/>
    <mergeCell ref="F6:G6"/>
    <mergeCell ref="H6:I6"/>
    <mergeCell ref="H7:I7"/>
    <mergeCell ref="C6:E6"/>
  </mergeCells>
  <conditionalFormatting sqref="N10:N76">
    <cfRule type="containsText" dxfId="14" priority="2" operator="containsText" text="FALSE">
      <formula>NOT(ISERROR(SEARCH("FALSE",N10)))</formula>
    </cfRule>
  </conditionalFormatting>
  <conditionalFormatting sqref="N9:N76">
    <cfRule type="containsText" dxfId="5" priority="1" operator="containsText" text="FALSE">
      <formula>NOT(ISERROR(SEARCH("FALSE",N9)))</formula>
    </cfRule>
  </conditionalFormatting>
  <printOptions horizontalCentered="1"/>
  <pageMargins left="0.25" right="0.25" top="0.28999999999999998" bottom="0.23" header="0.3" footer="0.3"/>
  <pageSetup paperSize="9" scale="5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077F7-5760-40AC-B97A-5D902F03E754}">
  <sheetPr>
    <tabColor rgb="FF5F2C3E"/>
  </sheetPr>
  <dimension ref="A1:N18"/>
  <sheetViews>
    <sheetView showGridLines="0" view="pageBreakPreview" zoomScale="80" zoomScaleNormal="100" zoomScaleSheetLayoutView="80" workbookViewId="0">
      <selection activeCell="E9" sqref="E9"/>
    </sheetView>
  </sheetViews>
  <sheetFormatPr defaultRowHeight="18.75" x14ac:dyDescent="0.25"/>
  <cols>
    <col min="1" max="1" width="17.7109375" style="1" customWidth="1"/>
    <col min="2" max="2" width="42.42578125" style="1" customWidth="1"/>
    <col min="3" max="4" width="13.7109375" style="1" customWidth="1"/>
    <col min="5" max="5" width="2" style="31" customWidth="1"/>
    <col min="6" max="7" width="13.7109375" style="1" customWidth="1"/>
    <col min="8" max="8" width="15.7109375" style="1" customWidth="1"/>
    <col min="9" max="9" width="2" style="1" customWidth="1"/>
    <col min="10" max="10" width="15.7109375" style="2" customWidth="1"/>
    <col min="11" max="11" width="23.42578125" style="2" customWidth="1"/>
    <col min="13" max="13" width="9.140625" style="58"/>
  </cols>
  <sheetData>
    <row r="1" spans="1:14" ht="6" customHeight="1" x14ac:dyDescent="0.25"/>
    <row r="2" spans="1:14" ht="18" x14ac:dyDescent="0.25">
      <c r="A2" s="45" t="s">
        <v>95</v>
      </c>
      <c r="B2" s="45"/>
      <c r="C2" s="45"/>
      <c r="D2" s="45"/>
      <c r="E2" s="45"/>
      <c r="F2" s="45"/>
      <c r="G2" s="45"/>
      <c r="H2" s="45"/>
      <c r="I2" s="45"/>
      <c r="J2" s="45"/>
      <c r="K2" s="46"/>
    </row>
    <row r="3" spans="1:14" ht="17.45" customHeight="1" x14ac:dyDescent="0.25">
      <c r="A3" s="47" t="s">
        <v>103</v>
      </c>
      <c r="B3" s="47"/>
      <c r="C3" s="47"/>
      <c r="D3" s="47"/>
      <c r="E3" s="47"/>
      <c r="F3" s="47"/>
      <c r="G3" s="47"/>
      <c r="H3" s="47"/>
      <c r="I3" s="47"/>
      <c r="J3" s="47"/>
      <c r="K3" s="48"/>
    </row>
    <row r="4" spans="1:14" ht="9" customHeight="1" x14ac:dyDescent="0.25">
      <c r="A4" s="49"/>
      <c r="B4" s="49"/>
      <c r="C4" s="49"/>
      <c r="D4" s="49"/>
      <c r="E4" s="49"/>
      <c r="F4" s="49"/>
      <c r="G4" s="49"/>
      <c r="H4" s="49"/>
      <c r="I4" s="49"/>
      <c r="J4" s="49"/>
      <c r="K4" s="49"/>
    </row>
    <row r="5" spans="1:14" ht="54" customHeight="1" x14ac:dyDescent="0.25">
      <c r="A5" s="50" t="s">
        <v>38</v>
      </c>
      <c r="B5" s="50"/>
      <c r="C5" s="51" t="s">
        <v>31</v>
      </c>
      <c r="D5" s="51"/>
      <c r="E5" s="51"/>
      <c r="F5" s="51"/>
      <c r="G5" s="51"/>
      <c r="H5" s="52" t="s">
        <v>99</v>
      </c>
      <c r="I5" s="52"/>
      <c r="J5" s="52"/>
      <c r="K5" s="8" t="s">
        <v>2</v>
      </c>
    </row>
    <row r="6" spans="1:14" ht="17.45" customHeight="1" x14ac:dyDescent="0.25">
      <c r="A6" s="50"/>
      <c r="B6" s="50"/>
      <c r="C6" s="54" t="s">
        <v>100</v>
      </c>
      <c r="D6" s="55"/>
      <c r="E6" s="56"/>
      <c r="F6" s="53" t="s">
        <v>102</v>
      </c>
      <c r="G6" s="53"/>
      <c r="H6" s="41" t="s">
        <v>100</v>
      </c>
      <c r="I6" s="42"/>
      <c r="J6" s="9" t="s">
        <v>102</v>
      </c>
      <c r="K6" s="9" t="s">
        <v>102</v>
      </c>
    </row>
    <row r="7" spans="1:14" ht="21" x14ac:dyDescent="0.25">
      <c r="A7" s="50"/>
      <c r="B7" s="50"/>
      <c r="C7" s="10" t="s">
        <v>34</v>
      </c>
      <c r="D7" s="11" t="s">
        <v>36</v>
      </c>
      <c r="E7" s="26"/>
      <c r="F7" s="3" t="s">
        <v>34</v>
      </c>
      <c r="G7" s="3" t="s">
        <v>35</v>
      </c>
      <c r="H7" s="43" t="s">
        <v>36</v>
      </c>
      <c r="I7" s="44"/>
      <c r="J7" s="10" t="s">
        <v>35</v>
      </c>
      <c r="K7" s="10" t="s">
        <v>35</v>
      </c>
    </row>
    <row r="8" spans="1:14" ht="18" x14ac:dyDescent="0.25">
      <c r="A8" s="12"/>
      <c r="B8" s="12"/>
      <c r="C8" s="13"/>
      <c r="D8" s="13"/>
      <c r="E8" s="32"/>
      <c r="F8" s="13"/>
      <c r="G8" s="13"/>
      <c r="H8" s="13"/>
      <c r="I8" s="13"/>
      <c r="J8" s="13"/>
      <c r="K8" s="13"/>
    </row>
    <row r="9" spans="1:14" x14ac:dyDescent="0.25">
      <c r="A9" s="14" t="s">
        <v>0</v>
      </c>
      <c r="B9" s="57" t="s">
        <v>0</v>
      </c>
      <c r="C9" s="16">
        <v>18.600000000000001</v>
      </c>
      <c r="D9" s="16">
        <v>20.38</v>
      </c>
      <c r="E9" s="33" t="s">
        <v>111</v>
      </c>
      <c r="F9" s="16">
        <v>18.920000000000002</v>
      </c>
      <c r="G9" s="16">
        <v>27.25</v>
      </c>
      <c r="H9" s="17">
        <v>9.6</v>
      </c>
      <c r="I9" s="38" t="s">
        <v>111</v>
      </c>
      <c r="J9" s="17">
        <v>44</v>
      </c>
      <c r="K9" s="17">
        <v>33.700000000000003</v>
      </c>
      <c r="M9" s="58">
        <f>VLOOKUP($B9,'[1]Table 5_YCGra'!$B$9:$G$82,6,0)</f>
        <v>23.24</v>
      </c>
      <c r="N9" t="b">
        <f>D9=M9</f>
        <v>0</v>
      </c>
    </row>
    <row r="10" spans="1:14" x14ac:dyDescent="0.25">
      <c r="A10" s="14"/>
      <c r="B10" s="18" t="s">
        <v>17</v>
      </c>
      <c r="C10" s="16">
        <v>19.489999999999998</v>
      </c>
      <c r="D10" s="16">
        <v>32.83</v>
      </c>
      <c r="E10" s="33"/>
      <c r="F10" s="16">
        <v>19.690000000000001</v>
      </c>
      <c r="G10" s="16">
        <v>33</v>
      </c>
      <c r="H10" s="17">
        <v>68.400000000000006</v>
      </c>
      <c r="I10" s="38"/>
      <c r="J10" s="17">
        <v>67.599999999999994</v>
      </c>
      <c r="K10" s="17">
        <v>0.5</v>
      </c>
      <c r="M10" s="58">
        <f>VLOOKUP($B10,'[1]Table 5_YCGra'!$B$9:$G$82,6,0)</f>
        <v>32.83</v>
      </c>
      <c r="N10" t="b">
        <f t="shared" ref="N10:N16" si="0">D10=M10</f>
        <v>1</v>
      </c>
    </row>
    <row r="11" spans="1:14" x14ac:dyDescent="0.25">
      <c r="A11" s="19"/>
      <c r="B11" s="20" t="s">
        <v>52</v>
      </c>
      <c r="C11" s="21">
        <v>19.489999999999998</v>
      </c>
      <c r="D11" s="21">
        <v>32.83</v>
      </c>
      <c r="E11" s="34"/>
      <c r="F11" s="21">
        <v>19.690000000000001</v>
      </c>
      <c r="G11" s="21">
        <v>33</v>
      </c>
      <c r="H11" s="22">
        <v>68.400000000000006</v>
      </c>
      <c r="I11" s="39"/>
      <c r="J11" s="22">
        <v>67.599999999999994</v>
      </c>
      <c r="K11" s="22">
        <v>0.5</v>
      </c>
      <c r="M11" s="58">
        <f>VLOOKUP($B11,'[1]Table 5_YCGra'!$B$9:$G$82,6,0)</f>
        <v>32.83</v>
      </c>
      <c r="N11" t="b">
        <f t="shared" si="0"/>
        <v>1</v>
      </c>
    </row>
    <row r="12" spans="1:14" x14ac:dyDescent="0.25">
      <c r="A12" s="14" t="s">
        <v>28</v>
      </c>
      <c r="B12" s="18" t="s">
        <v>13</v>
      </c>
      <c r="C12" s="16">
        <v>22.35</v>
      </c>
      <c r="D12" s="16">
        <v>22.55</v>
      </c>
      <c r="E12" s="33" t="s">
        <v>111</v>
      </c>
      <c r="F12" s="16">
        <v>23.29</v>
      </c>
      <c r="G12" s="16">
        <v>23.45</v>
      </c>
      <c r="H12" s="17">
        <v>0.9</v>
      </c>
      <c r="I12" s="33" t="s">
        <v>111</v>
      </c>
      <c r="J12" s="17">
        <v>0.7</v>
      </c>
      <c r="K12" s="17">
        <v>4</v>
      </c>
      <c r="M12" s="58" t="str">
        <f>VLOOKUP($B12,'[1]Table 5_YCGra'!$B$9:$G$82,6,0)</f>
        <v>/a</v>
      </c>
      <c r="N12" t="b">
        <f t="shared" si="0"/>
        <v>0</v>
      </c>
    </row>
    <row r="13" spans="1:14" x14ac:dyDescent="0.25">
      <c r="A13" s="19"/>
      <c r="B13" s="20" t="s">
        <v>82</v>
      </c>
      <c r="C13" s="21">
        <v>22.35</v>
      </c>
      <c r="D13" s="21">
        <v>22.55</v>
      </c>
      <c r="E13" s="34" t="s">
        <v>111</v>
      </c>
      <c r="F13" s="21">
        <v>23.29</v>
      </c>
      <c r="G13" s="21">
        <v>23.45</v>
      </c>
      <c r="H13" s="22">
        <v>0.9</v>
      </c>
      <c r="I13" s="34" t="s">
        <v>111</v>
      </c>
      <c r="J13" s="22">
        <v>0.7</v>
      </c>
      <c r="K13" s="22">
        <v>4</v>
      </c>
      <c r="M13" s="58" t="str">
        <f>VLOOKUP($B13,'[1]Table 5_YCGra'!$B$9:$G$82,6,0)</f>
        <v>/a</v>
      </c>
      <c r="N13" t="b">
        <f t="shared" si="0"/>
        <v>0</v>
      </c>
    </row>
    <row r="14" spans="1:14" x14ac:dyDescent="0.25">
      <c r="A14" s="14" t="s">
        <v>29</v>
      </c>
      <c r="B14" s="18" t="s">
        <v>14</v>
      </c>
      <c r="C14" s="16">
        <v>16.28</v>
      </c>
      <c r="D14" s="16">
        <v>13.06</v>
      </c>
      <c r="E14" s="33" t="s">
        <v>111</v>
      </c>
      <c r="F14" s="16">
        <v>16.36</v>
      </c>
      <c r="G14" s="16">
        <v>13.98</v>
      </c>
      <c r="H14" s="17">
        <v>-19.8</v>
      </c>
      <c r="I14" s="33" t="s">
        <v>111</v>
      </c>
      <c r="J14" s="17">
        <v>-14.5</v>
      </c>
      <c r="K14" s="17">
        <v>7</v>
      </c>
      <c r="M14" s="58">
        <f>VLOOKUP($B14,'[1]Table 5_YCGra'!$B$9:$G$82,6,0)</f>
        <v>13.65</v>
      </c>
      <c r="N14" t="b">
        <f t="shared" si="0"/>
        <v>0</v>
      </c>
    </row>
    <row r="15" spans="1:14" x14ac:dyDescent="0.25">
      <c r="A15" s="19"/>
      <c r="B15" s="20" t="s">
        <v>85</v>
      </c>
      <c r="C15" s="21">
        <v>16.32</v>
      </c>
      <c r="D15" s="21">
        <v>13.65</v>
      </c>
      <c r="E15" s="34"/>
      <c r="F15" s="21">
        <v>16.440000000000001</v>
      </c>
      <c r="G15" s="21">
        <v>13.98</v>
      </c>
      <c r="H15" s="22">
        <v>-16.399999999999999</v>
      </c>
      <c r="I15" s="34"/>
      <c r="J15" s="22">
        <v>-15</v>
      </c>
      <c r="K15" s="22">
        <v>2.4</v>
      </c>
      <c r="M15" s="58">
        <f>VLOOKUP($B15,'[1]Table 5_YCGra'!$B$9:$G$82,6,0)</f>
        <v>13.65</v>
      </c>
      <c r="N15" t="b">
        <f t="shared" si="0"/>
        <v>1</v>
      </c>
    </row>
    <row r="16" spans="1:14" x14ac:dyDescent="0.25">
      <c r="A16" s="19"/>
      <c r="B16" s="20" t="s">
        <v>86</v>
      </c>
      <c r="C16" s="21">
        <v>16.23</v>
      </c>
      <c r="D16" s="21">
        <v>12.47</v>
      </c>
      <c r="E16" s="34" t="s">
        <v>111</v>
      </c>
      <c r="F16" s="21">
        <v>16.27</v>
      </c>
      <c r="G16" s="21" t="s">
        <v>101</v>
      </c>
      <c r="H16" s="22">
        <v>-23.2</v>
      </c>
      <c r="I16" s="34" t="s">
        <v>111</v>
      </c>
      <c r="J16" s="21" t="s">
        <v>101</v>
      </c>
      <c r="K16" s="21" t="s">
        <v>101</v>
      </c>
      <c r="M16" s="58" t="str">
        <f>VLOOKUP($B16,'[1]Table 5_YCGra'!$B$9:$G$82,6,0)</f>
        <v>/a</v>
      </c>
      <c r="N16" t="b">
        <f t="shared" si="0"/>
        <v>0</v>
      </c>
    </row>
    <row r="17" spans="1:11" ht="19.5" thickBot="1" x14ac:dyDescent="0.3">
      <c r="A17" s="4"/>
      <c r="B17" s="5"/>
      <c r="C17" s="6"/>
      <c r="D17" s="6"/>
      <c r="E17" s="35"/>
      <c r="F17" s="6"/>
      <c r="G17" s="6"/>
      <c r="H17" s="7"/>
      <c r="I17" s="7"/>
      <c r="J17" s="7"/>
      <c r="K17" s="7"/>
    </row>
    <row r="18" spans="1:11" ht="165.95" customHeight="1" thickTop="1" x14ac:dyDescent="0.25">
      <c r="A18" s="40" t="s">
        <v>106</v>
      </c>
      <c r="B18" s="40"/>
      <c r="C18" s="40"/>
      <c r="D18" s="40"/>
      <c r="E18" s="40"/>
      <c r="F18" s="40"/>
      <c r="G18" s="40"/>
      <c r="H18" s="40"/>
      <c r="I18" s="40"/>
      <c r="J18" s="40"/>
      <c r="K18" s="40"/>
    </row>
  </sheetData>
  <mergeCells count="11">
    <mergeCell ref="A18:K18"/>
    <mergeCell ref="A2:K2"/>
    <mergeCell ref="A3:K3"/>
    <mergeCell ref="A4:K4"/>
    <mergeCell ref="A5:B7"/>
    <mergeCell ref="C5:G5"/>
    <mergeCell ref="H5:J5"/>
    <mergeCell ref="F6:G6"/>
    <mergeCell ref="H6:I6"/>
    <mergeCell ref="H7:I7"/>
    <mergeCell ref="C6:E6"/>
  </mergeCells>
  <conditionalFormatting sqref="N10:N16">
    <cfRule type="containsText" dxfId="13" priority="3" operator="containsText" text="FALSE">
      <formula>NOT(ISERROR(SEARCH("FALSE",N10)))</formula>
    </cfRule>
  </conditionalFormatting>
  <conditionalFormatting sqref="N9:N16">
    <cfRule type="containsText" dxfId="0" priority="1" operator="containsText" text="FALSE">
      <formula>NOT(ISERROR(SEARCH("FALSE",N9)))</formula>
    </cfRule>
  </conditionalFormatting>
  <printOptions horizontalCentered="1"/>
  <pageMargins left="0.25" right="0.25" top="0.28999999999999998" bottom="0.23" header="0.3" footer="0.3"/>
  <pageSetup paperSize="9" scale="5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33ACE-55E4-4B56-95C8-8482FDE6169A}">
  <sheetPr>
    <tabColor rgb="FF5F2C3E"/>
  </sheetPr>
  <dimension ref="A1:N19"/>
  <sheetViews>
    <sheetView showGridLines="0" view="pageBreakPreview" zoomScale="80" zoomScaleNormal="100" zoomScaleSheetLayoutView="80" workbookViewId="0">
      <selection activeCell="E9" sqref="E9"/>
    </sheetView>
  </sheetViews>
  <sheetFormatPr defaultRowHeight="18.75" x14ac:dyDescent="0.25"/>
  <cols>
    <col min="1" max="1" width="17.7109375" style="1" customWidth="1"/>
    <col min="2" max="2" width="42.42578125" style="1" customWidth="1"/>
    <col min="3" max="4" width="13.7109375" style="1" customWidth="1"/>
    <col min="5" max="5" width="2" style="31" customWidth="1"/>
    <col min="6" max="7" width="13.7109375" style="1" customWidth="1"/>
    <col min="8" max="8" width="15.7109375" style="1" customWidth="1"/>
    <col min="9" max="9" width="2" style="1" customWidth="1"/>
    <col min="10" max="10" width="15.7109375" style="2" customWidth="1"/>
    <col min="11" max="11" width="23.42578125" style="2" customWidth="1"/>
    <col min="13" max="13" width="9.140625" style="58"/>
  </cols>
  <sheetData>
    <row r="1" spans="1:14" ht="6" customHeight="1" x14ac:dyDescent="0.25"/>
    <row r="2" spans="1:14" ht="18" x14ac:dyDescent="0.25">
      <c r="A2" s="45" t="s">
        <v>94</v>
      </c>
      <c r="B2" s="45"/>
      <c r="C2" s="45"/>
      <c r="D2" s="45"/>
      <c r="E2" s="45"/>
      <c r="F2" s="45"/>
      <c r="G2" s="45"/>
      <c r="H2" s="45"/>
      <c r="I2" s="45"/>
      <c r="J2" s="45"/>
      <c r="K2" s="46"/>
    </row>
    <row r="3" spans="1:14" ht="17.45" customHeight="1" x14ac:dyDescent="0.25">
      <c r="A3" s="47" t="s">
        <v>103</v>
      </c>
      <c r="B3" s="47"/>
      <c r="C3" s="47"/>
      <c r="D3" s="47"/>
      <c r="E3" s="47"/>
      <c r="F3" s="47"/>
      <c r="G3" s="47"/>
      <c r="H3" s="47"/>
      <c r="I3" s="47"/>
      <c r="J3" s="47"/>
      <c r="K3" s="48"/>
    </row>
    <row r="4" spans="1:14" ht="9" customHeight="1" x14ac:dyDescent="0.25">
      <c r="A4" s="49"/>
      <c r="B4" s="49"/>
      <c r="C4" s="49"/>
      <c r="D4" s="49"/>
      <c r="E4" s="49"/>
      <c r="F4" s="49"/>
      <c r="G4" s="49"/>
      <c r="H4" s="49"/>
      <c r="I4" s="49"/>
      <c r="J4" s="49"/>
      <c r="K4" s="49"/>
    </row>
    <row r="5" spans="1:14" ht="54" customHeight="1" x14ac:dyDescent="0.25">
      <c r="A5" s="50" t="s">
        <v>38</v>
      </c>
      <c r="B5" s="50"/>
      <c r="C5" s="51" t="s">
        <v>31</v>
      </c>
      <c r="D5" s="51"/>
      <c r="E5" s="51"/>
      <c r="F5" s="51"/>
      <c r="G5" s="51"/>
      <c r="H5" s="52" t="s">
        <v>99</v>
      </c>
      <c r="I5" s="52"/>
      <c r="J5" s="52"/>
      <c r="K5" s="8" t="s">
        <v>2</v>
      </c>
    </row>
    <row r="6" spans="1:14" ht="17.45" customHeight="1" x14ac:dyDescent="0.25">
      <c r="A6" s="50"/>
      <c r="B6" s="50"/>
      <c r="C6" s="54" t="s">
        <v>100</v>
      </c>
      <c r="D6" s="55"/>
      <c r="E6" s="56"/>
      <c r="F6" s="53" t="s">
        <v>102</v>
      </c>
      <c r="G6" s="53"/>
      <c r="H6" s="41" t="s">
        <v>100</v>
      </c>
      <c r="I6" s="42"/>
      <c r="J6" s="9" t="s">
        <v>102</v>
      </c>
      <c r="K6" s="9" t="s">
        <v>102</v>
      </c>
    </row>
    <row r="7" spans="1:14" ht="21" x14ac:dyDescent="0.25">
      <c r="A7" s="50"/>
      <c r="B7" s="50"/>
      <c r="C7" s="10" t="s">
        <v>34</v>
      </c>
      <c r="D7" s="11" t="s">
        <v>36</v>
      </c>
      <c r="E7" s="26"/>
      <c r="F7" s="3" t="s">
        <v>34</v>
      </c>
      <c r="G7" s="3" t="s">
        <v>35</v>
      </c>
      <c r="H7" s="43" t="s">
        <v>36</v>
      </c>
      <c r="I7" s="44"/>
      <c r="J7" s="10" t="s">
        <v>35</v>
      </c>
      <c r="K7" s="10" t="s">
        <v>35</v>
      </c>
    </row>
    <row r="8" spans="1:14" ht="18" x14ac:dyDescent="0.25">
      <c r="A8" s="12"/>
      <c r="B8" s="12"/>
      <c r="C8" s="13"/>
      <c r="D8" s="13"/>
      <c r="E8" s="32"/>
      <c r="F8" s="13"/>
      <c r="G8" s="13"/>
      <c r="H8" s="13"/>
      <c r="I8" s="13"/>
      <c r="J8" s="13"/>
      <c r="K8" s="13"/>
    </row>
    <row r="9" spans="1:14" x14ac:dyDescent="0.25">
      <c r="A9" s="14" t="s">
        <v>0</v>
      </c>
      <c r="B9" s="57" t="s">
        <v>0</v>
      </c>
      <c r="C9" s="16">
        <v>24.24</v>
      </c>
      <c r="D9" s="16">
        <v>18.78</v>
      </c>
      <c r="E9" s="33" t="s">
        <v>111</v>
      </c>
      <c r="F9" s="16">
        <v>24.43</v>
      </c>
      <c r="G9" s="16">
        <v>18.02</v>
      </c>
      <c r="H9" s="17">
        <v>-22.5</v>
      </c>
      <c r="I9" s="33" t="s">
        <v>111</v>
      </c>
      <c r="J9" s="17">
        <v>-26.2</v>
      </c>
      <c r="K9" s="17">
        <v>-4</v>
      </c>
      <c r="M9" s="58">
        <f>VLOOKUP($B9,'[1]Table 6_WCGra'!$B$9:$G$82,6,0)</f>
        <v>23.67</v>
      </c>
      <c r="N9" t="b">
        <f>D9=M9</f>
        <v>0</v>
      </c>
    </row>
    <row r="10" spans="1:14" x14ac:dyDescent="0.25">
      <c r="A10" s="14" t="s">
        <v>26</v>
      </c>
      <c r="B10" s="18" t="s">
        <v>11</v>
      </c>
      <c r="C10" s="16">
        <v>20.67</v>
      </c>
      <c r="D10" s="16">
        <v>13.5</v>
      </c>
      <c r="E10" s="33" t="s">
        <v>111</v>
      </c>
      <c r="F10" s="16">
        <v>21</v>
      </c>
      <c r="G10" s="16" t="s">
        <v>101</v>
      </c>
      <c r="H10" s="17">
        <v>-34.700000000000003</v>
      </c>
      <c r="I10" s="33" t="s">
        <v>111</v>
      </c>
      <c r="J10" s="17" t="s">
        <v>101</v>
      </c>
      <c r="K10" s="17" t="s">
        <v>101</v>
      </c>
      <c r="M10" s="58" t="str">
        <f>VLOOKUP($B10,'[1]Table 6_WCGra'!$B$9:$G$82,6,0)</f>
        <v>/a</v>
      </c>
      <c r="N10" t="b">
        <f t="shared" ref="N10:N17" si="0">D10=M10</f>
        <v>0</v>
      </c>
    </row>
    <row r="11" spans="1:14" x14ac:dyDescent="0.25">
      <c r="A11" s="19"/>
      <c r="B11" s="20" t="s">
        <v>72</v>
      </c>
      <c r="C11" s="21">
        <v>20.67</v>
      </c>
      <c r="D11" s="21">
        <v>13.5</v>
      </c>
      <c r="E11" s="34" t="s">
        <v>111</v>
      </c>
      <c r="F11" s="21">
        <v>21</v>
      </c>
      <c r="G11" s="21" t="s">
        <v>101</v>
      </c>
      <c r="H11" s="22">
        <v>-34.700000000000003</v>
      </c>
      <c r="I11" s="34" t="s">
        <v>111</v>
      </c>
      <c r="J11" s="21" t="s">
        <v>101</v>
      </c>
      <c r="K11" s="21" t="s">
        <v>101</v>
      </c>
      <c r="M11" s="58" t="str">
        <f>VLOOKUP($B11,'[1]Table 6_WCGra'!$B$9:$G$82,6,0)</f>
        <v>/a</v>
      </c>
      <c r="N11" t="b">
        <f t="shared" si="0"/>
        <v>0</v>
      </c>
    </row>
    <row r="12" spans="1:14" x14ac:dyDescent="0.25">
      <c r="A12" s="14" t="s">
        <v>28</v>
      </c>
      <c r="B12" s="18" t="s">
        <v>13</v>
      </c>
      <c r="C12" s="16">
        <v>29.92</v>
      </c>
      <c r="D12" s="16">
        <v>26.66</v>
      </c>
      <c r="E12" s="33" t="s">
        <v>111</v>
      </c>
      <c r="F12" s="16">
        <v>30.2</v>
      </c>
      <c r="G12" s="16">
        <v>21.5</v>
      </c>
      <c r="H12" s="17">
        <v>-10.9</v>
      </c>
      <c r="I12" s="33" t="s">
        <v>111</v>
      </c>
      <c r="J12" s="17">
        <v>-28.8</v>
      </c>
      <c r="K12" s="17">
        <v>-19.399999999999999</v>
      </c>
      <c r="M12" s="58">
        <f>VLOOKUP($B12,'[1]Table 6_WCGra'!$B$9:$G$82,6,0)</f>
        <v>32.520000000000003</v>
      </c>
      <c r="N12" t="b">
        <f t="shared" si="0"/>
        <v>0</v>
      </c>
    </row>
    <row r="13" spans="1:14" x14ac:dyDescent="0.25">
      <c r="A13" s="19"/>
      <c r="B13" s="20" t="s">
        <v>79</v>
      </c>
      <c r="C13" s="21">
        <v>38.58</v>
      </c>
      <c r="D13" s="21">
        <v>32.520000000000003</v>
      </c>
      <c r="E13" s="34"/>
      <c r="F13" s="21">
        <v>38.619999999999997</v>
      </c>
      <c r="G13" s="21" t="s">
        <v>101</v>
      </c>
      <c r="H13" s="22">
        <v>-15.7</v>
      </c>
      <c r="I13" s="34"/>
      <c r="J13" s="21" t="s">
        <v>101</v>
      </c>
      <c r="K13" s="21" t="s">
        <v>101</v>
      </c>
      <c r="M13" s="58">
        <f>VLOOKUP($B13,'[1]Table 6_WCGra'!$B$9:$G$82,6,0)</f>
        <v>32.520000000000003</v>
      </c>
      <c r="N13" t="b">
        <f t="shared" si="0"/>
        <v>1</v>
      </c>
    </row>
    <row r="14" spans="1:14" x14ac:dyDescent="0.25">
      <c r="A14" s="19"/>
      <c r="B14" s="20" t="s">
        <v>82</v>
      </c>
      <c r="C14" s="21">
        <v>21.25</v>
      </c>
      <c r="D14" s="21">
        <v>20.8</v>
      </c>
      <c r="E14" s="34" t="s">
        <v>111</v>
      </c>
      <c r="F14" s="21">
        <v>21.78</v>
      </c>
      <c r="G14" s="21">
        <v>21.5</v>
      </c>
      <c r="H14" s="22">
        <v>-2.1</v>
      </c>
      <c r="I14" s="34" t="s">
        <v>111</v>
      </c>
      <c r="J14" s="22">
        <v>-1.3</v>
      </c>
      <c r="K14" s="22">
        <v>3.4</v>
      </c>
      <c r="M14" s="58" t="str">
        <f>VLOOKUP($B14,'[1]Table 6_WCGra'!$B$9:$G$82,6,0)</f>
        <v>/a</v>
      </c>
      <c r="N14" t="b">
        <f t="shared" si="0"/>
        <v>0</v>
      </c>
    </row>
    <row r="15" spans="1:14" x14ac:dyDescent="0.25">
      <c r="A15" s="14" t="s">
        <v>29</v>
      </c>
      <c r="B15" s="18" t="s">
        <v>14</v>
      </c>
      <c r="C15" s="16">
        <v>20.36</v>
      </c>
      <c r="D15" s="16">
        <v>13.55</v>
      </c>
      <c r="E15" s="33" t="s">
        <v>111</v>
      </c>
      <c r="F15" s="16">
        <v>20.38</v>
      </c>
      <c r="G15" s="16">
        <v>14.53</v>
      </c>
      <c r="H15" s="17">
        <v>-33.4</v>
      </c>
      <c r="I15" s="33" t="s">
        <v>111</v>
      </c>
      <c r="J15" s="17">
        <v>-28.7</v>
      </c>
      <c r="K15" s="17">
        <v>7.2</v>
      </c>
      <c r="M15" s="58">
        <f>VLOOKUP($B15,'[1]Table 6_WCGra'!$B$9:$G$82,6,0)</f>
        <v>14.81</v>
      </c>
      <c r="N15" t="b">
        <f t="shared" si="0"/>
        <v>0</v>
      </c>
    </row>
    <row r="16" spans="1:14" x14ac:dyDescent="0.25">
      <c r="A16" s="19"/>
      <c r="B16" s="20" t="s">
        <v>85</v>
      </c>
      <c r="C16" s="21">
        <v>21.97</v>
      </c>
      <c r="D16" s="21">
        <v>14.81</v>
      </c>
      <c r="E16" s="34"/>
      <c r="F16" s="21">
        <v>21.9</v>
      </c>
      <c r="G16" s="21">
        <v>14.53</v>
      </c>
      <c r="H16" s="22">
        <v>-32.6</v>
      </c>
      <c r="I16" s="34"/>
      <c r="J16" s="22">
        <v>-33.700000000000003</v>
      </c>
      <c r="K16" s="22">
        <v>-1.9</v>
      </c>
      <c r="M16" s="58">
        <f>VLOOKUP($B16,'[1]Table 6_WCGra'!$B$9:$G$82,6,0)</f>
        <v>14.81</v>
      </c>
      <c r="N16" t="b">
        <f t="shared" si="0"/>
        <v>1</v>
      </c>
    </row>
    <row r="17" spans="1:14" x14ac:dyDescent="0.25">
      <c r="A17" s="19"/>
      <c r="B17" s="20" t="s">
        <v>86</v>
      </c>
      <c r="C17" s="21">
        <v>18.75</v>
      </c>
      <c r="D17" s="21">
        <v>12.28</v>
      </c>
      <c r="E17" s="34" t="s">
        <v>111</v>
      </c>
      <c r="F17" s="21">
        <v>18.850000000000001</v>
      </c>
      <c r="G17" s="21" t="s">
        <v>101</v>
      </c>
      <c r="H17" s="22">
        <v>-34.5</v>
      </c>
      <c r="I17" s="34" t="s">
        <v>111</v>
      </c>
      <c r="J17" s="21" t="s">
        <v>101</v>
      </c>
      <c r="K17" s="21" t="s">
        <v>101</v>
      </c>
      <c r="M17" s="58" t="str">
        <f>VLOOKUP($B17,'[1]Table 6_WCGra'!$B$9:$G$82,6,0)</f>
        <v>/a</v>
      </c>
      <c r="N17" t="b">
        <f t="shared" si="0"/>
        <v>0</v>
      </c>
    </row>
    <row r="18" spans="1:14" ht="19.5" thickBot="1" x14ac:dyDescent="0.3">
      <c r="A18" s="4"/>
      <c r="B18" s="5"/>
      <c r="C18" s="6"/>
      <c r="D18" s="6"/>
      <c r="E18" s="35"/>
      <c r="F18" s="6"/>
      <c r="G18" s="6"/>
      <c r="H18" s="7"/>
      <c r="I18" s="7"/>
      <c r="J18" s="7"/>
      <c r="K18" s="7"/>
    </row>
    <row r="19" spans="1:14" ht="165.95" customHeight="1" thickTop="1" x14ac:dyDescent="0.25">
      <c r="A19" s="40" t="s">
        <v>107</v>
      </c>
      <c r="B19" s="40"/>
      <c r="C19" s="40"/>
      <c r="D19" s="40"/>
      <c r="E19" s="40"/>
      <c r="F19" s="40"/>
      <c r="G19" s="40"/>
      <c r="H19" s="40"/>
      <c r="I19" s="40"/>
      <c r="J19" s="40"/>
      <c r="K19" s="40"/>
    </row>
  </sheetData>
  <mergeCells count="11">
    <mergeCell ref="A19:K19"/>
    <mergeCell ref="A2:K2"/>
    <mergeCell ref="A3:K3"/>
    <mergeCell ref="A4:K4"/>
    <mergeCell ref="A5:B7"/>
    <mergeCell ref="C5:G5"/>
    <mergeCell ref="H5:J5"/>
    <mergeCell ref="F6:G6"/>
    <mergeCell ref="H6:I6"/>
    <mergeCell ref="H7:I7"/>
    <mergeCell ref="C6:E6"/>
  </mergeCells>
  <conditionalFormatting sqref="N10:N17">
    <cfRule type="containsText" dxfId="12" priority="2" operator="containsText" text="FALSE">
      <formula>NOT(ISERROR(SEARCH("FALSE",N10)))</formula>
    </cfRule>
  </conditionalFormatting>
  <conditionalFormatting sqref="N9:N17">
    <cfRule type="containsText" dxfId="2" priority="1" operator="containsText" text="FALSE">
      <formula>NOT(ISERROR(SEARCH("FALSE",N9)))</formula>
    </cfRule>
  </conditionalFormatting>
  <printOptions horizontalCentered="1"/>
  <pageMargins left="0.25" right="0.25" top="0.28999999999999998" bottom="0.23" header="0.3" footer="0.3"/>
  <pageSetup paperSize="9" scale="5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0FD1C2-4952-425D-BC0F-EC4176BE428F}">
  <sheetPr>
    <tabColor rgb="FF5F2C3E"/>
  </sheetPr>
  <dimension ref="A1:N22"/>
  <sheetViews>
    <sheetView showGridLines="0" view="pageBreakPreview" zoomScale="80" zoomScaleNormal="100" zoomScaleSheetLayoutView="80" workbookViewId="0">
      <selection activeCell="E9" sqref="E9"/>
    </sheetView>
  </sheetViews>
  <sheetFormatPr defaultRowHeight="18.75" x14ac:dyDescent="0.25"/>
  <cols>
    <col min="1" max="1" width="17.7109375" style="1" customWidth="1"/>
    <col min="2" max="2" width="42.42578125" style="1" customWidth="1"/>
    <col min="3" max="4" width="13.7109375" style="1" customWidth="1"/>
    <col min="5" max="5" width="2" style="31" customWidth="1"/>
    <col min="6" max="7" width="13.7109375" style="1" customWidth="1"/>
    <col min="8" max="8" width="15.7109375" style="1" customWidth="1"/>
    <col min="9" max="9" width="2" style="1" customWidth="1"/>
    <col min="10" max="10" width="15.7109375" style="2" customWidth="1"/>
    <col min="11" max="11" width="23.42578125" style="2" customWidth="1"/>
    <col min="13" max="13" width="9.140625" style="58"/>
  </cols>
  <sheetData>
    <row r="1" spans="1:14" ht="6" customHeight="1" x14ac:dyDescent="0.25"/>
    <row r="2" spans="1:14" ht="18" x14ac:dyDescent="0.25">
      <c r="A2" s="45" t="s">
        <v>93</v>
      </c>
      <c r="B2" s="45"/>
      <c r="C2" s="45"/>
      <c r="D2" s="45"/>
      <c r="E2" s="45"/>
      <c r="F2" s="45"/>
      <c r="G2" s="45"/>
      <c r="H2" s="45"/>
      <c r="I2" s="45"/>
      <c r="J2" s="45"/>
      <c r="K2" s="46"/>
    </row>
    <row r="3" spans="1:14" ht="17.45" customHeight="1" x14ac:dyDescent="0.25">
      <c r="A3" s="47" t="s">
        <v>103</v>
      </c>
      <c r="B3" s="47"/>
      <c r="C3" s="47"/>
      <c r="D3" s="47"/>
      <c r="E3" s="47"/>
      <c r="F3" s="47"/>
      <c r="G3" s="47"/>
      <c r="H3" s="47"/>
      <c r="I3" s="47"/>
      <c r="J3" s="47"/>
      <c r="K3" s="48"/>
    </row>
    <row r="4" spans="1:14" ht="9" customHeight="1" x14ac:dyDescent="0.25">
      <c r="A4" s="49"/>
      <c r="B4" s="49"/>
      <c r="C4" s="49"/>
      <c r="D4" s="49"/>
      <c r="E4" s="49"/>
      <c r="F4" s="49"/>
      <c r="G4" s="49"/>
      <c r="H4" s="49"/>
      <c r="I4" s="49"/>
      <c r="J4" s="49"/>
      <c r="K4" s="49"/>
    </row>
    <row r="5" spans="1:14" ht="54" customHeight="1" x14ac:dyDescent="0.25">
      <c r="A5" s="50" t="s">
        <v>38</v>
      </c>
      <c r="B5" s="50"/>
      <c r="C5" s="51" t="s">
        <v>31</v>
      </c>
      <c r="D5" s="51"/>
      <c r="E5" s="51"/>
      <c r="F5" s="51"/>
      <c r="G5" s="51"/>
      <c r="H5" s="52" t="s">
        <v>99</v>
      </c>
      <c r="I5" s="52"/>
      <c r="J5" s="52"/>
      <c r="K5" s="8" t="s">
        <v>2</v>
      </c>
    </row>
    <row r="6" spans="1:14" ht="17.45" customHeight="1" x14ac:dyDescent="0.25">
      <c r="A6" s="50"/>
      <c r="B6" s="50"/>
      <c r="C6" s="54" t="s">
        <v>100</v>
      </c>
      <c r="D6" s="55"/>
      <c r="E6" s="56"/>
      <c r="F6" s="53" t="s">
        <v>102</v>
      </c>
      <c r="G6" s="53"/>
      <c r="H6" s="41" t="s">
        <v>100</v>
      </c>
      <c r="I6" s="42"/>
      <c r="J6" s="9" t="s">
        <v>102</v>
      </c>
      <c r="K6" s="9" t="s">
        <v>102</v>
      </c>
    </row>
    <row r="7" spans="1:14" ht="21" x14ac:dyDescent="0.25">
      <c r="A7" s="50"/>
      <c r="B7" s="50"/>
      <c r="C7" s="10" t="s">
        <v>34</v>
      </c>
      <c r="D7" s="11" t="s">
        <v>36</v>
      </c>
      <c r="E7" s="26"/>
      <c r="F7" s="3" t="s">
        <v>34</v>
      </c>
      <c r="G7" s="3" t="s">
        <v>35</v>
      </c>
      <c r="H7" s="43" t="s">
        <v>36</v>
      </c>
      <c r="I7" s="44"/>
      <c r="J7" s="10" t="s">
        <v>35</v>
      </c>
      <c r="K7" s="10" t="s">
        <v>35</v>
      </c>
    </row>
    <row r="8" spans="1:14" ht="18" x14ac:dyDescent="0.25">
      <c r="A8" s="12"/>
      <c r="B8" s="12"/>
      <c r="C8" s="13"/>
      <c r="D8" s="13"/>
      <c r="E8" s="32"/>
      <c r="F8" s="13"/>
      <c r="G8" s="13"/>
      <c r="H8" s="13"/>
      <c r="I8" s="13"/>
      <c r="J8" s="13"/>
      <c r="K8" s="13"/>
    </row>
    <row r="9" spans="1:14" x14ac:dyDescent="0.25">
      <c r="A9" s="14" t="s">
        <v>0</v>
      </c>
      <c r="B9" s="57" t="s">
        <v>0</v>
      </c>
      <c r="C9" s="16">
        <v>32.51</v>
      </c>
      <c r="D9" s="16">
        <v>29.82</v>
      </c>
      <c r="E9" s="33" t="s">
        <v>111</v>
      </c>
      <c r="F9" s="16">
        <v>32.340000000000003</v>
      </c>
      <c r="G9" s="16">
        <v>30.96</v>
      </c>
      <c r="H9" s="17">
        <v>-8.3000000000000007</v>
      </c>
      <c r="I9" s="33" t="s">
        <v>111</v>
      </c>
      <c r="J9" s="17">
        <v>-4.3</v>
      </c>
      <c r="K9" s="17">
        <v>3.8</v>
      </c>
      <c r="M9" s="58">
        <f>VLOOKUP($B9,'[1]Table 7_YCGri'!$B$9:$G$82,6,0)</f>
        <v>31.79</v>
      </c>
      <c r="N9" t="b">
        <f>D9=M9</f>
        <v>0</v>
      </c>
    </row>
    <row r="10" spans="1:14" x14ac:dyDescent="0.25">
      <c r="A10" s="14" t="s">
        <v>19</v>
      </c>
      <c r="B10" s="18" t="s">
        <v>4</v>
      </c>
      <c r="C10" s="16">
        <v>29.22</v>
      </c>
      <c r="D10" s="16">
        <v>20</v>
      </c>
      <c r="E10" s="33" t="s">
        <v>111</v>
      </c>
      <c r="F10" s="16">
        <v>28.57</v>
      </c>
      <c r="G10" s="16">
        <v>20</v>
      </c>
      <c r="H10" s="17">
        <v>-31.6</v>
      </c>
      <c r="I10" s="33" t="s">
        <v>111</v>
      </c>
      <c r="J10" s="17">
        <v>-30</v>
      </c>
      <c r="K10" s="17" t="s">
        <v>110</v>
      </c>
      <c r="M10" s="58" t="str">
        <f>VLOOKUP($B10,'[1]Table 7_YCGri'!$B$9:$G$82,6,0)</f>
        <v>/a</v>
      </c>
      <c r="N10" t="b">
        <f t="shared" ref="N10:N20" si="0">D10=M10</f>
        <v>0</v>
      </c>
    </row>
    <row r="11" spans="1:14" x14ac:dyDescent="0.25">
      <c r="A11" s="19"/>
      <c r="B11" s="20" t="s">
        <v>41</v>
      </c>
      <c r="C11" s="21">
        <v>29.22</v>
      </c>
      <c r="D11" s="21">
        <v>20</v>
      </c>
      <c r="E11" s="34" t="s">
        <v>111</v>
      </c>
      <c r="F11" s="21">
        <v>28.57</v>
      </c>
      <c r="G11" s="21">
        <v>20</v>
      </c>
      <c r="H11" s="22">
        <v>-31.6</v>
      </c>
      <c r="I11" s="34" t="s">
        <v>111</v>
      </c>
      <c r="J11" s="22">
        <v>-30</v>
      </c>
      <c r="K11" s="22" t="s">
        <v>110</v>
      </c>
      <c r="M11" s="58" t="str">
        <f>VLOOKUP($B11,'[1]Table 7_YCGri'!$B$9:$G$82,6,0)</f>
        <v>/a</v>
      </c>
      <c r="N11" t="b">
        <f t="shared" si="0"/>
        <v>0</v>
      </c>
    </row>
    <row r="12" spans="1:14" x14ac:dyDescent="0.25">
      <c r="A12" s="14" t="s">
        <v>21</v>
      </c>
      <c r="B12" s="18" t="s">
        <v>6</v>
      </c>
      <c r="C12" s="16">
        <v>35.32</v>
      </c>
      <c r="D12" s="16">
        <v>34.630000000000003</v>
      </c>
      <c r="E12" s="33" t="s">
        <v>111</v>
      </c>
      <c r="F12" s="16">
        <v>35.07</v>
      </c>
      <c r="G12" s="16">
        <v>34.61</v>
      </c>
      <c r="H12" s="17">
        <v>-2</v>
      </c>
      <c r="I12" s="33" t="s">
        <v>111</v>
      </c>
      <c r="J12" s="17">
        <v>-1.3</v>
      </c>
      <c r="K12" s="17">
        <v>-0.1</v>
      </c>
      <c r="M12" s="58">
        <f>VLOOKUP($B12,'[1]Table 7_YCGri'!$B$9:$G$82,6,0)</f>
        <v>33.29</v>
      </c>
      <c r="N12" t="b">
        <f t="shared" si="0"/>
        <v>0</v>
      </c>
    </row>
    <row r="13" spans="1:14" x14ac:dyDescent="0.25">
      <c r="A13" s="19"/>
      <c r="B13" s="20" t="s">
        <v>47</v>
      </c>
      <c r="C13" s="21">
        <v>38</v>
      </c>
      <c r="D13" s="21">
        <v>37.33</v>
      </c>
      <c r="E13" s="34" t="s">
        <v>111</v>
      </c>
      <c r="F13" s="21">
        <v>38</v>
      </c>
      <c r="G13" s="21">
        <v>37.33</v>
      </c>
      <c r="H13" s="22">
        <v>-1.8</v>
      </c>
      <c r="I13" s="34" t="s">
        <v>111</v>
      </c>
      <c r="J13" s="22">
        <v>-1.8</v>
      </c>
      <c r="K13" s="22" t="s">
        <v>110</v>
      </c>
      <c r="M13" s="58" t="str">
        <f>VLOOKUP($B13,'[1]Table 7_YCGri'!$B$9:$G$82,6,0)</f>
        <v>/a</v>
      </c>
      <c r="N13" t="b">
        <f t="shared" si="0"/>
        <v>0</v>
      </c>
    </row>
    <row r="14" spans="1:14" x14ac:dyDescent="0.25">
      <c r="A14" s="19"/>
      <c r="B14" s="20" t="s">
        <v>48</v>
      </c>
      <c r="C14" s="21">
        <v>32.200000000000003</v>
      </c>
      <c r="D14" s="21">
        <v>31.07</v>
      </c>
      <c r="E14" s="34"/>
      <c r="F14" s="21">
        <v>32.200000000000003</v>
      </c>
      <c r="G14" s="21">
        <v>31</v>
      </c>
      <c r="H14" s="22">
        <v>-3.5</v>
      </c>
      <c r="I14" s="34"/>
      <c r="J14" s="22">
        <v>-3.7</v>
      </c>
      <c r="K14" s="22">
        <v>-0.2</v>
      </c>
      <c r="M14" s="58">
        <f>VLOOKUP($B14,'[1]Table 7_YCGri'!$B$9:$G$82,6,0)</f>
        <v>31.07</v>
      </c>
      <c r="N14" t="b">
        <f t="shared" si="0"/>
        <v>1</v>
      </c>
    </row>
    <row r="15" spans="1:14" x14ac:dyDescent="0.25">
      <c r="A15" s="19"/>
      <c r="B15" s="20" t="s">
        <v>50</v>
      </c>
      <c r="C15" s="21">
        <v>35.75</v>
      </c>
      <c r="D15" s="21">
        <v>35.5</v>
      </c>
      <c r="E15" s="34"/>
      <c r="F15" s="21">
        <v>35</v>
      </c>
      <c r="G15" s="21">
        <v>35.5</v>
      </c>
      <c r="H15" s="22">
        <v>-0.7</v>
      </c>
      <c r="I15" s="34"/>
      <c r="J15" s="22">
        <v>1.4</v>
      </c>
      <c r="K15" s="22">
        <v>0</v>
      </c>
      <c r="M15" s="58">
        <f>VLOOKUP($B15,'[1]Table 7_YCGri'!$B$9:$G$82,6,0)</f>
        <v>35.5</v>
      </c>
      <c r="N15" t="b">
        <f t="shared" si="0"/>
        <v>1</v>
      </c>
    </row>
    <row r="16" spans="1:14" x14ac:dyDescent="0.25">
      <c r="A16" s="14" t="s">
        <v>23</v>
      </c>
      <c r="B16" s="18" t="s">
        <v>8</v>
      </c>
      <c r="C16" s="16">
        <v>30.6</v>
      </c>
      <c r="D16" s="16">
        <v>29.65</v>
      </c>
      <c r="E16" s="33"/>
      <c r="F16" s="16">
        <v>31.6</v>
      </c>
      <c r="G16" s="16">
        <v>26.2</v>
      </c>
      <c r="H16" s="17">
        <v>-3.1</v>
      </c>
      <c r="I16" s="33"/>
      <c r="J16" s="17">
        <v>-17.100000000000001</v>
      </c>
      <c r="K16" s="17">
        <v>-11.6</v>
      </c>
      <c r="M16" s="58">
        <f>VLOOKUP($B16,'[1]Table 7_YCGri'!$B$9:$G$82,6,0)</f>
        <v>29.65</v>
      </c>
      <c r="N16" t="b">
        <f t="shared" si="0"/>
        <v>1</v>
      </c>
    </row>
    <row r="17" spans="1:14" x14ac:dyDescent="0.25">
      <c r="A17" s="19"/>
      <c r="B17" s="20" t="s">
        <v>60</v>
      </c>
      <c r="C17" s="21">
        <v>30.6</v>
      </c>
      <c r="D17" s="21">
        <v>29.65</v>
      </c>
      <c r="E17" s="34"/>
      <c r="F17" s="21">
        <v>31.6</v>
      </c>
      <c r="G17" s="21">
        <v>26.2</v>
      </c>
      <c r="H17" s="22">
        <v>-3.1</v>
      </c>
      <c r="I17" s="34"/>
      <c r="J17" s="22">
        <v>-17.100000000000001</v>
      </c>
      <c r="K17" s="22">
        <v>-11.6</v>
      </c>
      <c r="M17" s="58">
        <f>VLOOKUP($B17,'[1]Table 7_YCGri'!$B$9:$G$82,6,0)</f>
        <v>29.65</v>
      </c>
      <c r="N17" t="b">
        <f t="shared" si="0"/>
        <v>1</v>
      </c>
    </row>
    <row r="18" spans="1:14" x14ac:dyDescent="0.25">
      <c r="A18" s="14" t="s">
        <v>27</v>
      </c>
      <c r="B18" s="18" t="s">
        <v>12</v>
      </c>
      <c r="C18" s="16">
        <v>30.91</v>
      </c>
      <c r="D18" s="16">
        <v>27.61</v>
      </c>
      <c r="E18" s="33" t="s">
        <v>111</v>
      </c>
      <c r="F18" s="16">
        <v>30.49</v>
      </c>
      <c r="G18" s="16">
        <v>30.64</v>
      </c>
      <c r="H18" s="17">
        <v>-10.7</v>
      </c>
      <c r="I18" s="33" t="s">
        <v>111</v>
      </c>
      <c r="J18" s="17">
        <v>0.5</v>
      </c>
      <c r="K18" s="17">
        <v>11</v>
      </c>
      <c r="M18" s="58">
        <f>VLOOKUP($B18,'[1]Table 7_YCGri'!$B$9:$G$82,6,0)</f>
        <v>31.36</v>
      </c>
      <c r="N18" t="b">
        <f t="shared" si="0"/>
        <v>0</v>
      </c>
    </row>
    <row r="19" spans="1:14" x14ac:dyDescent="0.25">
      <c r="A19" s="19"/>
      <c r="B19" s="20" t="s">
        <v>75</v>
      </c>
      <c r="C19" s="21">
        <v>27.4</v>
      </c>
      <c r="D19" s="21">
        <v>26.32</v>
      </c>
      <c r="E19" s="34"/>
      <c r="F19" s="21">
        <v>27.4</v>
      </c>
      <c r="G19" s="21">
        <v>25.32</v>
      </c>
      <c r="H19" s="22">
        <v>-3.9</v>
      </c>
      <c r="I19" s="34"/>
      <c r="J19" s="22">
        <v>-7.6</v>
      </c>
      <c r="K19" s="22">
        <v>-3.8</v>
      </c>
      <c r="M19" s="58">
        <f>VLOOKUP($B19,'[1]Table 7_YCGri'!$B$9:$G$82,6,0)</f>
        <v>26.32</v>
      </c>
      <c r="N19" t="b">
        <f t="shared" si="0"/>
        <v>1</v>
      </c>
    </row>
    <row r="20" spans="1:14" x14ac:dyDescent="0.25">
      <c r="A20" s="19"/>
      <c r="B20" s="20" t="s">
        <v>78</v>
      </c>
      <c r="C20" s="21">
        <v>34.42</v>
      </c>
      <c r="D20" s="21">
        <v>28.9</v>
      </c>
      <c r="E20" s="34" t="s">
        <v>111</v>
      </c>
      <c r="F20" s="21">
        <v>33.58</v>
      </c>
      <c r="G20" s="21">
        <v>35.950000000000003</v>
      </c>
      <c r="H20" s="22">
        <v>-16</v>
      </c>
      <c r="I20" s="34" t="s">
        <v>111</v>
      </c>
      <c r="J20" s="22">
        <v>7.1</v>
      </c>
      <c r="K20" s="22">
        <v>24.4</v>
      </c>
      <c r="M20" s="58">
        <f>VLOOKUP($B20,'[1]Table 7_YCGri'!$B$9:$G$82,6,0)</f>
        <v>36.4</v>
      </c>
      <c r="N20" t="b">
        <f t="shared" si="0"/>
        <v>0</v>
      </c>
    </row>
    <row r="21" spans="1:14" ht="19.5" thickBot="1" x14ac:dyDescent="0.3">
      <c r="A21" s="4"/>
      <c r="B21" s="5"/>
      <c r="C21" s="6"/>
      <c r="D21" s="6"/>
      <c r="E21" s="35"/>
      <c r="F21" s="6"/>
      <c r="G21" s="6"/>
      <c r="H21" s="7"/>
      <c r="I21" s="7"/>
      <c r="J21" s="7"/>
      <c r="K21" s="7"/>
    </row>
    <row r="22" spans="1:14" ht="165.95" customHeight="1" thickTop="1" x14ac:dyDescent="0.25">
      <c r="A22" s="40" t="s">
        <v>108</v>
      </c>
      <c r="B22" s="40"/>
      <c r="C22" s="40"/>
      <c r="D22" s="40"/>
      <c r="E22" s="40"/>
      <c r="F22" s="40"/>
      <c r="G22" s="40"/>
      <c r="H22" s="40"/>
      <c r="I22" s="40"/>
      <c r="J22" s="40"/>
      <c r="K22" s="40"/>
    </row>
  </sheetData>
  <mergeCells count="11">
    <mergeCell ref="A22:K22"/>
    <mergeCell ref="A2:K2"/>
    <mergeCell ref="A3:K3"/>
    <mergeCell ref="A4:K4"/>
    <mergeCell ref="A5:B7"/>
    <mergeCell ref="C5:G5"/>
    <mergeCell ref="H5:J5"/>
    <mergeCell ref="F6:G6"/>
    <mergeCell ref="H6:I6"/>
    <mergeCell ref="H7:I7"/>
    <mergeCell ref="C6:E6"/>
  </mergeCells>
  <conditionalFormatting sqref="N10:N20">
    <cfRule type="containsText" dxfId="11" priority="2" operator="containsText" text="FALSE">
      <formula>NOT(ISERROR(SEARCH("FALSE",N10)))</formula>
    </cfRule>
  </conditionalFormatting>
  <conditionalFormatting sqref="N9:N20">
    <cfRule type="containsText" dxfId="3" priority="1" operator="containsText" text="FALSE">
      <formula>NOT(ISERROR(SEARCH("FALSE",N9)))</formula>
    </cfRule>
  </conditionalFormatting>
  <printOptions horizontalCentered="1"/>
  <pageMargins left="0.25" right="0.25" top="0.28999999999999998" bottom="0.23" header="0.3" footer="0.3"/>
  <pageSetup paperSize="9" scale="5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D8E800-C4A7-4458-9949-4CC905296318}">
  <sheetPr>
    <tabColor rgb="FF5F2C3E"/>
  </sheetPr>
  <dimension ref="A1:N34"/>
  <sheetViews>
    <sheetView showGridLines="0" view="pageBreakPreview" zoomScale="80" zoomScaleNormal="100" zoomScaleSheetLayoutView="80" workbookViewId="0">
      <selection activeCell="E9" sqref="E9"/>
    </sheetView>
  </sheetViews>
  <sheetFormatPr defaultRowHeight="18.75" x14ac:dyDescent="0.25"/>
  <cols>
    <col min="1" max="1" width="17.7109375" style="1" customWidth="1"/>
    <col min="2" max="2" width="42.42578125" style="1" customWidth="1"/>
    <col min="3" max="4" width="13.7109375" style="1" customWidth="1"/>
    <col min="5" max="5" width="2" style="31" customWidth="1"/>
    <col min="6" max="7" width="13.7109375" style="1" customWidth="1"/>
    <col min="8" max="8" width="15.7109375" style="1" customWidth="1"/>
    <col min="9" max="9" width="2" style="1" customWidth="1"/>
    <col min="10" max="10" width="15.7109375" style="2" customWidth="1"/>
    <col min="11" max="11" width="23.42578125" style="2" customWidth="1"/>
    <col min="13" max="13" width="9.140625" style="58"/>
  </cols>
  <sheetData>
    <row r="1" spans="1:14" ht="6" customHeight="1" x14ac:dyDescent="0.25"/>
    <row r="2" spans="1:14" ht="18" x14ac:dyDescent="0.25">
      <c r="A2" s="45" t="s">
        <v>37</v>
      </c>
      <c r="B2" s="45"/>
      <c r="C2" s="45"/>
      <c r="D2" s="45"/>
      <c r="E2" s="45"/>
      <c r="F2" s="45"/>
      <c r="G2" s="45"/>
      <c r="H2" s="45"/>
      <c r="I2" s="45"/>
      <c r="J2" s="45"/>
      <c r="K2" s="46"/>
    </row>
    <row r="3" spans="1:14" ht="17.45" customHeight="1" x14ac:dyDescent="0.25">
      <c r="A3" s="47" t="s">
        <v>103</v>
      </c>
      <c r="B3" s="47"/>
      <c r="C3" s="47"/>
      <c r="D3" s="47"/>
      <c r="E3" s="47"/>
      <c r="F3" s="47"/>
      <c r="G3" s="47"/>
      <c r="H3" s="47"/>
      <c r="I3" s="47"/>
      <c r="J3" s="47"/>
      <c r="K3" s="48"/>
    </row>
    <row r="4" spans="1:14" ht="9" customHeight="1" x14ac:dyDescent="0.25">
      <c r="A4" s="49"/>
      <c r="B4" s="49"/>
      <c r="C4" s="49"/>
      <c r="D4" s="49"/>
      <c r="E4" s="49"/>
      <c r="F4" s="49"/>
      <c r="G4" s="49"/>
      <c r="H4" s="49"/>
      <c r="I4" s="49"/>
      <c r="J4" s="49"/>
      <c r="K4" s="49"/>
    </row>
    <row r="5" spans="1:14" ht="54" customHeight="1" x14ac:dyDescent="0.25">
      <c r="A5" s="50" t="s">
        <v>38</v>
      </c>
      <c r="B5" s="50"/>
      <c r="C5" s="51" t="s">
        <v>31</v>
      </c>
      <c r="D5" s="51"/>
      <c r="E5" s="51"/>
      <c r="F5" s="51"/>
      <c r="G5" s="51"/>
      <c r="H5" s="52" t="s">
        <v>99</v>
      </c>
      <c r="I5" s="52"/>
      <c r="J5" s="52"/>
      <c r="K5" s="8" t="s">
        <v>2</v>
      </c>
    </row>
    <row r="6" spans="1:14" ht="17.45" customHeight="1" x14ac:dyDescent="0.25">
      <c r="A6" s="50"/>
      <c r="B6" s="50"/>
      <c r="C6" s="54" t="s">
        <v>100</v>
      </c>
      <c r="D6" s="55"/>
      <c r="E6" s="56"/>
      <c r="F6" s="53" t="s">
        <v>102</v>
      </c>
      <c r="G6" s="53"/>
      <c r="H6" s="41" t="s">
        <v>100</v>
      </c>
      <c r="I6" s="42"/>
      <c r="J6" s="9" t="s">
        <v>102</v>
      </c>
      <c r="K6" s="9" t="s">
        <v>102</v>
      </c>
    </row>
    <row r="7" spans="1:14" ht="21" x14ac:dyDescent="0.25">
      <c r="A7" s="50"/>
      <c r="B7" s="50"/>
      <c r="C7" s="10" t="s">
        <v>34</v>
      </c>
      <c r="D7" s="11" t="s">
        <v>36</v>
      </c>
      <c r="E7" s="26"/>
      <c r="F7" s="3" t="s">
        <v>34</v>
      </c>
      <c r="G7" s="3" t="s">
        <v>35</v>
      </c>
      <c r="H7" s="43" t="s">
        <v>36</v>
      </c>
      <c r="I7" s="44"/>
      <c r="J7" s="10" t="s">
        <v>35</v>
      </c>
      <c r="K7" s="10" t="s">
        <v>35</v>
      </c>
    </row>
    <row r="8" spans="1:14" ht="18" x14ac:dyDescent="0.25">
      <c r="A8" s="12"/>
      <c r="B8" s="12"/>
      <c r="C8" s="13"/>
      <c r="D8" s="13"/>
      <c r="E8" s="32"/>
      <c r="F8" s="13"/>
      <c r="G8" s="13"/>
      <c r="H8" s="13"/>
      <c r="I8" s="13"/>
      <c r="J8" s="13"/>
      <c r="K8" s="13"/>
    </row>
    <row r="9" spans="1:14" x14ac:dyDescent="0.25">
      <c r="A9" s="14" t="s">
        <v>0</v>
      </c>
      <c r="B9" s="57" t="s">
        <v>0</v>
      </c>
      <c r="C9" s="16">
        <v>38.81</v>
      </c>
      <c r="D9" s="16">
        <v>34.200000000000003</v>
      </c>
      <c r="E9" s="33" t="s">
        <v>111</v>
      </c>
      <c r="F9" s="16">
        <v>39.06</v>
      </c>
      <c r="G9" s="16">
        <v>35.130000000000003</v>
      </c>
      <c r="H9" s="17">
        <v>-11.9</v>
      </c>
      <c r="I9" s="33" t="s">
        <v>111</v>
      </c>
      <c r="J9" s="17">
        <v>-10.1</v>
      </c>
      <c r="K9" s="17">
        <v>2.7</v>
      </c>
      <c r="M9" s="58">
        <f>VLOOKUP($B9,'[1]Table 8_WCGri'!$B$9:$G$82,6,0)</f>
        <v>36.1</v>
      </c>
      <c r="N9" t="b">
        <f>D9=M9</f>
        <v>0</v>
      </c>
    </row>
    <row r="10" spans="1:14" x14ac:dyDescent="0.25">
      <c r="A10" s="14" t="s">
        <v>24</v>
      </c>
      <c r="B10" s="18" t="s">
        <v>9</v>
      </c>
      <c r="C10" s="16">
        <v>40.65</v>
      </c>
      <c r="D10" s="16">
        <v>33.979999999999997</v>
      </c>
      <c r="E10" s="33" t="s">
        <v>111</v>
      </c>
      <c r="F10" s="16">
        <v>43.3</v>
      </c>
      <c r="G10" s="16">
        <v>28.71</v>
      </c>
      <c r="H10" s="17">
        <v>-16.399999999999999</v>
      </c>
      <c r="I10" s="33" t="s">
        <v>111</v>
      </c>
      <c r="J10" s="17">
        <v>-33.700000000000003</v>
      </c>
      <c r="K10" s="17">
        <v>-15.5</v>
      </c>
      <c r="M10" s="58">
        <f>VLOOKUP($B10,'[1]Table 8_WCGri'!$B$9:$G$82,6,0)</f>
        <v>29.46</v>
      </c>
      <c r="N10" t="b">
        <f t="shared" ref="N10:N32" si="0">D10=M10</f>
        <v>0</v>
      </c>
    </row>
    <row r="11" spans="1:14" x14ac:dyDescent="0.25">
      <c r="A11" s="19"/>
      <c r="B11" s="20" t="s">
        <v>64</v>
      </c>
      <c r="C11" s="21">
        <v>41.26</v>
      </c>
      <c r="D11" s="21">
        <v>29.46</v>
      </c>
      <c r="E11" s="34"/>
      <c r="F11" s="21">
        <v>41.24</v>
      </c>
      <c r="G11" s="21">
        <v>28.71</v>
      </c>
      <c r="H11" s="22">
        <v>-28.6</v>
      </c>
      <c r="I11" s="34"/>
      <c r="J11" s="22">
        <v>-30.4</v>
      </c>
      <c r="K11" s="22">
        <v>-2.5</v>
      </c>
      <c r="M11" s="58">
        <f>VLOOKUP($B11,'[1]Table 8_WCGri'!$B$9:$G$82,6,0)</f>
        <v>29.46</v>
      </c>
      <c r="N11" t="b">
        <f t="shared" si="0"/>
        <v>1</v>
      </c>
    </row>
    <row r="12" spans="1:14" x14ac:dyDescent="0.25">
      <c r="A12" s="19"/>
      <c r="B12" s="20" t="s">
        <v>65</v>
      </c>
      <c r="C12" s="21">
        <v>40.04</v>
      </c>
      <c r="D12" s="21">
        <v>38.5</v>
      </c>
      <c r="E12" s="34" t="s">
        <v>111</v>
      </c>
      <c r="F12" s="21">
        <v>45.35</v>
      </c>
      <c r="G12" s="21" t="s">
        <v>101</v>
      </c>
      <c r="H12" s="22">
        <v>-3.8</v>
      </c>
      <c r="I12" s="34" t="s">
        <v>111</v>
      </c>
      <c r="J12" s="22" t="s">
        <v>101</v>
      </c>
      <c r="K12" s="22" t="s">
        <v>101</v>
      </c>
      <c r="M12" s="58" t="str">
        <f>VLOOKUP($B12,'[1]Table 8_WCGri'!$B$9:$G$82,6,0)</f>
        <v>/a</v>
      </c>
      <c r="N12" t="b">
        <f t="shared" si="0"/>
        <v>0</v>
      </c>
    </row>
    <row r="13" spans="1:14" x14ac:dyDescent="0.25">
      <c r="A13" s="14" t="s">
        <v>25</v>
      </c>
      <c r="B13" s="18" t="s">
        <v>10</v>
      </c>
      <c r="C13" s="16">
        <v>46.73</v>
      </c>
      <c r="D13" s="16">
        <v>52.04</v>
      </c>
      <c r="E13" s="33"/>
      <c r="F13" s="16">
        <v>46.69</v>
      </c>
      <c r="G13" s="16">
        <v>48.57</v>
      </c>
      <c r="H13" s="17">
        <v>11.4</v>
      </c>
      <c r="I13" s="33"/>
      <c r="J13" s="17">
        <v>4</v>
      </c>
      <c r="K13" s="17">
        <v>-6.7</v>
      </c>
      <c r="M13" s="58">
        <f>VLOOKUP($B13,'[1]Table 8_WCGri'!$B$9:$G$82,6,0)</f>
        <v>52.04</v>
      </c>
      <c r="N13" t="b">
        <f t="shared" si="0"/>
        <v>1</v>
      </c>
    </row>
    <row r="14" spans="1:14" x14ac:dyDescent="0.25">
      <c r="A14" s="19"/>
      <c r="B14" s="20" t="s">
        <v>66</v>
      </c>
      <c r="C14" s="21">
        <v>46.31</v>
      </c>
      <c r="D14" s="21">
        <v>51.69</v>
      </c>
      <c r="E14" s="34"/>
      <c r="F14" s="21">
        <v>46.24</v>
      </c>
      <c r="G14" s="21">
        <v>51.69</v>
      </c>
      <c r="H14" s="22">
        <v>11.6</v>
      </c>
      <c r="I14" s="34"/>
      <c r="J14" s="22">
        <v>11.8</v>
      </c>
      <c r="K14" s="22" t="s">
        <v>110</v>
      </c>
      <c r="M14" s="58">
        <f>VLOOKUP($B14,'[1]Table 8_WCGri'!$B$9:$G$82,6,0)</f>
        <v>51.69</v>
      </c>
      <c r="N14" t="b">
        <f t="shared" si="0"/>
        <v>1</v>
      </c>
    </row>
    <row r="15" spans="1:14" x14ac:dyDescent="0.25">
      <c r="A15" s="19"/>
      <c r="B15" s="20" t="s">
        <v>70</v>
      </c>
      <c r="C15" s="21">
        <v>47.14</v>
      </c>
      <c r="D15" s="21">
        <v>52.39</v>
      </c>
      <c r="E15" s="34"/>
      <c r="F15" s="21">
        <v>47.14</v>
      </c>
      <c r="G15" s="21">
        <v>45.44</v>
      </c>
      <c r="H15" s="22">
        <v>11.1</v>
      </c>
      <c r="I15" s="34"/>
      <c r="J15" s="22">
        <v>-3.6</v>
      </c>
      <c r="K15" s="22">
        <v>-13.3</v>
      </c>
      <c r="M15" s="58">
        <f>VLOOKUP($B15,'[1]Table 8_WCGri'!$B$9:$G$82,6,0)</f>
        <v>52.39</v>
      </c>
      <c r="N15" t="b">
        <f t="shared" si="0"/>
        <v>1</v>
      </c>
    </row>
    <row r="16" spans="1:14" x14ac:dyDescent="0.25">
      <c r="A16" s="14" t="s">
        <v>26</v>
      </c>
      <c r="B16" s="18" t="s">
        <v>11</v>
      </c>
      <c r="C16" s="16">
        <v>36.950000000000003</v>
      </c>
      <c r="D16" s="16">
        <v>26.62</v>
      </c>
      <c r="E16" s="33" t="s">
        <v>111</v>
      </c>
      <c r="F16" s="16">
        <v>35.74</v>
      </c>
      <c r="G16" s="16" t="s">
        <v>101</v>
      </c>
      <c r="H16" s="17">
        <v>-28</v>
      </c>
      <c r="I16" s="33" t="s">
        <v>111</v>
      </c>
      <c r="J16" s="17" t="s">
        <v>101</v>
      </c>
      <c r="K16" s="17" t="s">
        <v>101</v>
      </c>
      <c r="M16" s="58" t="str">
        <f>VLOOKUP($B16,'[1]Table 8_WCGri'!$B$9:$G$82,6,0)</f>
        <v>/a</v>
      </c>
      <c r="N16" t="b">
        <f t="shared" si="0"/>
        <v>0</v>
      </c>
    </row>
    <row r="17" spans="1:14" x14ac:dyDescent="0.25">
      <c r="A17" s="19"/>
      <c r="B17" s="20" t="s">
        <v>71</v>
      </c>
      <c r="C17" s="21">
        <v>36.57</v>
      </c>
      <c r="D17" s="21">
        <v>29.73</v>
      </c>
      <c r="E17" s="34" t="s">
        <v>111</v>
      </c>
      <c r="F17" s="21">
        <v>36.979999999999997</v>
      </c>
      <c r="G17" s="21" t="s">
        <v>101</v>
      </c>
      <c r="H17" s="22">
        <v>-18.7</v>
      </c>
      <c r="I17" s="34" t="s">
        <v>111</v>
      </c>
      <c r="J17" s="22" t="s">
        <v>101</v>
      </c>
      <c r="K17" s="22" t="s">
        <v>101</v>
      </c>
      <c r="M17" s="58" t="str">
        <f>VLOOKUP($B17,'[1]Table 8_WCGri'!$B$9:$G$82,6,0)</f>
        <v>/a</v>
      </c>
      <c r="N17" t="b">
        <f t="shared" si="0"/>
        <v>0</v>
      </c>
    </row>
    <row r="18" spans="1:14" x14ac:dyDescent="0.25">
      <c r="A18" s="19"/>
      <c r="B18" s="20" t="s">
        <v>72</v>
      </c>
      <c r="C18" s="21">
        <v>37.33</v>
      </c>
      <c r="D18" s="21">
        <v>23.5</v>
      </c>
      <c r="E18" s="34" t="s">
        <v>111</v>
      </c>
      <c r="F18" s="21">
        <v>34.5</v>
      </c>
      <c r="G18" s="21" t="s">
        <v>101</v>
      </c>
      <c r="H18" s="22">
        <v>-37</v>
      </c>
      <c r="I18" s="34" t="s">
        <v>111</v>
      </c>
      <c r="J18" s="22" t="s">
        <v>101</v>
      </c>
      <c r="K18" s="22" t="s">
        <v>101</v>
      </c>
      <c r="M18" s="58" t="str">
        <f>VLOOKUP($B18,'[1]Table 8_WCGri'!$B$9:$G$82,6,0)</f>
        <v>/a</v>
      </c>
      <c r="N18" t="b">
        <f t="shared" si="0"/>
        <v>0</v>
      </c>
    </row>
    <row r="19" spans="1:14" x14ac:dyDescent="0.25">
      <c r="A19" s="14" t="s">
        <v>27</v>
      </c>
      <c r="B19" s="18" t="s">
        <v>12</v>
      </c>
      <c r="C19" s="16">
        <v>37.29</v>
      </c>
      <c r="D19" s="16">
        <v>33.61</v>
      </c>
      <c r="E19" s="33" t="s">
        <v>111</v>
      </c>
      <c r="F19" s="16">
        <v>37.44</v>
      </c>
      <c r="G19" s="16">
        <v>35.69</v>
      </c>
      <c r="H19" s="17">
        <v>-9.9</v>
      </c>
      <c r="I19" s="33" t="s">
        <v>111</v>
      </c>
      <c r="J19" s="17">
        <v>-4.7</v>
      </c>
      <c r="K19" s="17">
        <v>6.2</v>
      </c>
      <c r="M19" s="58">
        <f>VLOOKUP($B19,'[1]Table 8_WCGri'!$B$9:$G$82,6,0)</f>
        <v>37.57</v>
      </c>
      <c r="N19" t="b">
        <f t="shared" si="0"/>
        <v>0</v>
      </c>
    </row>
    <row r="20" spans="1:14" x14ac:dyDescent="0.25">
      <c r="A20" s="19"/>
      <c r="B20" s="20" t="s">
        <v>75</v>
      </c>
      <c r="C20" s="21">
        <v>34.4</v>
      </c>
      <c r="D20" s="21">
        <v>36.33</v>
      </c>
      <c r="E20" s="34"/>
      <c r="F20" s="21">
        <v>34.4</v>
      </c>
      <c r="G20" s="21">
        <v>32.65</v>
      </c>
      <c r="H20" s="22">
        <v>5.6</v>
      </c>
      <c r="I20" s="34"/>
      <c r="J20" s="22">
        <v>-5.0999999999999996</v>
      </c>
      <c r="K20" s="22">
        <v>-10.1</v>
      </c>
      <c r="M20" s="58">
        <f>VLOOKUP($B20,'[1]Table 8_WCGri'!$B$9:$G$82,6,0)</f>
        <v>36.33</v>
      </c>
      <c r="N20" t="b">
        <f t="shared" si="0"/>
        <v>1</v>
      </c>
    </row>
    <row r="21" spans="1:14" x14ac:dyDescent="0.25">
      <c r="A21" s="19"/>
      <c r="B21" s="20" t="s">
        <v>76</v>
      </c>
      <c r="C21" s="21" t="s">
        <v>101</v>
      </c>
      <c r="D21" s="21">
        <v>29.74</v>
      </c>
      <c r="E21" s="34" t="s">
        <v>111</v>
      </c>
      <c r="F21" s="21">
        <v>37.83</v>
      </c>
      <c r="G21" s="21" t="s">
        <v>101</v>
      </c>
      <c r="H21" s="21" t="s">
        <v>101</v>
      </c>
      <c r="I21" s="34" t="s">
        <v>111</v>
      </c>
      <c r="J21" s="22" t="s">
        <v>101</v>
      </c>
      <c r="K21" s="22" t="s">
        <v>101</v>
      </c>
      <c r="M21" s="58" t="str">
        <f>VLOOKUP($B21,'[1]Table 8_WCGri'!$B$9:$G$82,6,0)</f>
        <v>/a</v>
      </c>
      <c r="N21" t="b">
        <f t="shared" si="0"/>
        <v>0</v>
      </c>
    </row>
    <row r="22" spans="1:14" x14ac:dyDescent="0.25">
      <c r="A22" s="19"/>
      <c r="B22" s="20" t="s">
        <v>77</v>
      </c>
      <c r="C22" s="21">
        <v>39.28</v>
      </c>
      <c r="D22" s="21">
        <v>38.17</v>
      </c>
      <c r="E22" s="34"/>
      <c r="F22" s="21">
        <v>39.270000000000003</v>
      </c>
      <c r="G22" s="21">
        <v>36.67</v>
      </c>
      <c r="H22" s="22">
        <v>-2.8</v>
      </c>
      <c r="I22" s="34"/>
      <c r="J22" s="22">
        <v>-6.6</v>
      </c>
      <c r="K22" s="22">
        <v>-3.9</v>
      </c>
      <c r="M22" s="58">
        <f>VLOOKUP($B22,'[1]Table 8_WCGri'!$B$9:$G$82,6,0)</f>
        <v>38.17</v>
      </c>
      <c r="N22" t="b">
        <f t="shared" si="0"/>
        <v>1</v>
      </c>
    </row>
    <row r="23" spans="1:14" x14ac:dyDescent="0.25">
      <c r="A23" s="19"/>
      <c r="B23" s="20" t="s">
        <v>78</v>
      </c>
      <c r="C23" s="21">
        <v>38.18</v>
      </c>
      <c r="D23" s="21">
        <v>30.2</v>
      </c>
      <c r="E23" s="34" t="s">
        <v>111</v>
      </c>
      <c r="F23" s="21">
        <v>38.25</v>
      </c>
      <c r="G23" s="21">
        <v>37.75</v>
      </c>
      <c r="H23" s="22">
        <v>-20.9</v>
      </c>
      <c r="I23" s="34" t="s">
        <v>111</v>
      </c>
      <c r="J23" s="22">
        <v>-1.3</v>
      </c>
      <c r="K23" s="22">
        <v>25</v>
      </c>
      <c r="M23" s="58">
        <f>VLOOKUP($B23,'[1]Table 8_WCGri'!$B$9:$G$82,6,0)</f>
        <v>38.200000000000003</v>
      </c>
      <c r="N23" t="b">
        <f t="shared" si="0"/>
        <v>0</v>
      </c>
    </row>
    <row r="24" spans="1:14" x14ac:dyDescent="0.25">
      <c r="A24" s="14" t="s">
        <v>28</v>
      </c>
      <c r="B24" s="18" t="s">
        <v>13</v>
      </c>
      <c r="C24" s="16">
        <v>36.590000000000003</v>
      </c>
      <c r="D24" s="16">
        <v>27.41</v>
      </c>
      <c r="E24" s="33" t="s">
        <v>111</v>
      </c>
      <c r="F24" s="16">
        <v>36.69</v>
      </c>
      <c r="G24" s="16">
        <v>23.24</v>
      </c>
      <c r="H24" s="17">
        <v>-25.1</v>
      </c>
      <c r="I24" s="33" t="s">
        <v>111</v>
      </c>
      <c r="J24" s="17">
        <v>-36.700000000000003</v>
      </c>
      <c r="K24" s="17">
        <v>-15.2</v>
      </c>
      <c r="M24" s="58">
        <f>VLOOKUP($B24,'[1]Table 8_WCGri'!$B$9:$G$82,6,0)</f>
        <v>27.33</v>
      </c>
      <c r="N24" t="b">
        <f t="shared" si="0"/>
        <v>0</v>
      </c>
    </row>
    <row r="25" spans="1:14" x14ac:dyDescent="0.25">
      <c r="A25" s="19"/>
      <c r="B25" s="20" t="s">
        <v>80</v>
      </c>
      <c r="C25" s="21">
        <v>36.619999999999997</v>
      </c>
      <c r="D25" s="21">
        <v>31.43</v>
      </c>
      <c r="E25" s="34"/>
      <c r="F25" s="21">
        <v>36.51</v>
      </c>
      <c r="G25" s="21" t="s">
        <v>101</v>
      </c>
      <c r="H25" s="22">
        <v>-14.2</v>
      </c>
      <c r="I25" s="34"/>
      <c r="J25" s="22" t="s">
        <v>101</v>
      </c>
      <c r="K25" s="22" t="s">
        <v>101</v>
      </c>
      <c r="M25" s="58">
        <f>VLOOKUP($B25,'[1]Table 8_WCGri'!$B$9:$G$82,6,0)</f>
        <v>31.43</v>
      </c>
      <c r="N25" t="b">
        <f t="shared" si="0"/>
        <v>1</v>
      </c>
    </row>
    <row r="26" spans="1:14" x14ac:dyDescent="0.25">
      <c r="A26" s="19"/>
      <c r="B26" s="20" t="s">
        <v>81</v>
      </c>
      <c r="C26" s="21">
        <v>36.549999999999997</v>
      </c>
      <c r="D26" s="21">
        <v>23.38</v>
      </c>
      <c r="E26" s="34" t="s">
        <v>111</v>
      </c>
      <c r="F26" s="21">
        <v>36.86</v>
      </c>
      <c r="G26" s="21">
        <v>23.24</v>
      </c>
      <c r="H26" s="22">
        <v>-36</v>
      </c>
      <c r="I26" s="34" t="s">
        <v>111</v>
      </c>
      <c r="J26" s="22">
        <v>-37</v>
      </c>
      <c r="K26" s="22">
        <v>-0.6</v>
      </c>
      <c r="M26" s="58">
        <f>VLOOKUP($B26,'[1]Table 8_WCGri'!$B$9:$G$82,6,0)</f>
        <v>23.23</v>
      </c>
      <c r="N26" t="b">
        <f t="shared" si="0"/>
        <v>0</v>
      </c>
    </row>
    <row r="27" spans="1:14" x14ac:dyDescent="0.25">
      <c r="A27" s="14" t="s">
        <v>29</v>
      </c>
      <c r="B27" s="18" t="s">
        <v>14</v>
      </c>
      <c r="C27" s="16">
        <v>36.130000000000003</v>
      </c>
      <c r="D27" s="16">
        <v>30.73</v>
      </c>
      <c r="E27" s="33"/>
      <c r="F27" s="16">
        <v>36.5</v>
      </c>
      <c r="G27" s="16">
        <v>30.24</v>
      </c>
      <c r="H27" s="17">
        <v>-14.9</v>
      </c>
      <c r="I27" s="33"/>
      <c r="J27" s="17">
        <v>-17.2</v>
      </c>
      <c r="K27" s="17">
        <v>-1.6</v>
      </c>
      <c r="M27" s="58">
        <f>VLOOKUP($B27,'[1]Table 8_WCGri'!$B$9:$G$82,6,0)</f>
        <v>30.73</v>
      </c>
      <c r="N27" t="b">
        <f t="shared" si="0"/>
        <v>1</v>
      </c>
    </row>
    <row r="28" spans="1:14" x14ac:dyDescent="0.25">
      <c r="A28" s="19"/>
      <c r="B28" s="20" t="s">
        <v>83</v>
      </c>
      <c r="C28" s="21">
        <v>37.25</v>
      </c>
      <c r="D28" s="21">
        <v>27</v>
      </c>
      <c r="E28" s="34"/>
      <c r="F28" s="21">
        <v>38</v>
      </c>
      <c r="G28" s="21">
        <v>27</v>
      </c>
      <c r="H28" s="22">
        <v>-27.5</v>
      </c>
      <c r="I28" s="34"/>
      <c r="J28" s="22">
        <v>-28.9</v>
      </c>
      <c r="K28" s="22" t="s">
        <v>110</v>
      </c>
      <c r="M28" s="58">
        <f>VLOOKUP($B28,'[1]Table 8_WCGri'!$B$9:$G$82,6,0)</f>
        <v>27</v>
      </c>
      <c r="N28" t="b">
        <f t="shared" si="0"/>
        <v>1</v>
      </c>
    </row>
    <row r="29" spans="1:14" x14ac:dyDescent="0.25">
      <c r="A29" s="19"/>
      <c r="B29" s="20" t="s">
        <v>84</v>
      </c>
      <c r="C29" s="21">
        <v>35</v>
      </c>
      <c r="D29" s="21">
        <v>34.450000000000003</v>
      </c>
      <c r="E29" s="34"/>
      <c r="F29" s="21">
        <v>35</v>
      </c>
      <c r="G29" s="21">
        <v>33.479999999999997</v>
      </c>
      <c r="H29" s="22">
        <v>-1.6</v>
      </c>
      <c r="I29" s="34"/>
      <c r="J29" s="22">
        <v>-4.3</v>
      </c>
      <c r="K29" s="22">
        <v>-2.8</v>
      </c>
      <c r="M29" s="58">
        <f>VLOOKUP($B29,'[1]Table 8_WCGri'!$B$9:$G$82,6,0)</f>
        <v>34.450000000000003</v>
      </c>
      <c r="N29" t="b">
        <f t="shared" si="0"/>
        <v>1</v>
      </c>
    </row>
    <row r="30" spans="1:14" x14ac:dyDescent="0.25">
      <c r="A30" s="14" t="s">
        <v>30</v>
      </c>
      <c r="B30" s="15" t="s">
        <v>1</v>
      </c>
      <c r="C30" s="16">
        <v>38.090000000000003</v>
      </c>
      <c r="D30" s="16">
        <v>35.619999999999997</v>
      </c>
      <c r="E30" s="33" t="s">
        <v>111</v>
      </c>
      <c r="F30" s="16">
        <v>38.67</v>
      </c>
      <c r="G30" s="16">
        <v>34.9</v>
      </c>
      <c r="H30" s="17">
        <v>-6.5</v>
      </c>
      <c r="I30" s="33" t="s">
        <v>111</v>
      </c>
      <c r="J30" s="17">
        <v>-9.6999999999999993</v>
      </c>
      <c r="K30" s="17">
        <v>-2</v>
      </c>
      <c r="M30" s="58">
        <f>VLOOKUP($B30,'[1]Table 8_WCGri'!$B$9:$G$82,6,0)</f>
        <v>34.799999999999997</v>
      </c>
      <c r="N30" t="b">
        <f t="shared" si="0"/>
        <v>0</v>
      </c>
    </row>
    <row r="31" spans="1:14" x14ac:dyDescent="0.25">
      <c r="A31" s="19"/>
      <c r="B31" s="20" t="s">
        <v>87</v>
      </c>
      <c r="C31" s="21">
        <v>35.18</v>
      </c>
      <c r="D31" s="21">
        <v>34.799999999999997</v>
      </c>
      <c r="E31" s="34"/>
      <c r="F31" s="21">
        <v>36.33</v>
      </c>
      <c r="G31" s="21">
        <v>34.799999999999997</v>
      </c>
      <c r="H31" s="22">
        <v>-1.1000000000000001</v>
      </c>
      <c r="I31" s="34"/>
      <c r="J31" s="22">
        <v>-4.2</v>
      </c>
      <c r="K31" s="22" t="s">
        <v>110</v>
      </c>
      <c r="M31" s="58">
        <f>VLOOKUP($B31,'[1]Table 8_WCGri'!$B$9:$G$82,6,0)</f>
        <v>34.799999999999997</v>
      </c>
      <c r="N31" t="b">
        <f t="shared" si="0"/>
        <v>1</v>
      </c>
    </row>
    <row r="32" spans="1:14" x14ac:dyDescent="0.25">
      <c r="A32" s="19"/>
      <c r="B32" s="20" t="s">
        <v>88</v>
      </c>
      <c r="C32" s="21">
        <v>41</v>
      </c>
      <c r="D32" s="21">
        <v>36.44</v>
      </c>
      <c r="E32" s="34" t="s">
        <v>111</v>
      </c>
      <c r="F32" s="21">
        <v>41</v>
      </c>
      <c r="G32" s="21">
        <v>35</v>
      </c>
      <c r="H32" s="22">
        <v>-11.1</v>
      </c>
      <c r="I32" s="34" t="s">
        <v>111</v>
      </c>
      <c r="J32" s="22">
        <v>-14.6</v>
      </c>
      <c r="K32" s="22">
        <v>-4</v>
      </c>
      <c r="M32" s="58" t="str">
        <f>VLOOKUP($B32,'[1]Table 8_WCGri'!$B$9:$G$82,6,0)</f>
        <v>/a</v>
      </c>
      <c r="N32" t="b">
        <f t="shared" si="0"/>
        <v>0</v>
      </c>
    </row>
    <row r="33" spans="1:11" ht="19.5" thickBot="1" x14ac:dyDescent="0.3">
      <c r="A33" s="4"/>
      <c r="B33" s="5"/>
      <c r="C33" s="6"/>
      <c r="D33" s="6"/>
      <c r="E33" s="35"/>
      <c r="F33" s="6"/>
      <c r="G33" s="6"/>
      <c r="H33" s="7"/>
      <c r="I33" s="7"/>
      <c r="J33" s="7"/>
      <c r="K33" s="7"/>
    </row>
    <row r="34" spans="1:11" ht="165.95" customHeight="1" thickTop="1" x14ac:dyDescent="0.25">
      <c r="A34" s="40" t="s">
        <v>109</v>
      </c>
      <c r="B34" s="40"/>
      <c r="C34" s="40"/>
      <c r="D34" s="40"/>
      <c r="E34" s="40"/>
      <c r="F34" s="40"/>
      <c r="G34" s="40"/>
      <c r="H34" s="40"/>
      <c r="I34" s="40"/>
      <c r="J34" s="40"/>
      <c r="K34" s="40"/>
    </row>
  </sheetData>
  <autoFilter ref="A8:N32" xr:uid="{4ED8E800-C4A7-4458-9949-4CC905296318}"/>
  <mergeCells count="11">
    <mergeCell ref="A34:K34"/>
    <mergeCell ref="A2:K2"/>
    <mergeCell ref="A3:K3"/>
    <mergeCell ref="A4:K4"/>
    <mergeCell ref="A5:B7"/>
    <mergeCell ref="C5:G5"/>
    <mergeCell ref="H5:J5"/>
    <mergeCell ref="F6:G6"/>
    <mergeCell ref="H6:I6"/>
    <mergeCell ref="H7:I7"/>
    <mergeCell ref="C6:E6"/>
  </mergeCells>
  <conditionalFormatting sqref="N10:N32">
    <cfRule type="containsText" dxfId="10" priority="2" operator="containsText" text="FALSE">
      <formula>NOT(ISERROR(SEARCH("FALSE",N10)))</formula>
    </cfRule>
  </conditionalFormatting>
  <conditionalFormatting sqref="N9:N32">
    <cfRule type="containsText" dxfId="4" priority="1" operator="containsText" text="FALSE">
      <formula>NOT(ISERROR(SEARCH("FALSE",N9)))</formula>
    </cfRule>
  </conditionalFormatting>
  <printOptions horizontalCentered="1"/>
  <pageMargins left="0.25" right="0.25" top="0.28999999999999998" bottom="0.23" header="0.3" footer="0.3"/>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16</vt:i4>
      </vt:variant>
    </vt:vector>
  </HeadingPairs>
  <TitlesOfParts>
    <vt:vector size="24" baseType="lpstr">
      <vt:lpstr>Table 1_RiceSpecial</vt:lpstr>
      <vt:lpstr>Table 2_RicePremium</vt:lpstr>
      <vt:lpstr>Table 3_WMR</vt:lpstr>
      <vt:lpstr>Table 4_RMR</vt:lpstr>
      <vt:lpstr>Table 5_YCGra</vt:lpstr>
      <vt:lpstr>Table 6_WCGra</vt:lpstr>
      <vt:lpstr>Table 7_YCGri</vt:lpstr>
      <vt:lpstr>Table 8_WCGri</vt:lpstr>
      <vt:lpstr>'Table 1_RiceSpecial'!Print_Area</vt:lpstr>
      <vt:lpstr>'Table 2_RicePremium'!Print_Area</vt:lpstr>
      <vt:lpstr>'Table 3_WMR'!Print_Area</vt:lpstr>
      <vt:lpstr>'Table 4_RMR'!Print_Area</vt:lpstr>
      <vt:lpstr>'Table 5_YCGra'!Print_Area</vt:lpstr>
      <vt:lpstr>'Table 6_WCGra'!Print_Area</vt:lpstr>
      <vt:lpstr>'Table 7_YCGri'!Print_Area</vt:lpstr>
      <vt:lpstr>'Table 8_WCGri'!Print_Area</vt:lpstr>
      <vt:lpstr>'Table 1_RiceSpecial'!Print_Titles</vt:lpstr>
      <vt:lpstr>'Table 2_RicePremium'!Print_Titles</vt:lpstr>
      <vt:lpstr>'Table 3_WMR'!Print_Titles</vt:lpstr>
      <vt:lpstr>'Table 4_RMR'!Print_Titles</vt:lpstr>
      <vt:lpstr>'Table 5_YCGra'!Print_Titles</vt:lpstr>
      <vt:lpstr>'Table 6_WCGra'!Print_Titles</vt:lpstr>
      <vt:lpstr>'Table 7_YCGri'!Print_Titles</vt:lpstr>
      <vt:lpstr>'Table 8_WCGri'!Print_Titles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 Louise Buhay</dc:creator>
  <cp:lastModifiedBy>Office</cp:lastModifiedBy>
  <cp:lastPrinted>2025-01-06T07:13:03Z</cp:lastPrinted>
  <dcterms:created xsi:type="dcterms:W3CDTF">2021-01-22T02:27:23Z</dcterms:created>
  <dcterms:modified xsi:type="dcterms:W3CDTF">2025-01-06T07:18:43Z</dcterms:modified>
</cp:coreProperties>
</file>