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01 - 2012 base CPI Press Briefing Files\2023-09 September\00 - Press release\04 - Approved\1-(ons-cleared)-For Posting Files\"/>
    </mc:Choice>
  </mc:AlternateContent>
  <xr:revisionPtr revIDLastSave="0" documentId="13_ncr:8001_{15B1BC02-CB71-41B0-B33E-6D67E65283C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table 1" sheetId="1" r:id="rId1"/>
    <sheet name="table 2" sheetId="2" r:id="rId2"/>
    <sheet name="table 3" sheetId="3" r:id="rId3"/>
    <sheet name="table 4" sheetId="24" r:id="rId4"/>
    <sheet name="table 5" sheetId="5" r:id="rId5"/>
    <sheet name="table 6" sheetId="6" r:id="rId6"/>
    <sheet name="table 7" sheetId="7" r:id="rId7"/>
    <sheet name="table 8_9" sheetId="8" r:id="rId8"/>
    <sheet name="table 10" sheetId="10" r:id="rId9"/>
    <sheet name="table 11" sheetId="11" r:id="rId10"/>
    <sheet name="table 12" sheetId="21" r:id="rId11"/>
    <sheet name="table 13" sheetId="22" r:id="rId12"/>
    <sheet name="table 14" sheetId="23" r:id="rId13"/>
  </sheets>
  <externalReferences>
    <externalReference r:id="rId14"/>
    <externalReference r:id="rId15"/>
  </externalReferences>
  <definedNames>
    <definedName name="\a" localSheetId="9">'table 11'!#REF!</definedName>
    <definedName name="\z" localSheetId="9">'table 11'!#REF!</definedName>
    <definedName name="_4_93" localSheetId="9">'[1]NCR-03'!#REF!</definedName>
    <definedName name="_84AOMM">#N/A</definedName>
    <definedName name="_93" localSheetId="9">#REF!</definedName>
    <definedName name="_xlnm._FilterDatabase" localSheetId="8" hidden="1">'table 10'!$A$1:$W$150</definedName>
    <definedName name="_xlnm._FilterDatabase" localSheetId="9" hidden="1">'table 11'!$A$1:$L$98</definedName>
    <definedName name="_R1" localSheetId="9">'table 11'!#REF!</definedName>
    <definedName name="_R10" localSheetId="9">'table 11'!#REF!</definedName>
    <definedName name="_R11" localSheetId="9">'table 11'!#REF!</definedName>
    <definedName name="_R12" localSheetId="9">'table 11'!#REF!</definedName>
    <definedName name="_R2" localSheetId="9">'table 11'!#REF!</definedName>
    <definedName name="_R3" localSheetId="9">'table 11'!#REF!</definedName>
    <definedName name="_R4" localSheetId="9">'table 11'!#REF!</definedName>
    <definedName name="_R5" localSheetId="9">'table 11'!#REF!</definedName>
    <definedName name="_R6" localSheetId="9">'table 11'!#REF!</definedName>
    <definedName name="_R7" localSheetId="9">'table 11'!#REF!</definedName>
    <definedName name="_R8" localSheetId="9">'table 11'!#REF!</definedName>
    <definedName name="_r82001" localSheetId="9">#REF!</definedName>
    <definedName name="_R9" localSheetId="9">'table 11'!#REF!</definedName>
    <definedName name="_REG1">#N/A</definedName>
    <definedName name="_REG4" localSheetId="9">'[1]NCR-03'!#REF!</definedName>
    <definedName name="_Regression_Int" localSheetId="9" hidden="1">1</definedName>
    <definedName name="A">#N/A</definedName>
    <definedName name="AOMM" localSheetId="9">'table 11'!#REF!</definedName>
    <definedName name="AOMM_93" localSheetId="9">#REF!</definedName>
    <definedName name="ARMM" localSheetId="9">'table 11'!#REF!</definedName>
    <definedName name="B" localSheetId="9">#REF!</definedName>
    <definedName name="C_" localSheetId="9">#REF!</definedName>
    <definedName name="CAR" localSheetId="9">'table 11'!#REF!</definedName>
    <definedName name="COM">#N/A</definedName>
    <definedName name="cr_07cpi02_2001_2002ncr" localSheetId="9">#REF!</definedName>
    <definedName name="D" localSheetId="9">#REF!</definedName>
    <definedName name="E" localSheetId="9">#REF!</definedName>
    <definedName name="FOOT" localSheetId="9">'table 11'!$A$93:$A$96</definedName>
    <definedName name="G" localSheetId="9">#REF!</definedName>
    <definedName name="H" localSheetId="9">#REF!</definedName>
    <definedName name="MM_93" localSheetId="9">#REF!</definedName>
    <definedName name="NCR" localSheetId="9">'table 11'!$I$11:$I$91</definedName>
    <definedName name="PHIL" localSheetId="9">'table 11'!$E$11:$E$91</definedName>
    <definedName name="_xlnm.Print_Area" localSheetId="0">'table 1'!$A$1:$AA$40</definedName>
    <definedName name="_xlnm.Print_Area" localSheetId="8">'table 10'!$A$1:$W$114</definedName>
    <definedName name="_xlnm.Print_Area" localSheetId="9">'table 11'!$A$1:$L$102</definedName>
    <definedName name="_xlnm.Print_Area" localSheetId="10">'table 12'!$A$1:$AA$35</definedName>
    <definedName name="_xlnm.Print_Area" localSheetId="11">'table 13'!$A$1:$AA$35</definedName>
    <definedName name="_xlnm.Print_Area" localSheetId="12">'table 14'!$A$1:$AA$35</definedName>
    <definedName name="_xlnm.Print_Area" localSheetId="1">'table 2'!$A$1:$AA$40</definedName>
    <definedName name="_xlnm.Print_Area" localSheetId="2">'table 3'!$A$1:$AA$40</definedName>
    <definedName name="_xlnm.Print_Area" localSheetId="3">'table 4'!$A$1:$AG$100</definedName>
    <definedName name="_xlnm.Print_Area" localSheetId="4">'table 5'!$A$1:$M$64</definedName>
    <definedName name="_xlnm.Print_Area" localSheetId="5">'table 6'!$A$1:$AC$64</definedName>
    <definedName name="_xlnm.Print_Area" localSheetId="6">'table 7'!$A$1:$Y$196</definedName>
    <definedName name="_xlnm.Print_Area" localSheetId="7">'table 8_9'!$A$1:$N$29</definedName>
    <definedName name="_xlnm.Print_Area">#REF!</definedName>
    <definedName name="Print_Area_MI" localSheetId="9">'table 11'!$A$40:$I$96</definedName>
    <definedName name="_xlnm.Print_Titles" localSheetId="9">'table 11'!$1:$10</definedName>
    <definedName name="_xlnm.Print_Titles">#REF!</definedName>
    <definedName name="Print_Titles_MI" localSheetId="9">'table 11'!$1:$9</definedName>
    <definedName name="W_AOMM" localSheetId="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2" l="1"/>
  <c r="A2" i="21"/>
  <c r="A16" i="8"/>
  <c r="A2" i="7" l="1"/>
  <c r="AB55" i="6"/>
  <c r="Z55" i="6"/>
  <c r="X55" i="6"/>
  <c r="V55" i="6"/>
  <c r="T55" i="6"/>
  <c r="R55" i="6"/>
  <c r="P55" i="6"/>
  <c r="N55" i="6"/>
  <c r="L55" i="6"/>
  <c r="J55" i="6"/>
  <c r="H55" i="6"/>
  <c r="F55" i="6"/>
  <c r="D55" i="6"/>
  <c r="B55" i="6"/>
  <c r="AB54" i="6"/>
  <c r="Z54" i="6"/>
  <c r="X54" i="6"/>
  <c r="V54" i="6"/>
  <c r="T54" i="6"/>
  <c r="R54" i="6"/>
  <c r="P54" i="6"/>
  <c r="N54" i="6"/>
  <c r="L54" i="6"/>
  <c r="J54" i="6"/>
  <c r="H54" i="6"/>
  <c r="F54" i="6"/>
  <c r="D54" i="6"/>
  <c r="B54" i="6"/>
  <c r="AB53" i="6"/>
  <c r="Z53" i="6"/>
  <c r="X53" i="6"/>
  <c r="V53" i="6"/>
  <c r="T53" i="6"/>
  <c r="R53" i="6"/>
  <c r="P53" i="6"/>
  <c r="N53" i="6"/>
  <c r="L53" i="6"/>
  <c r="J53" i="6"/>
  <c r="H53" i="6"/>
  <c r="F53" i="6"/>
  <c r="D53" i="6"/>
  <c r="B53" i="6"/>
  <c r="AB52" i="6"/>
  <c r="Z52" i="6"/>
  <c r="X52" i="6"/>
  <c r="V52" i="6"/>
  <c r="T52" i="6"/>
  <c r="R52" i="6"/>
  <c r="P52" i="6"/>
  <c r="N52" i="6"/>
  <c r="L52" i="6"/>
  <c r="J52" i="6"/>
  <c r="H52" i="6"/>
  <c r="F52" i="6"/>
  <c r="D52" i="6"/>
  <c r="B52" i="6"/>
  <c r="AB51" i="6"/>
  <c r="Z51" i="6"/>
  <c r="X51" i="6"/>
  <c r="V51" i="6"/>
  <c r="T51" i="6"/>
  <c r="R51" i="6"/>
  <c r="P51" i="6"/>
  <c r="N51" i="6"/>
  <c r="L51" i="6"/>
  <c r="J51" i="6"/>
  <c r="H51" i="6"/>
  <c r="F51" i="6"/>
  <c r="D51" i="6"/>
  <c r="B51" i="6"/>
  <c r="AB50" i="6"/>
  <c r="Z50" i="6"/>
  <c r="X50" i="6"/>
  <c r="V50" i="6"/>
  <c r="T50" i="6"/>
  <c r="R50" i="6"/>
  <c r="P50" i="6"/>
  <c r="N50" i="6"/>
  <c r="L50" i="6"/>
  <c r="J50" i="6"/>
  <c r="H50" i="6"/>
  <c r="F50" i="6"/>
  <c r="D50" i="6"/>
  <c r="B50" i="6"/>
  <c r="AB49" i="6"/>
  <c r="Z49" i="6"/>
  <c r="X49" i="6"/>
  <c r="V49" i="6"/>
  <c r="T49" i="6"/>
  <c r="R49" i="6"/>
  <c r="P49" i="6"/>
  <c r="N49" i="6"/>
  <c r="L49" i="6"/>
  <c r="J49" i="6"/>
  <c r="H49" i="6"/>
  <c r="F49" i="6"/>
  <c r="D49" i="6"/>
  <c r="B49" i="6"/>
  <c r="AB48" i="6"/>
  <c r="Z48" i="6"/>
  <c r="X48" i="6"/>
  <c r="V48" i="6"/>
  <c r="T48" i="6"/>
  <c r="R48" i="6"/>
  <c r="P48" i="6"/>
  <c r="N48" i="6"/>
  <c r="L48" i="6"/>
  <c r="J48" i="6"/>
  <c r="H48" i="6"/>
  <c r="F48" i="6"/>
  <c r="D48" i="6"/>
  <c r="B48" i="6"/>
  <c r="AB47" i="6"/>
  <c r="Z47" i="6"/>
  <c r="X47" i="6"/>
  <c r="V47" i="6"/>
  <c r="T47" i="6"/>
  <c r="R47" i="6"/>
  <c r="P47" i="6"/>
  <c r="N47" i="6"/>
  <c r="L47" i="6"/>
  <c r="J47" i="6"/>
  <c r="H47" i="6"/>
  <c r="F47" i="6"/>
  <c r="D47" i="6"/>
  <c r="B47" i="6"/>
  <c r="AB46" i="6"/>
  <c r="Z46" i="6"/>
  <c r="X46" i="6"/>
  <c r="V46" i="6"/>
  <c r="T46" i="6"/>
  <c r="R46" i="6"/>
  <c r="P46" i="6"/>
  <c r="N46" i="6"/>
  <c r="L46" i="6"/>
  <c r="J46" i="6"/>
  <c r="H46" i="6"/>
  <c r="F46" i="6"/>
  <c r="D46" i="6"/>
  <c r="B46" i="6"/>
  <c r="AB45" i="6"/>
  <c r="Z45" i="6"/>
  <c r="X45" i="6"/>
  <c r="V45" i="6"/>
  <c r="T45" i="6"/>
  <c r="R45" i="6"/>
  <c r="P45" i="6"/>
  <c r="N45" i="6"/>
  <c r="L45" i="6"/>
  <c r="J45" i="6"/>
  <c r="H45" i="6"/>
  <c r="F45" i="6"/>
  <c r="D45" i="6"/>
  <c r="B45" i="6"/>
  <c r="AB44" i="6"/>
  <c r="Z44" i="6"/>
  <c r="X44" i="6"/>
  <c r="V44" i="6"/>
  <c r="T44" i="6"/>
  <c r="R44" i="6"/>
  <c r="P44" i="6"/>
  <c r="N44" i="6"/>
  <c r="L44" i="6"/>
  <c r="J44" i="6"/>
  <c r="H44" i="6"/>
  <c r="F44" i="6"/>
  <c r="D44" i="6"/>
  <c r="B44" i="6"/>
  <c r="AB43" i="6"/>
  <c r="Z43" i="6"/>
  <c r="X43" i="6"/>
  <c r="V43" i="6"/>
  <c r="T43" i="6"/>
  <c r="R43" i="6"/>
  <c r="P43" i="6"/>
  <c r="N43" i="6"/>
  <c r="L43" i="6"/>
  <c r="J43" i="6"/>
  <c r="H43" i="6"/>
  <c r="F43" i="6"/>
  <c r="D43" i="6"/>
  <c r="B43" i="6"/>
  <c r="AB42" i="6"/>
  <c r="Z42" i="6"/>
  <c r="X42" i="6"/>
  <c r="V42" i="6"/>
  <c r="T42" i="6"/>
  <c r="R42" i="6"/>
  <c r="P42" i="6"/>
  <c r="N42" i="6"/>
  <c r="L42" i="6"/>
  <c r="J42" i="6"/>
  <c r="H42" i="6"/>
  <c r="F42" i="6"/>
  <c r="D42" i="6"/>
  <c r="B42" i="6"/>
  <c r="AB41" i="6"/>
  <c r="Z41" i="6"/>
  <c r="X41" i="6"/>
  <c r="V41" i="6"/>
  <c r="T41" i="6"/>
  <c r="R41" i="6"/>
  <c r="P41" i="6"/>
  <c r="N41" i="6"/>
  <c r="L41" i="6"/>
  <c r="J41" i="6"/>
  <c r="H41" i="6"/>
  <c r="F41" i="6"/>
  <c r="D41" i="6"/>
  <c r="B41" i="6"/>
  <c r="AB40" i="6"/>
  <c r="Z40" i="6"/>
  <c r="X40" i="6"/>
  <c r="V40" i="6"/>
  <c r="T40" i="6"/>
  <c r="R40" i="6"/>
  <c r="P40" i="6"/>
  <c r="N40" i="6"/>
  <c r="L40" i="6"/>
  <c r="J40" i="6"/>
  <c r="H40" i="6"/>
  <c r="F40" i="6"/>
  <c r="D40" i="6"/>
  <c r="B40" i="6"/>
  <c r="AB38" i="6"/>
  <c r="Z38" i="6"/>
  <c r="X38" i="6"/>
  <c r="V38" i="6"/>
  <c r="T38" i="6"/>
  <c r="R38" i="6"/>
  <c r="P38" i="6"/>
  <c r="N38" i="6"/>
  <c r="L38" i="6"/>
  <c r="J38" i="6"/>
  <c r="H38" i="6"/>
  <c r="F38" i="6"/>
  <c r="D38" i="6"/>
  <c r="B38" i="6"/>
  <c r="AB37" i="6"/>
  <c r="Z37" i="6"/>
  <c r="X37" i="6"/>
  <c r="V37" i="6"/>
  <c r="T37" i="6"/>
  <c r="R37" i="6"/>
  <c r="P37" i="6"/>
  <c r="N37" i="6"/>
  <c r="L37" i="6"/>
  <c r="J37" i="6"/>
  <c r="H37" i="6"/>
  <c r="F37" i="6"/>
  <c r="D37" i="6"/>
  <c r="B37" i="6"/>
  <c r="AB36" i="6"/>
  <c r="Z36" i="6"/>
  <c r="X36" i="6"/>
  <c r="V36" i="6"/>
  <c r="T36" i="6"/>
  <c r="R36" i="6"/>
  <c r="P36" i="6"/>
  <c r="N36" i="6"/>
  <c r="L36" i="6"/>
  <c r="J36" i="6"/>
  <c r="H36" i="6"/>
  <c r="F36" i="6"/>
  <c r="D36" i="6"/>
  <c r="B36" i="6"/>
  <c r="AB26" i="6"/>
  <c r="Z26" i="6"/>
  <c r="X26" i="6"/>
  <c r="V26" i="6"/>
  <c r="T26" i="6"/>
  <c r="R26" i="6"/>
  <c r="P26" i="6"/>
  <c r="N26" i="6"/>
  <c r="L26" i="6"/>
  <c r="J26" i="6"/>
  <c r="H26" i="6"/>
  <c r="F26" i="6"/>
  <c r="D26" i="6"/>
  <c r="B26" i="6"/>
  <c r="AB25" i="6"/>
  <c r="Z25" i="6"/>
  <c r="X25" i="6"/>
  <c r="V25" i="6"/>
  <c r="T25" i="6"/>
  <c r="R25" i="6"/>
  <c r="P25" i="6"/>
  <c r="N25" i="6"/>
  <c r="L25" i="6"/>
  <c r="J25" i="6"/>
  <c r="H25" i="6"/>
  <c r="F25" i="6"/>
  <c r="D25" i="6"/>
  <c r="B25" i="6"/>
  <c r="AB24" i="6"/>
  <c r="Z24" i="6"/>
  <c r="X24" i="6"/>
  <c r="V24" i="6"/>
  <c r="T24" i="6"/>
  <c r="R24" i="6"/>
  <c r="P24" i="6"/>
  <c r="N24" i="6"/>
  <c r="L24" i="6"/>
  <c r="J24" i="6"/>
  <c r="H24" i="6"/>
  <c r="F24" i="6"/>
  <c r="D24" i="6"/>
  <c r="B24" i="6"/>
  <c r="AB23" i="6"/>
  <c r="Z23" i="6"/>
  <c r="X23" i="6"/>
  <c r="V23" i="6"/>
  <c r="T23" i="6"/>
  <c r="R23" i="6"/>
  <c r="P23" i="6"/>
  <c r="N23" i="6"/>
  <c r="L23" i="6"/>
  <c r="J23" i="6"/>
  <c r="H23" i="6"/>
  <c r="F23" i="6"/>
  <c r="D23" i="6"/>
  <c r="B23" i="6"/>
  <c r="AB22" i="6"/>
  <c r="Z22" i="6"/>
  <c r="X22" i="6"/>
  <c r="V22" i="6"/>
  <c r="T22" i="6"/>
  <c r="R22" i="6"/>
  <c r="P22" i="6"/>
  <c r="N22" i="6"/>
  <c r="L22" i="6"/>
  <c r="J22" i="6"/>
  <c r="H22" i="6"/>
  <c r="F22" i="6"/>
  <c r="D22" i="6"/>
  <c r="B22" i="6"/>
  <c r="AB21" i="6"/>
  <c r="Z21" i="6"/>
  <c r="X21" i="6"/>
  <c r="V21" i="6"/>
  <c r="T21" i="6"/>
  <c r="R21" i="6"/>
  <c r="P21" i="6"/>
  <c r="N21" i="6"/>
  <c r="L21" i="6"/>
  <c r="J21" i="6"/>
  <c r="H21" i="6"/>
  <c r="F21" i="6"/>
  <c r="D21" i="6"/>
  <c r="B21" i="6"/>
  <c r="AB20" i="6"/>
  <c r="Z20" i="6"/>
  <c r="X20" i="6"/>
  <c r="V20" i="6"/>
  <c r="T20" i="6"/>
  <c r="R20" i="6"/>
  <c r="P20" i="6"/>
  <c r="N20" i="6"/>
  <c r="L20" i="6"/>
  <c r="J20" i="6"/>
  <c r="H20" i="6"/>
  <c r="F20" i="6"/>
  <c r="D20" i="6"/>
  <c r="B20" i="6"/>
  <c r="AB19" i="6"/>
  <c r="Z19" i="6"/>
  <c r="X19" i="6"/>
  <c r="V19" i="6"/>
  <c r="T19" i="6"/>
  <c r="R19" i="6"/>
  <c r="P19" i="6"/>
  <c r="N19" i="6"/>
  <c r="L19" i="6"/>
  <c r="J19" i="6"/>
  <c r="H19" i="6"/>
  <c r="F19" i="6"/>
  <c r="D19" i="6"/>
  <c r="B19" i="6"/>
  <c r="AB18" i="6"/>
  <c r="Z18" i="6"/>
  <c r="X18" i="6"/>
  <c r="V18" i="6"/>
  <c r="T18" i="6"/>
  <c r="R18" i="6"/>
  <c r="P18" i="6"/>
  <c r="N18" i="6"/>
  <c r="L18" i="6"/>
  <c r="J18" i="6"/>
  <c r="H18" i="6"/>
  <c r="F18" i="6"/>
  <c r="D18" i="6"/>
  <c r="B18" i="6"/>
  <c r="AB17" i="6"/>
  <c r="Z17" i="6"/>
  <c r="X17" i="6"/>
  <c r="V17" i="6"/>
  <c r="T17" i="6"/>
  <c r="R17" i="6"/>
  <c r="P17" i="6"/>
  <c r="N17" i="6"/>
  <c r="L17" i="6"/>
  <c r="J17" i="6"/>
  <c r="H17" i="6"/>
  <c r="F17" i="6"/>
  <c r="D17" i="6"/>
  <c r="B17" i="6"/>
  <c r="AB16" i="6"/>
  <c r="Z16" i="6"/>
  <c r="X16" i="6"/>
  <c r="V16" i="6"/>
  <c r="T16" i="6"/>
  <c r="R16" i="6"/>
  <c r="P16" i="6"/>
  <c r="N16" i="6"/>
  <c r="L16" i="6"/>
  <c r="J16" i="6"/>
  <c r="H16" i="6"/>
  <c r="F16" i="6"/>
  <c r="D16" i="6"/>
  <c r="B16" i="6"/>
  <c r="AB15" i="6"/>
  <c r="Z15" i="6"/>
  <c r="X15" i="6"/>
  <c r="V15" i="6"/>
  <c r="T15" i="6"/>
  <c r="R15" i="6"/>
  <c r="P15" i="6"/>
  <c r="N15" i="6"/>
  <c r="L15" i="6"/>
  <c r="J15" i="6"/>
  <c r="H15" i="6"/>
  <c r="F15" i="6"/>
  <c r="D15" i="6"/>
  <c r="B15" i="6"/>
  <c r="AB14" i="6"/>
  <c r="Z14" i="6"/>
  <c r="X14" i="6"/>
  <c r="V14" i="6"/>
  <c r="T14" i="6"/>
  <c r="R14" i="6"/>
  <c r="P14" i="6"/>
  <c r="N14" i="6"/>
  <c r="L14" i="6"/>
  <c r="J14" i="6"/>
  <c r="H14" i="6"/>
  <c r="F14" i="6"/>
  <c r="D14" i="6"/>
  <c r="B14" i="6"/>
  <c r="AB13" i="6"/>
  <c r="Z13" i="6"/>
  <c r="X13" i="6"/>
  <c r="V13" i="6"/>
  <c r="T13" i="6"/>
  <c r="R13" i="6"/>
  <c r="P13" i="6"/>
  <c r="N13" i="6"/>
  <c r="L13" i="6"/>
  <c r="J13" i="6"/>
  <c r="H13" i="6"/>
  <c r="F13" i="6"/>
  <c r="D13" i="6"/>
  <c r="B13" i="6"/>
  <c r="AB12" i="6"/>
  <c r="Z12" i="6"/>
  <c r="X12" i="6"/>
  <c r="V12" i="6"/>
  <c r="T12" i="6"/>
  <c r="R12" i="6"/>
  <c r="P12" i="6"/>
  <c r="N12" i="6"/>
  <c r="L12" i="6"/>
  <c r="J12" i="6"/>
  <c r="H12" i="6"/>
  <c r="F12" i="6"/>
  <c r="D12" i="6"/>
  <c r="B12" i="6"/>
  <c r="AB11" i="6"/>
  <c r="Z11" i="6"/>
  <c r="X11" i="6"/>
  <c r="V11" i="6"/>
  <c r="T11" i="6"/>
  <c r="R11" i="6"/>
  <c r="P11" i="6"/>
  <c r="N11" i="6"/>
  <c r="L11" i="6"/>
  <c r="J11" i="6"/>
  <c r="H11" i="6"/>
  <c r="F11" i="6"/>
  <c r="D11" i="6"/>
  <c r="B11" i="6"/>
  <c r="AB9" i="6"/>
  <c r="Z9" i="6"/>
  <c r="X9" i="6"/>
  <c r="V9" i="6"/>
  <c r="T9" i="6"/>
  <c r="R9" i="6"/>
  <c r="P9" i="6"/>
  <c r="N9" i="6"/>
  <c r="L9" i="6"/>
  <c r="J9" i="6"/>
  <c r="H9" i="6"/>
  <c r="F9" i="6"/>
  <c r="D9" i="6"/>
  <c r="B9" i="6"/>
  <c r="AB8" i="6"/>
  <c r="Z8" i="6"/>
  <c r="X8" i="6"/>
  <c r="V8" i="6"/>
  <c r="T8" i="6"/>
  <c r="R8" i="6"/>
  <c r="P8" i="6"/>
  <c r="N8" i="6"/>
  <c r="L8" i="6"/>
  <c r="J8" i="6"/>
  <c r="H8" i="6"/>
  <c r="F8" i="6"/>
  <c r="D8" i="6"/>
  <c r="B8" i="6"/>
  <c r="AB7" i="6"/>
  <c r="Z7" i="6"/>
  <c r="X7" i="6"/>
  <c r="V7" i="6"/>
  <c r="T7" i="6"/>
  <c r="R7" i="6"/>
  <c r="P7" i="6"/>
  <c r="N7" i="6"/>
  <c r="L7" i="6"/>
  <c r="J7" i="6"/>
  <c r="H7" i="6"/>
  <c r="F7" i="6"/>
  <c r="D7" i="6"/>
  <c r="B7" i="6"/>
  <c r="A1" i="6"/>
</calcChain>
</file>

<file path=xl/sharedStrings.xml><?xml version="1.0" encoding="utf-8"?>
<sst xmlns="http://schemas.openxmlformats.org/spreadsheetml/2006/main" count="1881" uniqueCount="222">
  <si>
    <t xml:space="preserve">       Commodity Group</t>
  </si>
  <si>
    <t>PHL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</si>
  <si>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</si>
  <si>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</si>
  <si>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</si>
  <si>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</si>
  <si>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</si>
  <si>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</si>
  <si>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</si>
  <si>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</si>
  <si>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</si>
  <si>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</si>
  <si>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</si>
  <si>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</si>
  <si>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</si>
  <si>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</si>
  <si>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</si>
  <si>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NCR</t>
  </si>
  <si>
    <t>AONCR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</si>
  <si>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</si>
  <si>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</si>
  <si>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</si>
  <si>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</si>
  <si>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</si>
  <si>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</si>
  <si>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</si>
  <si>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</si>
  <si>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</si>
  <si>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NCR- National Capital Region</t>
  </si>
  <si>
    <t>Areas Outside NCR</t>
  </si>
  <si>
    <t>Regions:</t>
  </si>
  <si>
    <t>CAR  -  Cordillera
Administrative Region</t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</si>
  <si>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</si>
  <si>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</si>
  <si>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</si>
  <si>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</si>
  <si>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MIMAROPA Region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</si>
  <si>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</si>
  <si>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</si>
  <si>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</si>
  <si>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</si>
  <si>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</si>
  <si>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</si>
  <si>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</si>
  <si>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</si>
  <si>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</si>
  <si>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t>BARMM - Bangsamoro
Autonomous Region in Muslim
Mindanao</t>
  </si>
  <si>
    <t>- 2 -</t>
  </si>
  <si>
    <t>- 3 -</t>
  </si>
  <si>
    <t>Area/Commodity Group</t>
  </si>
  <si>
    <t>PHILIPPINES</t>
  </si>
  <si>
    <t>NATIONAL CAPITAL REGION</t>
  </si>
  <si>
    <t>AREAS  OUTSIDE  NCR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</si>
  <si>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</si>
  <si>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</si>
  <si>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</si>
  <si>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</si>
  <si>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</si>
  <si>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</si>
  <si>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</si>
  <si>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</si>
  <si>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</si>
  <si>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>Table 5--Continued</t>
  </si>
  <si>
    <t>Oils and Fats</t>
  </si>
  <si>
    <t>Table 5--Concluded</t>
  </si>
  <si>
    <t>Area</t>
  </si>
  <si>
    <t>Commodity Group</t>
  </si>
  <si>
    <t xml:space="preserve">  PHILIPPINES</t>
  </si>
  <si>
    <t>Food</t>
  </si>
  <si>
    <t xml:space="preserve">  NATIONAL CAPITAL REGION (NCR)</t>
  </si>
  <si>
    <t xml:space="preserve">  AREAS OUTSIDE  NCR</t>
  </si>
  <si>
    <t>CPI</t>
  </si>
  <si>
    <t>R     E     G     I     O     N</t>
  </si>
  <si>
    <t>CAR</t>
  </si>
  <si>
    <t>REG I</t>
  </si>
  <si>
    <t>REG II</t>
  </si>
  <si>
    <t>REG III</t>
  </si>
  <si>
    <t>REG IV-A</t>
  </si>
  <si>
    <t>MIMAROPA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</si>
  <si>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</si>
  <si>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</si>
  <si>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</si>
  <si>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</si>
  <si>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</si>
  <si>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</si>
  <si>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</si>
  <si>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</si>
  <si>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>CARAGA</t>
  </si>
  <si>
    <t>BARMM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</si>
  <si>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</si>
  <si>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</si>
  <si>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</si>
  <si>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</si>
  <si>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</si>
  <si>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</si>
  <si>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</si>
  <si>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</si>
  <si>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</si>
  <si>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</si>
  <si>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</si>
  <si>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</si>
  <si>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</si>
  <si>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</si>
  <si>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</si>
  <si>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</si>
  <si>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</si>
  <si>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</si>
  <si>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</si>
  <si>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</si>
  <si>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</si>
  <si>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</si>
  <si>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</si>
  <si>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</si>
  <si>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</si>
  <si>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</si>
  <si>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</si>
  <si>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</si>
  <si>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</si>
  <si>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August</t>
  </si>
  <si>
    <t>Month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</si>
  <si>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</si>
  <si>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</si>
  <si>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</si>
  <si>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</si>
  <si>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</si>
  <si>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</si>
  <si>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</si>
  <si>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</si>
  <si>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</si>
  <si>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</si>
  <si>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</si>
  <si>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</si>
  <si>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</si>
  <si>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</si>
  <si>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</si>
  <si>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</si>
  <si>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</si>
  <si>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</si>
  <si>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</si>
  <si>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</si>
  <si>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</si>
  <si>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</si>
  <si>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</si>
  <si>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</si>
  <si>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</si>
  <si>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</si>
  <si>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</si>
  <si>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</si>
  <si>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</si>
  <si>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</si>
  <si>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</si>
  <si>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</si>
  <si>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</si>
  <si>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</si>
  <si>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</si>
  <si>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</si>
  <si>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</si>
  <si>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</si>
  <si>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</si>
  <si>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</si>
  <si>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</si>
  <si>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</si>
  <si>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</si>
  <si>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</si>
  <si>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</si>
  <si>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</si>
  <si>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</si>
  <si>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</si>
  <si>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</si>
  <si>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</si>
  <si>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</si>
  <si>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</si>
  <si>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</si>
  <si>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</si>
  <si>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</si>
  <si>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</si>
  <si>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</si>
  <si>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</si>
  <si>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</si>
  <si>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</si>
  <si>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</si>
  <si>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</si>
  <si>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</si>
  <si>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</si>
  <si>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2 0 2 2</t>
  </si>
  <si>
    <t>Table 4--Continued</t>
  </si>
  <si>
    <t>Table 6--Concluded</t>
  </si>
  <si>
    <t>Table 7--Continued</t>
  </si>
  <si>
    <t>Table 7--Concluded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</si>
  <si>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</si>
  <si>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</si>
  <si>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</si>
  <si>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Area and Year</t>
  </si>
  <si>
    <t>Milk, Other Dairy Products and Eggs</t>
  </si>
  <si>
    <t xml:space="preserve">      Milk, Other Dairy Products and Eggs</t>
  </si>
  <si>
    <t xml:space="preserve">    Furniture, Furnishings, and Loose Carpets</t>
  </si>
  <si>
    <t>Table 2.   Monthly Consumer Price Index for Bottom 30% Income Households in the National Capital Region (NCR) by Commodity Group</t>
  </si>
  <si>
    <t>Table 3.   Monthly Consumer Price Index for Bottom 30% Income Households in Areas Outside NCR by Commodity Group</t>
  </si>
  <si>
    <t>Table 4.  Monthly Consumer Price Index for Bottom 30% Income Households in the Philippines, by Commodity Group, Area/Region</t>
  </si>
  <si>
    <t>Table 7.  Regional Year-on-Year Inflation Rates of Selected Food Items for Bottom 30% Income Households in Percent by Region</t>
  </si>
  <si>
    <t>Month-on-Month and Year-on-Year Percent Changes in the Philippines</t>
  </si>
  <si>
    <t xml:space="preserve">Table 1.  Monthly Consumer Price Index for Bottom 30% Income Households in the Philippines by Commodity Group </t>
  </si>
  <si>
    <t>Table 11. Consumer Price Index for Bottom 30% Income Households by Subgroup</t>
  </si>
  <si>
    <t>Table 12.  Year-on-Year Changes of the Consumer Price Index for Bottom 30% Income Households in Percent for All Items</t>
  </si>
  <si>
    <t>Table 13.  Year-on-Year Changes of the Consumer Price Index for Bottom 30% Income Households in Percent for All Items</t>
  </si>
  <si>
    <t>Table 14.  Year-on-Year Changes of the Consumer Price Index in Percent for Bottom 30% Income Households for All Items</t>
  </si>
  <si>
    <t xml:space="preserve">     Table 10--Concluded</t>
  </si>
  <si>
    <t>2 0 2 3</t>
  </si>
  <si>
    <t>Aug 2023</t>
  </si>
  <si>
    <t>Aug-22</t>
  </si>
  <si>
    <t>Aug-23</t>
  </si>
  <si>
    <t>January 2022 - September 2023</t>
  </si>
  <si>
    <t>August and September 2022 and 2023</t>
  </si>
  <si>
    <t>September</t>
  </si>
  <si>
    <t>Table 5.  Year-on-Year Changes of the Consumer Price Index for Bottom 30% Income Households in Percent by Area, by Commodity Group, September 2022 - September 2023</t>
  </si>
  <si>
    <t>Sep-22</t>
  </si>
  <si>
    <t>Sep-23</t>
  </si>
  <si>
    <t>Table 8. Monthly  Consumer Price Index for Food and Food and Non-Alcoholic Beverages for Bottom 30% Income Households, by Area, September 2022 - September 2023</t>
  </si>
  <si>
    <t>Table 10.  Consumer Price Index for Bottom 30% Income Household in the Philippines, by Selected Commodities and by Geographic Area: September 2023</t>
  </si>
  <si>
    <t>Sep 2022</t>
  </si>
  <si>
    <t>Sep 2023</t>
  </si>
  <si>
    <t>in Areas Outside National Capital Region (AONCR), January 2000 -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</si>
</sst>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169" fontId="19" fillId="0" borderId="0"/>
    <xf numFmtId="0" fontId="3" fillId="0" borderId="0"/>
    <xf numFmtId="0" fontId="22" fillId="0" borderId="0"/>
    <xf numFmtId="0" fontId="2" fillId="0" borderId="0"/>
    <xf numFmtId="0" fontId="1" fillId="0" borderId="0"/>
  </cellStyleXfs>
  <cellXfs count="475">
    <xf numFmtId="0" fontId="0" fillId="0" borderId="0" xfId="0"/>
    <xf numFmtId="0" fontId="4" fillId="0" borderId="0" xfId="0" applyFont="1"/>
    <xf numFmtId="164" fontId="4" fillId="0" borderId="0" xfId="0" quotePrefix="1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Continuous" vertical="center"/>
    </xf>
    <xf numFmtId="164" fontId="5" fillId="0" borderId="4" xfId="0" applyNumberFormat="1" applyFont="1" applyBorder="1" applyAlignment="1">
      <alignment horizontal="centerContinuous" vertical="center"/>
    </xf>
    <xf numFmtId="165" fontId="4" fillId="0" borderId="0" xfId="0" applyNumberFormat="1" applyFont="1"/>
    <xf numFmtId="164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6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166" fontId="4" fillId="0" borderId="12" xfId="0" applyNumberFormat="1" applyFont="1" applyBorder="1" applyAlignment="1" applyProtection="1">
      <alignment vertical="center" wrapText="1"/>
      <protection hidden="1"/>
    </xf>
    <xf numFmtId="164" fontId="4" fillId="0" borderId="0" xfId="0" applyNumberFormat="1" applyFont="1"/>
    <xf numFmtId="166" fontId="4" fillId="0" borderId="16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4" fillId="0" borderId="0" xfId="0" quotePrefix="1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5" fillId="0" borderId="2" xfId="0" applyNumberFormat="1" applyFont="1" applyBorder="1" applyAlignment="1">
      <alignment horizontal="centerContinuous"/>
    </xf>
    <xf numFmtId="164" fontId="5" fillId="0" borderId="3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0" borderId="4" xfId="0" applyFont="1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Continuous" vertical="center"/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5" fillId="0" borderId="2" xfId="0" applyNumberFormat="1" applyFont="1" applyBorder="1" applyAlignment="1">
      <alignment horizontal="centerContinuous" vertical="center" wrapText="1"/>
    </xf>
    <xf numFmtId="164" fontId="5" fillId="0" borderId="3" xfId="0" applyNumberFormat="1" applyFont="1" applyBorder="1" applyAlignment="1">
      <alignment horizontal="centerContinuous" vertical="center" wrapText="1"/>
    </xf>
    <xf numFmtId="0" fontId="3" fillId="0" borderId="3" xfId="0" applyFont="1" applyBorder="1" applyAlignment="1" applyProtection="1">
      <alignment horizontal="centerContinuous" vertical="center" wrapText="1"/>
      <protection locked="0"/>
    </xf>
    <xf numFmtId="164" fontId="5" fillId="0" borderId="4" xfId="0" applyNumberFormat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 wrapText="1"/>
    </xf>
    <xf numFmtId="1" fontId="5" fillId="0" borderId="19" xfId="0" quotePrefix="1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165" fontId="4" fillId="0" borderId="7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65" fontId="4" fillId="0" borderId="13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indent="1"/>
    </xf>
    <xf numFmtId="165" fontId="4" fillId="0" borderId="17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165" fontId="4" fillId="0" borderId="0" xfId="0" quotePrefix="1" applyNumberFormat="1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164" fontId="3" fillId="0" borderId="0" xfId="0" applyNumberFormat="1" applyFont="1"/>
    <xf numFmtId="165" fontId="4" fillId="0" borderId="0" xfId="0" quotePrefix="1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4" fillId="0" borderId="0" xfId="0" quotePrefix="1" applyNumberFormat="1" applyFont="1" applyAlignment="1">
      <alignment horizontal="left"/>
    </xf>
    <xf numFmtId="22" fontId="3" fillId="0" borderId="0" xfId="0" applyNumberFormat="1" applyFont="1" applyAlignment="1">
      <alignment horizontal="left" vertical="center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167" fontId="4" fillId="0" borderId="1" xfId="0" applyNumberFormat="1" applyFont="1" applyBorder="1" applyAlignment="1">
      <alignment horizontal="left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164" fontId="4" fillId="0" borderId="26" xfId="0" applyNumberFormat="1" applyFont="1" applyBorder="1" applyAlignment="1">
      <alignment vertical="center" wrapText="1"/>
    </xf>
    <xf numFmtId="164" fontId="4" fillId="0" borderId="27" xfId="0" applyNumberFormat="1" applyFont="1" applyBorder="1" applyAlignment="1">
      <alignment vertical="center" wrapText="1"/>
    </xf>
    <xf numFmtId="164" fontId="4" fillId="0" borderId="28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wrapText="1"/>
    </xf>
    <xf numFmtId="0" fontId="4" fillId="0" borderId="1" xfId="0" applyFont="1" applyBorder="1"/>
    <xf numFmtId="0" fontId="3" fillId="2" borderId="0" xfId="0" applyFont="1" applyFill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 wrapText="1"/>
    </xf>
    <xf numFmtId="167" fontId="12" fillId="0" borderId="0" xfId="0" applyNumberFormat="1" applyFont="1" applyAlignment="1">
      <alignment wrapText="1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4" fillId="0" borderId="0" xfId="0" quotePrefix="1" applyFont="1" applyAlignment="1">
      <alignment horizontal="centerContinuous"/>
    </xf>
    <xf numFmtId="0" fontId="4" fillId="0" borderId="0" xfId="1" quotePrefix="1" applyFont="1" applyAlignment="1">
      <alignment horizontal="centerContinuous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4" fillId="0" borderId="31" xfId="0" quotePrefix="1" applyFont="1" applyBorder="1" applyAlignment="1">
      <alignment horizontal="left" vertical="center"/>
    </xf>
    <xf numFmtId="16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164" fontId="4" fillId="0" borderId="28" xfId="0" applyNumberFormat="1" applyFont="1" applyBorder="1" applyAlignment="1">
      <alignment vertical="center"/>
    </xf>
    <xf numFmtId="0" fontId="4" fillId="0" borderId="32" xfId="0" quotePrefix="1" applyFont="1" applyBorder="1" applyAlignment="1">
      <alignment horizontal="left" vertical="center"/>
    </xf>
    <xf numFmtId="16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164" fontId="4" fillId="0" borderId="29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Continuous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4" fillId="0" borderId="27" xfId="0" quotePrefix="1" applyFont="1" applyBorder="1" applyAlignment="1">
      <alignment horizontal="left" vertical="center"/>
    </xf>
    <xf numFmtId="0" fontId="4" fillId="0" borderId="0" xfId="0" quotePrefix="1" applyFont="1" applyAlignment="1">
      <alignment horizontal="left"/>
    </xf>
    <xf numFmtId="165" fontId="3" fillId="0" borderId="0" xfId="0" applyNumberFormat="1" applyFont="1"/>
    <xf numFmtId="0" fontId="8" fillId="0" borderId="0" xfId="0" applyFont="1" applyAlignment="1" applyProtection="1">
      <alignment horizontal="centerContinuous"/>
      <protection locked="0"/>
    </xf>
    <xf numFmtId="164" fontId="3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7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164" fontId="17" fillId="0" borderId="0" xfId="0" quotePrefix="1" applyNumberFormat="1" applyFont="1" applyAlignment="1">
      <alignment horizontal="left"/>
    </xf>
    <xf numFmtId="164" fontId="10" fillId="0" borderId="0" xfId="0" applyNumberFormat="1" applyFont="1"/>
    <xf numFmtId="164" fontId="10" fillId="0" borderId="0" xfId="0" quotePrefix="1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165" fontId="10" fillId="0" borderId="0" xfId="0" applyNumberFormat="1" applyFont="1"/>
    <xf numFmtId="0" fontId="4" fillId="0" borderId="0" xfId="0" quotePrefix="1" applyFont="1" applyAlignment="1">
      <alignment horizontal="centerContinuous"/>
    </xf>
    <xf numFmtId="0" fontId="4" fillId="2" borderId="21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164" fontId="4" fillId="0" borderId="0" xfId="0" quotePrefix="1" applyNumberFormat="1" applyFont="1" applyAlignment="1">
      <alignment horizontal="left" wrapText="1"/>
    </xf>
    <xf numFmtId="0" fontId="5" fillId="0" borderId="3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Continuous"/>
    </xf>
    <xf numFmtId="0" fontId="5" fillId="0" borderId="4" xfId="0" applyFont="1" applyBorder="1"/>
    <xf numFmtId="0" fontId="4" fillId="0" borderId="0" xfId="0" quotePrefix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4" fillId="0" borderId="0" xfId="0" quotePrefix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9" xfId="0" quotePrefix="1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27" xfId="0" quotePrefix="1" applyNumberFormat="1" applyFont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8" fontId="3" fillId="0" borderId="0" xfId="0" applyNumberFormat="1" applyFont="1"/>
    <xf numFmtId="164" fontId="14" fillId="0" borderId="0" xfId="0" applyNumberFormat="1" applyFont="1" applyAlignment="1">
      <alignment horizontal="left" wrapText="1"/>
    </xf>
    <xf numFmtId="0" fontId="5" fillId="0" borderId="0" xfId="0" applyFont="1" applyAlignment="1">
      <alignment vertical="center"/>
    </xf>
    <xf numFmtId="164" fontId="5" fillId="0" borderId="0" xfId="0" applyNumberFormat="1" applyFont="1"/>
    <xf numFmtId="164" fontId="4" fillId="0" borderId="0" xfId="0" quotePrefix="1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quotePrefix="1" applyNumberFormat="1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3" fillId="0" borderId="0" xfId="0" applyNumberFormat="1" applyFont="1"/>
    <xf numFmtId="167" fontId="10" fillId="0" borderId="0" xfId="0" applyNumberFormat="1" applyFont="1"/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left"/>
    </xf>
    <xf numFmtId="164" fontId="11" fillId="0" borderId="0" xfId="0" applyNumberFormat="1" applyFont="1" applyAlignment="1">
      <alignment wrapText="1"/>
    </xf>
    <xf numFmtId="164" fontId="11" fillId="0" borderId="0" xfId="0" quotePrefix="1" applyNumberFormat="1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/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2" borderId="30" xfId="0" applyFont="1" applyFill="1" applyBorder="1"/>
    <xf numFmtId="0" fontId="5" fillId="2" borderId="0" xfId="0" applyFont="1" applyFill="1"/>
    <xf numFmtId="0" fontId="5" fillId="2" borderId="3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fill"/>
    </xf>
    <xf numFmtId="0" fontId="5" fillId="2" borderId="20" xfId="0" applyFont="1" applyFill="1" applyBorder="1" applyAlignment="1">
      <alignment horizontal="fill"/>
    </xf>
    <xf numFmtId="0" fontId="5" fillId="0" borderId="25" xfId="0" applyFont="1" applyBorder="1"/>
    <xf numFmtId="0" fontId="4" fillId="0" borderId="24" xfId="0" quotePrefix="1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quotePrefix="1" applyFont="1" applyBorder="1" applyAlignment="1">
      <alignment horizontal="left"/>
    </xf>
    <xf numFmtId="164" fontId="4" fillId="0" borderId="18" xfId="0" applyNumberFormat="1" applyFont="1" applyBorder="1"/>
    <xf numFmtId="164" fontId="4" fillId="0" borderId="29" xfId="0" applyNumberFormat="1" applyFont="1" applyBorder="1"/>
    <xf numFmtId="164" fontId="4" fillId="0" borderId="0" xfId="0" applyNumberFormat="1" applyFont="1" applyAlignment="1">
      <alignment horizontal="right" indent="1"/>
    </xf>
    <xf numFmtId="164" fontId="5" fillId="0" borderId="30" xfId="0" applyNumberFormat="1" applyFont="1" applyBorder="1"/>
    <xf numFmtId="0" fontId="4" fillId="0" borderId="29" xfId="0" applyFont="1" applyBorder="1"/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fill"/>
    </xf>
    <xf numFmtId="0" fontId="4" fillId="0" borderId="29" xfId="0" applyFont="1" applyBorder="1" applyAlignment="1">
      <alignment wrapText="1"/>
    </xf>
    <xf numFmtId="164" fontId="4" fillId="0" borderId="30" xfId="0" quotePrefix="1" applyNumberFormat="1" applyFont="1" applyBorder="1" applyAlignment="1">
      <alignment horizontal="left"/>
    </xf>
    <xf numFmtId="0" fontId="4" fillId="0" borderId="19" xfId="0" applyFont="1" applyBorder="1"/>
    <xf numFmtId="0" fontId="4" fillId="0" borderId="22" xfId="0" quotePrefix="1" applyFont="1" applyBorder="1" applyAlignment="1">
      <alignment horizontal="left"/>
    </xf>
    <xf numFmtId="164" fontId="5" fillId="0" borderId="5" xfId="0" applyNumberFormat="1" applyFont="1" applyBorder="1"/>
    <xf numFmtId="164" fontId="5" fillId="0" borderId="19" xfId="0" applyNumberFormat="1" applyFont="1" applyBorder="1"/>
    <xf numFmtId="164" fontId="5" fillId="0" borderId="22" xfId="0" applyNumberFormat="1" applyFont="1" applyBorder="1"/>
    <xf numFmtId="164" fontId="5" fillId="0" borderId="20" xfId="0" applyNumberFormat="1" applyFont="1" applyBorder="1"/>
    <xf numFmtId="164" fontId="5" fillId="0" borderId="18" xfId="0" applyNumberFormat="1" applyFont="1" applyBorder="1" applyAlignment="1">
      <alignment horizontal="centerContinuous"/>
    </xf>
    <xf numFmtId="164" fontId="5" fillId="0" borderId="30" xfId="0" applyNumberFormat="1" applyFont="1" applyBorder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4" fillId="0" borderId="22" xfId="0" applyFont="1" applyBorder="1"/>
    <xf numFmtId="0" fontId="4" fillId="0" borderId="5" xfId="0" applyFont="1" applyBorder="1"/>
    <xf numFmtId="0" fontId="4" fillId="0" borderId="20" xfId="0" applyFont="1" applyBorder="1"/>
    <xf numFmtId="0" fontId="8" fillId="0" borderId="0" xfId="0" quotePrefix="1" applyFont="1" applyAlignment="1" applyProtection="1">
      <alignment horizontal="centerContinuous"/>
      <protection locked="0"/>
    </xf>
    <xf numFmtId="169" fontId="19" fillId="0" borderId="0" xfId="2"/>
    <xf numFmtId="169" fontId="20" fillId="0" borderId="0" xfId="2" applyFont="1" applyAlignment="1">
      <alignment horizontal="centerContinuous"/>
    </xf>
    <xf numFmtId="169" fontId="21" fillId="0" borderId="0" xfId="2" applyFont="1" applyAlignment="1">
      <alignment horizontal="centerContinuous"/>
    </xf>
    <xf numFmtId="169" fontId="21" fillId="0" borderId="0" xfId="2" applyFont="1" applyAlignment="1">
      <alignment horizontal="center"/>
    </xf>
    <xf numFmtId="169" fontId="20" fillId="0" borderId="25" xfId="2" applyFont="1" applyBorder="1"/>
    <xf numFmtId="169" fontId="21" fillId="0" borderId="23" xfId="2" quotePrefix="1" applyFont="1" applyBorder="1" applyAlignment="1">
      <alignment horizontal="left"/>
    </xf>
    <xf numFmtId="169" fontId="21" fillId="0" borderId="29" xfId="2" applyFont="1" applyBorder="1"/>
    <xf numFmtId="169" fontId="21" fillId="0" borderId="0" xfId="2" applyFont="1"/>
    <xf numFmtId="169" fontId="21" fillId="0" borderId="29" xfId="2" quotePrefix="1" applyFont="1" applyBorder="1" applyAlignment="1">
      <alignment horizontal="left"/>
    </xf>
    <xf numFmtId="169" fontId="21" fillId="0" borderId="0" xfId="2" quotePrefix="1" applyFont="1" applyAlignment="1">
      <alignment horizontal="left"/>
    </xf>
    <xf numFmtId="169" fontId="21" fillId="0" borderId="29" xfId="2" applyFont="1" applyBorder="1" applyAlignment="1">
      <alignment horizontal="right"/>
    </xf>
    <xf numFmtId="169" fontId="21" fillId="0" borderId="0" xfId="2" applyFont="1" applyAlignment="1">
      <alignment horizontal="right"/>
    </xf>
    <xf numFmtId="169" fontId="21" fillId="0" borderId="29" xfId="2" applyFont="1" applyBorder="1" applyAlignment="1">
      <alignment horizontal="center"/>
    </xf>
    <xf numFmtId="169" fontId="21" fillId="0" borderId="30" xfId="2" applyFont="1" applyBorder="1" applyAlignment="1">
      <alignment horizontal="center"/>
    </xf>
    <xf numFmtId="165" fontId="21" fillId="0" borderId="29" xfId="2" quotePrefix="1" applyNumberFormat="1" applyFont="1" applyBorder="1"/>
    <xf numFmtId="165" fontId="21" fillId="0" borderId="0" xfId="2" quotePrefix="1" applyNumberFormat="1" applyFont="1" applyAlignment="1">
      <alignment horizontal="right"/>
    </xf>
    <xf numFmtId="165" fontId="21" fillId="0" borderId="0" xfId="2" quotePrefix="1" applyNumberFormat="1" applyFont="1" applyAlignment="1">
      <alignment horizontal="center"/>
    </xf>
    <xf numFmtId="164" fontId="21" fillId="0" borderId="29" xfId="2" applyNumberFormat="1" applyFont="1" applyBorder="1" applyAlignment="1">
      <alignment horizontal="right" indent="1"/>
    </xf>
    <xf numFmtId="164" fontId="21" fillId="0" borderId="0" xfId="2" applyNumberFormat="1" applyFont="1" applyAlignment="1">
      <alignment horizontal="center"/>
    </xf>
    <xf numFmtId="165" fontId="21" fillId="0" borderId="29" xfId="2" applyNumberFormat="1" applyFont="1" applyBorder="1" applyAlignment="1">
      <alignment horizontal="right"/>
    </xf>
    <xf numFmtId="165" fontId="21" fillId="0" borderId="30" xfId="2" applyNumberFormat="1" applyFont="1" applyBorder="1" applyAlignment="1">
      <alignment horizontal="center"/>
    </xf>
    <xf numFmtId="169" fontId="21" fillId="0" borderId="0" xfId="2" applyFont="1" applyAlignment="1">
      <alignment horizontal="fill"/>
    </xf>
    <xf numFmtId="164" fontId="21" fillId="0" borderId="0" xfId="2" quotePrefix="1" applyNumberFormat="1" applyFont="1" applyAlignment="1">
      <alignment horizontal="left"/>
    </xf>
    <xf numFmtId="165" fontId="21" fillId="0" borderId="19" xfId="2" quotePrefix="1" applyNumberFormat="1" applyFont="1" applyBorder="1"/>
    <xf numFmtId="165" fontId="21" fillId="0" borderId="22" xfId="2" quotePrefix="1" applyNumberFormat="1" applyFont="1" applyBorder="1" applyAlignment="1">
      <alignment horizontal="right"/>
    </xf>
    <xf numFmtId="165" fontId="21" fillId="0" borderId="22" xfId="2" quotePrefix="1" applyNumberFormat="1" applyFont="1" applyBorder="1" applyAlignment="1">
      <alignment horizontal="center"/>
    </xf>
    <xf numFmtId="169" fontId="21" fillId="0" borderId="19" xfId="2" applyFont="1" applyBorder="1"/>
    <xf numFmtId="169" fontId="21" fillId="0" borderId="22" xfId="2" applyFont="1" applyBorder="1"/>
    <xf numFmtId="165" fontId="21" fillId="0" borderId="19" xfId="2" quotePrefix="1" applyNumberFormat="1" applyFont="1" applyBorder="1" applyAlignment="1">
      <alignment horizontal="right"/>
    </xf>
    <xf numFmtId="169" fontId="21" fillId="0" borderId="19" xfId="2" applyFont="1" applyBorder="1" applyAlignment="1">
      <alignment horizontal="right" indent="1"/>
    </xf>
    <xf numFmtId="169" fontId="21" fillId="0" borderId="22" xfId="2" applyFont="1" applyBorder="1" applyAlignment="1">
      <alignment horizontal="center"/>
    </xf>
    <xf numFmtId="169" fontId="21" fillId="0" borderId="19" xfId="2" applyFont="1" applyBorder="1" applyAlignment="1">
      <alignment horizontal="right"/>
    </xf>
    <xf numFmtId="169" fontId="21" fillId="0" borderId="20" xfId="2" applyFont="1" applyBorder="1" applyAlignment="1">
      <alignment horizontal="center"/>
    </xf>
    <xf numFmtId="169" fontId="19" fillId="0" borderId="0" xfId="2" applyAlignment="1">
      <alignment horizontal="right" indent="3"/>
    </xf>
    <xf numFmtId="169" fontId="19" fillId="0" borderId="0" xfId="2" applyAlignment="1">
      <alignment horizontal="center"/>
    </xf>
    <xf numFmtId="169" fontId="19" fillId="0" borderId="0" xfId="2" applyAlignment="1">
      <alignment horizontal="right"/>
    </xf>
    <xf numFmtId="165" fontId="4" fillId="0" borderId="33" xfId="0" applyNumberFormat="1" applyFont="1" applyBorder="1" applyAlignment="1">
      <alignment horizontal="left" vertical="center" wrapText="1"/>
    </xf>
    <xf numFmtId="164" fontId="4" fillId="0" borderId="23" xfId="0" applyNumberFormat="1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3"/>
    <xf numFmtId="1" fontId="5" fillId="0" borderId="29" xfId="0" quotePrefix="1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164" fontId="4" fillId="0" borderId="7" xfId="0" applyNumberFormat="1" applyFont="1" applyBorder="1" applyAlignment="1">
      <alignment vertical="center" wrapText="1"/>
    </xf>
    <xf numFmtId="166" fontId="4" fillId="0" borderId="8" xfId="0" applyNumberFormat="1" applyFont="1" applyBorder="1" applyAlignment="1" applyProtection="1">
      <alignment vertical="center" wrapText="1"/>
      <protection hidden="1"/>
    </xf>
    <xf numFmtId="166" fontId="4" fillId="0" borderId="26" xfId="0" applyNumberFormat="1" applyFont="1" applyBorder="1" applyAlignment="1" applyProtection="1">
      <alignment vertical="center" wrapText="1"/>
      <protection hidden="1"/>
    </xf>
    <xf numFmtId="0" fontId="7" fillId="0" borderId="0" xfId="3" applyFont="1" applyAlignment="1">
      <alignment horizontal="centerContinuous"/>
    </xf>
    <xf numFmtId="0" fontId="7" fillId="0" borderId="0" xfId="3" applyFont="1" applyAlignment="1">
      <alignment horizontal="center"/>
    </xf>
    <xf numFmtId="164" fontId="4" fillId="0" borderId="11" xfId="0" applyNumberFormat="1" applyFont="1" applyBorder="1" applyAlignment="1">
      <alignment vertical="center"/>
    </xf>
    <xf numFmtId="0" fontId="4" fillId="0" borderId="36" xfId="0" quotePrefix="1" applyFont="1" applyBorder="1" applyAlignment="1">
      <alignment horizontal="left" vertical="center"/>
    </xf>
    <xf numFmtId="16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vertical="center"/>
    </xf>
    <xf numFmtId="0" fontId="4" fillId="0" borderId="37" xfId="0" quotePrefix="1" applyFont="1" applyBorder="1" applyAlignment="1">
      <alignment horizontal="left" vertical="center"/>
    </xf>
    <xf numFmtId="16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164" fontId="4" fillId="0" borderId="38" xfId="0" applyNumberFormat="1" applyFont="1" applyBorder="1" applyAlignment="1">
      <alignment vertical="center"/>
    </xf>
    <xf numFmtId="0" fontId="4" fillId="0" borderId="39" xfId="0" quotePrefix="1" applyFont="1" applyBorder="1" applyAlignment="1">
      <alignment horizontal="left" vertical="center"/>
    </xf>
    <xf numFmtId="164" fontId="4" fillId="0" borderId="34" xfId="0" applyNumberFormat="1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164" fontId="4" fillId="0" borderId="25" xfId="0" applyNumberFormat="1" applyFont="1" applyBorder="1" applyAlignment="1">
      <alignment vertical="center"/>
    </xf>
    <xf numFmtId="0" fontId="4" fillId="0" borderId="41" xfId="0" quotePrefix="1" applyFont="1" applyBorder="1" applyAlignment="1">
      <alignment horizontal="left" vertical="center"/>
    </xf>
    <xf numFmtId="164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4" xfId="0" quotePrefix="1" applyFont="1" applyBorder="1" applyAlignment="1">
      <alignment horizontal="left" vertical="center"/>
    </xf>
    <xf numFmtId="0" fontId="4" fillId="0" borderId="13" xfId="0" quotePrefix="1" applyFont="1" applyBorder="1" applyAlignment="1">
      <alignment horizontal="left" vertical="center"/>
    </xf>
    <xf numFmtId="0" fontId="4" fillId="0" borderId="17" xfId="0" quotePrefix="1" applyFont="1" applyBorder="1" applyAlignment="1">
      <alignment horizontal="left" vertical="center"/>
    </xf>
    <xf numFmtId="0" fontId="4" fillId="0" borderId="40" xfId="0" quotePrefix="1" applyFont="1" applyBorder="1" applyAlignment="1">
      <alignment horizontal="left" vertical="center"/>
    </xf>
    <xf numFmtId="164" fontId="3" fillId="0" borderId="0" xfId="3" applyNumberFormat="1"/>
    <xf numFmtId="164" fontId="16" fillId="0" borderId="0" xfId="3" applyNumberFormat="1" applyFont="1"/>
    <xf numFmtId="0" fontId="4" fillId="0" borderId="8" xfId="0" quotePrefix="1" applyFont="1" applyBorder="1" applyAlignment="1">
      <alignment horizontal="left" vertical="center"/>
    </xf>
    <xf numFmtId="0" fontId="4" fillId="0" borderId="12" xfId="0" quotePrefix="1" applyFont="1" applyBorder="1" applyAlignment="1">
      <alignment horizontal="left" vertical="center"/>
    </xf>
    <xf numFmtId="0" fontId="4" fillId="0" borderId="16" xfId="0" quotePrefix="1" applyFont="1" applyBorder="1" applyAlignment="1">
      <alignment horizontal="left" vertical="center"/>
    </xf>
    <xf numFmtId="164" fontId="4" fillId="0" borderId="35" xfId="0" applyNumberFormat="1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164" fontId="4" fillId="0" borderId="43" xfId="0" applyNumberFormat="1" applyFont="1" applyBorder="1" applyAlignment="1">
      <alignment vertical="center"/>
    </xf>
    <xf numFmtId="0" fontId="23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quotePrefix="1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4" fillId="0" borderId="26" xfId="0" quotePrefix="1" applyFont="1" applyBorder="1" applyAlignment="1">
      <alignment horizontal="left" vertical="center"/>
    </xf>
    <xf numFmtId="164" fontId="4" fillId="0" borderId="44" xfId="0" applyNumberFormat="1" applyFont="1" applyBorder="1" applyAlignment="1">
      <alignment vertical="center"/>
    </xf>
    <xf numFmtId="0" fontId="4" fillId="0" borderId="34" xfId="0" quotePrefix="1" applyFont="1" applyBorder="1" applyAlignment="1">
      <alignment horizontal="left" vertical="center"/>
    </xf>
    <xf numFmtId="164" fontId="4" fillId="0" borderId="45" xfId="0" applyNumberFormat="1" applyFont="1" applyBorder="1" applyAlignment="1">
      <alignment vertical="center"/>
    </xf>
    <xf numFmtId="0" fontId="4" fillId="0" borderId="23" xfId="0" quotePrefix="1" applyFont="1" applyBorder="1" applyAlignment="1">
      <alignment horizontal="left" vertical="center"/>
    </xf>
    <xf numFmtId="164" fontId="4" fillId="0" borderId="46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164" fontId="0" fillId="0" borderId="0" xfId="3" applyNumberFormat="1" applyFont="1"/>
    <xf numFmtId="0" fontId="4" fillId="0" borderId="29" xfId="0" applyFont="1" applyBorder="1" applyAlignment="1">
      <alignment horizontal="left" indent="3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165" fontId="21" fillId="0" borderId="0" xfId="2" quotePrefix="1" applyNumberFormat="1" applyFont="1" applyAlignment="1">
      <alignment horizontal="right" vertical="center"/>
    </xf>
    <xf numFmtId="165" fontId="21" fillId="0" borderId="29" xfId="2" quotePrefix="1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165" fontId="4" fillId="0" borderId="28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 vertical="center"/>
    </xf>
    <xf numFmtId="165" fontId="4" fillId="0" borderId="38" xfId="0" applyNumberFormat="1" applyFont="1" applyBorder="1" applyAlignment="1">
      <alignment vertical="center"/>
    </xf>
    <xf numFmtId="165" fontId="4" fillId="0" borderId="40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164" fontId="4" fillId="0" borderId="22" xfId="0" applyNumberFormat="1" applyFont="1" applyBorder="1" applyAlignment="1">
      <alignment vertical="center" wrapText="1"/>
    </xf>
    <xf numFmtId="166" fontId="4" fillId="0" borderId="9" xfId="0" applyNumberFormat="1" applyFont="1" applyBorder="1" applyAlignment="1" applyProtection="1">
      <alignment vertical="center" wrapText="1"/>
      <protection hidden="1"/>
    </xf>
    <xf numFmtId="166" fontId="4" fillId="0" borderId="13" xfId="0" applyNumberFormat="1" applyFont="1" applyBorder="1" applyAlignment="1" applyProtection="1">
      <alignment vertical="center" wrapText="1"/>
      <protection hidden="1"/>
    </xf>
    <xf numFmtId="166" fontId="4" fillId="0" borderId="17" xfId="0" applyNumberFormat="1" applyFont="1" applyBorder="1" applyAlignment="1" applyProtection="1">
      <alignment vertical="center" wrapText="1"/>
      <protection hidden="1"/>
    </xf>
    <xf numFmtId="166" fontId="4" fillId="0" borderId="27" xfId="0" applyNumberFormat="1" applyFont="1" applyBorder="1" applyAlignment="1" applyProtection="1">
      <alignment vertical="center" wrapText="1"/>
      <protection hidden="1"/>
    </xf>
    <xf numFmtId="164" fontId="4" fillId="0" borderId="2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4" fontId="4" fillId="0" borderId="13" xfId="0" quotePrefix="1" applyNumberFormat="1" applyFont="1" applyBorder="1" applyAlignment="1">
      <alignment horizontal="right" vertical="center" wrapText="1"/>
    </xf>
    <xf numFmtId="164" fontId="4" fillId="0" borderId="17" xfId="0" quotePrefix="1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centerContinuous" vertical="center"/>
    </xf>
    <xf numFmtId="0" fontId="4" fillId="0" borderId="0" xfId="0" quotePrefix="1" applyFont="1"/>
    <xf numFmtId="169" fontId="4" fillId="0" borderId="0" xfId="2" quotePrefix="1" applyFont="1" applyAlignment="1">
      <alignment horizontal="centerContinuous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5" fillId="0" borderId="0" xfId="0" applyNumberFormat="1" applyFont="1" applyAlignment="1">
      <alignment horizontal="right"/>
    </xf>
    <xf numFmtId="0" fontId="4" fillId="0" borderId="29" xfId="0" applyFont="1" applyBorder="1" applyAlignment="1">
      <alignment horizontal="centerContinuous" vertical="center"/>
    </xf>
    <xf numFmtId="0" fontId="24" fillId="0" borderId="0" xfId="6" applyFont="1"/>
    <xf numFmtId="0" fontId="25" fillId="0" borderId="0" xfId="6" applyFont="1" applyAlignment="1">
      <alignment horizontal="center"/>
    </xf>
    <xf numFmtId="0" fontId="24" fillId="0" borderId="0" xfId="6" applyFont="1" applyAlignment="1">
      <alignment horizontal="centerContinuous" vertical="center"/>
    </xf>
    <xf numFmtId="0" fontId="24" fillId="0" borderId="0" xfId="6" applyFont="1" applyAlignment="1">
      <alignment horizontal="right"/>
    </xf>
    <xf numFmtId="0" fontId="24" fillId="0" borderId="30" xfId="6" applyFont="1" applyBorder="1"/>
    <xf numFmtId="165" fontId="24" fillId="0" borderId="0" xfId="6" applyNumberFormat="1" applyFont="1" applyAlignment="1">
      <alignment horizontal="right" vertical="center"/>
    </xf>
    <xf numFmtId="165" fontId="24" fillId="0" borderId="30" xfId="6" applyNumberFormat="1" applyFont="1" applyBorder="1" applyAlignment="1">
      <alignment horizontal="center" vertical="center"/>
    </xf>
    <xf numFmtId="0" fontId="24" fillId="0" borderId="22" xfId="6" applyFont="1" applyBorder="1" applyAlignment="1">
      <alignment horizontal="right"/>
    </xf>
    <xf numFmtId="0" fontId="24" fillId="0" borderId="20" xfId="6" applyFont="1" applyBorder="1"/>
    <xf numFmtId="0" fontId="25" fillId="0" borderId="3" xfId="6" applyFont="1" applyBorder="1" applyAlignment="1">
      <alignment horizontal="centerContinuous" vertical="center"/>
    </xf>
    <xf numFmtId="0" fontId="25" fillId="0" borderId="4" xfId="6" applyFont="1" applyBorder="1" applyAlignment="1">
      <alignment horizontal="centerContinuous" vertical="center"/>
    </xf>
    <xf numFmtId="0" fontId="25" fillId="0" borderId="3" xfId="6" applyFont="1" applyBorder="1" applyAlignment="1">
      <alignment horizontal="right" vertical="center"/>
    </xf>
    <xf numFmtId="0" fontId="25" fillId="0" borderId="4" xfId="6" applyFont="1" applyBorder="1" applyAlignment="1">
      <alignment horizontal="center" vertical="center"/>
    </xf>
    <xf numFmtId="0" fontId="25" fillId="0" borderId="18" xfId="6" applyFont="1" applyBorder="1" applyAlignment="1">
      <alignment horizontal="center"/>
    </xf>
    <xf numFmtId="0" fontId="24" fillId="0" borderId="18" xfId="6" applyFont="1" applyBorder="1" applyAlignment="1">
      <alignment horizontal="center"/>
    </xf>
    <xf numFmtId="0" fontId="25" fillId="0" borderId="5" xfId="6" applyFont="1" applyBorder="1" applyAlignment="1">
      <alignment horizontal="center"/>
    </xf>
    <xf numFmtId="0" fontId="24" fillId="0" borderId="18" xfId="6" applyFont="1" applyBorder="1" applyAlignment="1">
      <alignment horizontal="left"/>
    </xf>
    <xf numFmtId="164" fontId="21" fillId="0" borderId="0" xfId="2" applyNumberFormat="1" applyFont="1" applyAlignment="1">
      <alignment horizontal="center" vertical="center"/>
    </xf>
    <xf numFmtId="165" fontId="21" fillId="0" borderId="30" xfId="2" applyNumberFormat="1" applyFont="1" applyBorder="1" applyAlignment="1">
      <alignment horizontal="center" vertical="center"/>
    </xf>
    <xf numFmtId="164" fontId="21" fillId="0" borderId="29" xfId="2" applyNumberFormat="1" applyFont="1" applyBorder="1" applyAlignment="1">
      <alignment horizontal="center" vertical="center"/>
    </xf>
    <xf numFmtId="164" fontId="21" fillId="0" borderId="29" xfId="2" applyNumberFormat="1" applyFont="1" applyBorder="1" applyAlignment="1">
      <alignment horizontal="right" vertical="center" indent="1"/>
    </xf>
    <xf numFmtId="169" fontId="20" fillId="0" borderId="29" xfId="2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8" xfId="0" applyNumberFormat="1" applyFont="1" applyBorder="1" applyAlignment="1">
      <alignment vertical="center"/>
    </xf>
    <xf numFmtId="164" fontId="4" fillId="0" borderId="0" xfId="0" quotePrefix="1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4" fillId="0" borderId="0" xfId="0" quotePrefix="1" applyNumberFormat="1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" fontId="5" fillId="0" borderId="25" xfId="0" applyNumberFormat="1" applyFont="1" applyBorder="1" applyAlignment="1">
      <alignment horizontal="center" vertical="center"/>
    </xf>
    <xf numFmtId="17" fontId="5" fillId="0" borderId="24" xfId="0" applyNumberFormat="1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/>
    </xf>
    <xf numFmtId="17" fontId="5" fillId="0" borderId="2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5" fillId="0" borderId="29" xfId="0" applyNumberFormat="1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left" vertical="center"/>
    </xf>
    <xf numFmtId="164" fontId="4" fillId="0" borderId="33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69" fontId="5" fillId="0" borderId="25" xfId="2" applyFont="1" applyBorder="1" applyAlignment="1">
      <alignment horizontal="center" vertical="center"/>
    </xf>
    <xf numFmtId="169" fontId="5" fillId="0" borderId="24" xfId="2" applyFont="1" applyBorder="1" applyAlignment="1">
      <alignment horizontal="center" vertical="center"/>
    </xf>
    <xf numFmtId="169" fontId="5" fillId="0" borderId="29" xfId="2" applyFont="1" applyBorder="1" applyAlignment="1">
      <alignment horizontal="center" vertical="center"/>
    </xf>
    <xf numFmtId="169" fontId="5" fillId="0" borderId="30" xfId="2" applyFont="1" applyBorder="1" applyAlignment="1">
      <alignment horizontal="center" vertical="center"/>
    </xf>
    <xf numFmtId="169" fontId="5" fillId="0" borderId="19" xfId="2" applyFont="1" applyBorder="1" applyAlignment="1">
      <alignment horizontal="center" vertical="center"/>
    </xf>
    <xf numFmtId="169" fontId="5" fillId="0" borderId="20" xfId="2" applyFont="1" applyBorder="1" applyAlignment="1">
      <alignment horizontal="center" vertical="center"/>
    </xf>
    <xf numFmtId="169" fontId="5" fillId="0" borderId="23" xfId="2" applyFont="1" applyBorder="1" applyAlignment="1">
      <alignment horizontal="center" vertical="center"/>
    </xf>
    <xf numFmtId="169" fontId="5" fillId="0" borderId="22" xfId="2" applyFont="1" applyBorder="1" applyAlignment="1">
      <alignment horizontal="center" vertical="center"/>
    </xf>
    <xf numFmtId="169" fontId="5" fillId="0" borderId="25" xfId="2" applyFont="1" applyBorder="1" applyAlignment="1">
      <alignment horizontal="center" vertical="center" wrapText="1"/>
    </xf>
    <xf numFmtId="169" fontId="5" fillId="0" borderId="24" xfId="2" applyFont="1" applyBorder="1" applyAlignment="1">
      <alignment horizontal="center" vertical="center" wrapText="1"/>
    </xf>
    <xf numFmtId="169" fontId="5" fillId="0" borderId="29" xfId="2" applyFont="1" applyBorder="1" applyAlignment="1">
      <alignment horizontal="center" vertical="center" wrapText="1"/>
    </xf>
    <xf numFmtId="169" fontId="5" fillId="0" borderId="30" xfId="2" applyFont="1" applyBorder="1" applyAlignment="1">
      <alignment horizontal="center" vertical="center" wrapText="1"/>
    </xf>
    <xf numFmtId="169" fontId="5" fillId="0" borderId="19" xfId="2" applyFont="1" applyBorder="1" applyAlignment="1">
      <alignment horizontal="center" vertical="center" wrapText="1"/>
    </xf>
    <xf numFmtId="169" fontId="5" fillId="0" borderId="20" xfId="2" applyFont="1" applyBorder="1" applyAlignment="1">
      <alignment horizontal="center" vertical="center" wrapText="1"/>
    </xf>
    <xf numFmtId="0" fontId="25" fillId="0" borderId="6" xfId="6" applyFont="1" applyBorder="1" applyAlignment="1">
      <alignment horizontal="center" vertical="center"/>
    </xf>
    <xf numFmtId="0" fontId="25" fillId="0" borderId="14" xfId="6" applyFont="1" applyBorder="1" applyAlignment="1">
      <alignment horizontal="center" vertical="center"/>
    </xf>
  </cellXfs>
  <cellStyles count="7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576C2CCB-B319-4CF3-8ED3-6AE3216E9EF3}"/>
    <cellStyle name="Normal 5" xfId="6" xr:uid="{167798DB-FA72-42F1-9EAD-15DC32B49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ex%20Computation\00%20-%20Bottom%2030%25_2018\1_Statistical%20Tables%20on%20CPI%20for%20All%20Income%20Households_working_updated_Bot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CPI (2)"/>
      <sheetName val="CPI"/>
      <sheetName val="table 1 (core)"/>
      <sheetName val="table 1"/>
      <sheetName val="table 2"/>
      <sheetName val="table 3"/>
      <sheetName val="table 4"/>
      <sheetName val="table 5"/>
      <sheetName val="table 6"/>
      <sheetName val="table 6A"/>
      <sheetName val="table 7"/>
      <sheetName val="table 8_9"/>
      <sheetName val="table 10"/>
      <sheetName val="table 11"/>
      <sheetName val="table 12"/>
      <sheetName val="table 13"/>
      <sheetName val="table 14"/>
    </sheetNames>
    <sheetDataSet>
      <sheetData sheetId="0" refreshError="1"/>
      <sheetData sheetId="1" refreshError="1"/>
      <sheetData sheetId="2">
        <row r="1">
          <cell r="B1">
            <v>2023</v>
          </cell>
        </row>
        <row r="2">
          <cell r="B2" t="str">
            <v>September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August and September 2022 and 2023</v>
          </cell>
        </row>
        <row r="7">
          <cell r="B7" t="str">
            <v>August</v>
          </cell>
          <cell r="F7" t="str">
            <v>September</v>
          </cell>
        </row>
        <row r="8">
          <cell r="D8">
            <v>2023</v>
          </cell>
          <cell r="H8">
            <v>2023</v>
          </cell>
        </row>
        <row r="9">
          <cell r="B9">
            <v>117.3</v>
          </cell>
          <cell r="D9">
            <v>123.9</v>
          </cell>
          <cell r="F9">
            <v>118</v>
          </cell>
          <cell r="H9">
            <v>126.2</v>
          </cell>
          <cell r="J9">
            <v>113.7</v>
          </cell>
          <cell r="L9">
            <v>122.5</v>
          </cell>
          <cell r="N9">
            <v>114.2</v>
          </cell>
          <cell r="P9">
            <v>126.1</v>
          </cell>
          <cell r="R9">
            <v>164.5</v>
          </cell>
          <cell r="T9">
            <v>181.9</v>
          </cell>
          <cell r="V9">
            <v>165.5</v>
          </cell>
          <cell r="X9">
            <v>182.5</v>
          </cell>
          <cell r="Z9">
            <v>111.4</v>
          </cell>
          <cell r="AB9">
            <v>117.2</v>
          </cell>
          <cell r="AD9">
            <v>111.8</v>
          </cell>
          <cell r="AF9">
            <v>117.4</v>
          </cell>
        </row>
        <row r="10">
          <cell r="B10">
            <v>114.1</v>
          </cell>
          <cell r="D10">
            <v>122.32929898201266</v>
          </cell>
          <cell r="F10">
            <v>114.8</v>
          </cell>
          <cell r="H10">
            <v>123.15825025601929</v>
          </cell>
          <cell r="J10">
            <v>115.6</v>
          </cell>
          <cell r="L10">
            <v>125.8</v>
          </cell>
          <cell r="N10">
            <v>116.6</v>
          </cell>
          <cell r="P10">
            <v>126.6</v>
          </cell>
          <cell r="R10">
            <v>139.80000000000001</v>
          </cell>
          <cell r="T10">
            <v>148.69999999999999</v>
          </cell>
          <cell r="V10">
            <v>140</v>
          </cell>
          <cell r="X10">
            <v>149.30000000000001</v>
          </cell>
          <cell r="Z10">
            <v>105.3</v>
          </cell>
          <cell r="AB10">
            <v>107.9</v>
          </cell>
          <cell r="AD10">
            <v>105.2</v>
          </cell>
          <cell r="AF10">
            <v>108</v>
          </cell>
        </row>
        <row r="11">
          <cell r="B11">
            <v>117.4</v>
          </cell>
          <cell r="D11">
            <v>123.98072030977298</v>
          </cell>
          <cell r="F11">
            <v>118.1</v>
          </cell>
          <cell r="H11">
            <v>126.30395773854173</v>
          </cell>
          <cell r="J11">
            <v>113.6</v>
          </cell>
          <cell r="L11">
            <v>122.4</v>
          </cell>
          <cell r="N11">
            <v>114.1</v>
          </cell>
          <cell r="P11">
            <v>126.1</v>
          </cell>
          <cell r="R11">
            <v>165.5</v>
          </cell>
          <cell r="T11">
            <v>183.3</v>
          </cell>
          <cell r="V11">
            <v>166.6</v>
          </cell>
          <cell r="X11">
            <v>183.9</v>
          </cell>
          <cell r="Z11">
            <v>111.6</v>
          </cell>
          <cell r="AB11">
            <v>117.5</v>
          </cell>
          <cell r="AD11">
            <v>112</v>
          </cell>
          <cell r="AF11">
            <v>117.7</v>
          </cell>
        </row>
        <row r="13">
          <cell r="B13">
            <v>116.6</v>
          </cell>
          <cell r="D13">
            <v>122.1</v>
          </cell>
          <cell r="F13">
            <v>117.6</v>
          </cell>
          <cell r="H13">
            <v>125.5</v>
          </cell>
          <cell r="J13">
            <v>110.7</v>
          </cell>
          <cell r="L13">
            <v>120.2</v>
          </cell>
          <cell r="N13">
            <v>111.7</v>
          </cell>
          <cell r="P13">
            <v>125.2</v>
          </cell>
          <cell r="R13">
            <v>152</v>
          </cell>
          <cell r="T13">
            <v>160.6</v>
          </cell>
          <cell r="V13">
            <v>152.4</v>
          </cell>
          <cell r="X13">
            <v>160.80000000000001</v>
          </cell>
          <cell r="Z13">
            <v>111.9</v>
          </cell>
          <cell r="AB13">
            <v>117.1</v>
          </cell>
          <cell r="AD13">
            <v>112.3</v>
          </cell>
          <cell r="AF13">
            <v>117.2</v>
          </cell>
        </row>
        <row r="14">
          <cell r="B14">
            <v>116.9</v>
          </cell>
          <cell r="D14">
            <v>124.8</v>
          </cell>
          <cell r="F14">
            <v>117.3</v>
          </cell>
          <cell r="H14">
            <v>126.8</v>
          </cell>
          <cell r="J14">
            <v>115.9</v>
          </cell>
          <cell r="L14">
            <v>129.80000000000001</v>
          </cell>
          <cell r="N14">
            <v>116.4</v>
          </cell>
          <cell r="P14">
            <v>133.9</v>
          </cell>
          <cell r="R14">
            <v>153.19999999999999</v>
          </cell>
          <cell r="T14">
            <v>165.9</v>
          </cell>
          <cell r="V14">
            <v>153.1</v>
          </cell>
          <cell r="X14">
            <v>165.9</v>
          </cell>
          <cell r="Z14">
            <v>112.2</v>
          </cell>
          <cell r="AB14">
            <v>118.5</v>
          </cell>
          <cell r="AD14">
            <v>112.7</v>
          </cell>
          <cell r="AF14">
            <v>118.7</v>
          </cell>
        </row>
        <row r="15">
          <cell r="B15">
            <v>117.6</v>
          </cell>
          <cell r="D15">
            <v>123.1</v>
          </cell>
          <cell r="F15">
            <v>118.4</v>
          </cell>
          <cell r="H15">
            <v>125.4</v>
          </cell>
          <cell r="J15">
            <v>111.8</v>
          </cell>
          <cell r="L15">
            <v>122.6</v>
          </cell>
          <cell r="N15">
            <v>112.4</v>
          </cell>
          <cell r="P15">
            <v>126.5</v>
          </cell>
          <cell r="R15">
            <v>150.1</v>
          </cell>
          <cell r="T15">
            <v>168</v>
          </cell>
          <cell r="V15">
            <v>150.80000000000001</v>
          </cell>
          <cell r="X15">
            <v>167.9</v>
          </cell>
          <cell r="Z15">
            <v>113.2</v>
          </cell>
          <cell r="AB15">
            <v>120.6</v>
          </cell>
          <cell r="AD15">
            <v>113.6</v>
          </cell>
          <cell r="AF15">
            <v>120.8</v>
          </cell>
        </row>
        <row r="16">
          <cell r="B16">
            <v>120.2</v>
          </cell>
          <cell r="D16">
            <v>129.9</v>
          </cell>
          <cell r="F16">
            <v>121.2</v>
          </cell>
          <cell r="H16">
            <v>132.4</v>
          </cell>
          <cell r="J16">
            <v>117</v>
          </cell>
          <cell r="L16">
            <v>130.9</v>
          </cell>
          <cell r="N16">
            <v>118.4</v>
          </cell>
          <cell r="P16">
            <v>134.80000000000001</v>
          </cell>
          <cell r="R16">
            <v>204</v>
          </cell>
          <cell r="T16">
            <v>224.3</v>
          </cell>
          <cell r="V16">
            <v>205.5</v>
          </cell>
          <cell r="X16">
            <v>224.9</v>
          </cell>
          <cell r="Z16">
            <v>111.8</v>
          </cell>
          <cell r="AB16">
            <v>120.8</v>
          </cell>
          <cell r="AD16">
            <v>112.5</v>
          </cell>
          <cell r="AF16">
            <v>121.3</v>
          </cell>
        </row>
        <row r="17">
          <cell r="B17">
            <v>115.8</v>
          </cell>
          <cell r="D17">
            <v>122.7</v>
          </cell>
          <cell r="F17">
            <v>116.6</v>
          </cell>
          <cell r="H17">
            <v>124.3</v>
          </cell>
          <cell r="J17">
            <v>113.9</v>
          </cell>
          <cell r="L17">
            <v>122.3</v>
          </cell>
          <cell r="N17">
            <v>114.3</v>
          </cell>
          <cell r="P17">
            <v>124.1</v>
          </cell>
          <cell r="R17">
            <v>173.4</v>
          </cell>
          <cell r="T17">
            <v>191.4</v>
          </cell>
          <cell r="V17">
            <v>175.5</v>
          </cell>
          <cell r="X17">
            <v>192.1</v>
          </cell>
          <cell r="Z17">
            <v>108.5</v>
          </cell>
          <cell r="AB17">
            <v>112.6</v>
          </cell>
          <cell r="AD17">
            <v>108.7</v>
          </cell>
          <cell r="AF17">
            <v>112.8</v>
          </cell>
        </row>
        <row r="18">
          <cell r="B18">
            <v>120.5</v>
          </cell>
          <cell r="D18">
            <v>128.9</v>
          </cell>
          <cell r="F18">
            <v>121.1</v>
          </cell>
          <cell r="H18">
            <v>130.80000000000001</v>
          </cell>
          <cell r="J18">
            <v>113</v>
          </cell>
          <cell r="L18">
            <v>121.7</v>
          </cell>
          <cell r="N18">
            <v>113.1</v>
          </cell>
          <cell r="P18">
            <v>124.4</v>
          </cell>
          <cell r="R18">
            <v>228.6</v>
          </cell>
          <cell r="T18">
            <v>259</v>
          </cell>
          <cell r="V18">
            <v>230.7</v>
          </cell>
          <cell r="X18">
            <v>259.5</v>
          </cell>
          <cell r="Z18">
            <v>121</v>
          </cell>
          <cell r="AB18">
            <v>132.1</v>
          </cell>
          <cell r="AD18">
            <v>122</v>
          </cell>
          <cell r="AF18">
            <v>132.5</v>
          </cell>
        </row>
        <row r="19">
          <cell r="B19">
            <v>120.9</v>
          </cell>
          <cell r="D19">
            <v>126</v>
          </cell>
          <cell r="F19">
            <v>121.4</v>
          </cell>
          <cell r="H19">
            <v>128.4</v>
          </cell>
          <cell r="J19">
            <v>112.4</v>
          </cell>
          <cell r="L19">
            <v>120.5</v>
          </cell>
          <cell r="N19">
            <v>112.7</v>
          </cell>
          <cell r="P19">
            <v>124.7</v>
          </cell>
          <cell r="R19">
            <v>183.3</v>
          </cell>
          <cell r="T19">
            <v>208.7</v>
          </cell>
          <cell r="V19">
            <v>184.2</v>
          </cell>
          <cell r="X19">
            <v>208.8</v>
          </cell>
          <cell r="Z19">
            <v>122.2</v>
          </cell>
          <cell r="AB19">
            <v>132.4</v>
          </cell>
          <cell r="AD19">
            <v>123.4</v>
          </cell>
          <cell r="AF19">
            <v>132.5</v>
          </cell>
        </row>
        <row r="20">
          <cell r="B20">
            <v>117.2</v>
          </cell>
          <cell r="D20">
            <v>125.5</v>
          </cell>
          <cell r="F20">
            <v>117.4</v>
          </cell>
          <cell r="H20">
            <v>126.7</v>
          </cell>
          <cell r="J20">
            <v>114.3</v>
          </cell>
          <cell r="L20">
            <v>124.5</v>
          </cell>
          <cell r="N20">
            <v>114.4</v>
          </cell>
          <cell r="P20">
            <v>126.6</v>
          </cell>
          <cell r="R20">
            <v>163.30000000000001</v>
          </cell>
          <cell r="T20">
            <v>182.2</v>
          </cell>
          <cell r="V20">
            <v>164.2</v>
          </cell>
          <cell r="X20">
            <v>183.2</v>
          </cell>
          <cell r="Z20">
            <v>109.8</v>
          </cell>
          <cell r="AB20">
            <v>115</v>
          </cell>
          <cell r="AD20">
            <v>110.2</v>
          </cell>
          <cell r="AF20">
            <v>115.3</v>
          </cell>
        </row>
        <row r="21">
          <cell r="B21">
            <v>115.2</v>
          </cell>
          <cell r="D21">
            <v>121.8</v>
          </cell>
          <cell r="F21">
            <v>116.6</v>
          </cell>
          <cell r="H21">
            <v>123.7</v>
          </cell>
          <cell r="J21">
            <v>118.5</v>
          </cell>
          <cell r="L21">
            <v>122.1</v>
          </cell>
          <cell r="N21">
            <v>118.3</v>
          </cell>
          <cell r="P21">
            <v>125.6</v>
          </cell>
          <cell r="R21">
            <v>135.5</v>
          </cell>
          <cell r="T21">
            <v>148.6</v>
          </cell>
          <cell r="V21">
            <v>137.30000000000001</v>
          </cell>
          <cell r="X21">
            <v>148.9</v>
          </cell>
          <cell r="Z21">
            <v>102</v>
          </cell>
          <cell r="AB21">
            <v>106.2</v>
          </cell>
          <cell r="AD21">
            <v>102.4</v>
          </cell>
          <cell r="AF21">
            <v>106.2</v>
          </cell>
        </row>
        <row r="22">
          <cell r="B22">
            <v>114.7</v>
          </cell>
          <cell r="D22">
            <v>119.1</v>
          </cell>
          <cell r="F22">
            <v>114.5</v>
          </cell>
          <cell r="H22">
            <v>121.7</v>
          </cell>
          <cell r="J22">
            <v>112.8</v>
          </cell>
          <cell r="L22">
            <v>119.6</v>
          </cell>
          <cell r="N22">
            <v>112.7</v>
          </cell>
          <cell r="P22">
            <v>124.2</v>
          </cell>
          <cell r="R22">
            <v>133.6</v>
          </cell>
          <cell r="T22">
            <v>148.1</v>
          </cell>
          <cell r="V22">
            <v>133.6</v>
          </cell>
          <cell r="X22">
            <v>148.4</v>
          </cell>
          <cell r="Z22">
            <v>110.9</v>
          </cell>
          <cell r="AB22">
            <v>112.6</v>
          </cell>
          <cell r="AD22">
            <v>111</v>
          </cell>
          <cell r="AF22">
            <v>112.8</v>
          </cell>
        </row>
        <row r="23">
          <cell r="B23">
            <v>114.4</v>
          </cell>
          <cell r="D23">
            <v>120.4</v>
          </cell>
          <cell r="F23">
            <v>114.8</v>
          </cell>
          <cell r="H23">
            <v>123.6</v>
          </cell>
          <cell r="J23">
            <v>112.1</v>
          </cell>
          <cell r="L23">
            <v>120.2</v>
          </cell>
          <cell r="N23">
            <v>111.8</v>
          </cell>
          <cell r="P23">
            <v>125.3</v>
          </cell>
          <cell r="R23">
            <v>140.19999999999999</v>
          </cell>
          <cell r="T23">
            <v>149.4</v>
          </cell>
          <cell r="V23">
            <v>141.19999999999999</v>
          </cell>
          <cell r="X23">
            <v>149.4</v>
          </cell>
          <cell r="Z23">
            <v>106.5</v>
          </cell>
          <cell r="AB23">
            <v>109.6</v>
          </cell>
          <cell r="AD23">
            <v>106.7</v>
          </cell>
          <cell r="AF23">
            <v>109.7</v>
          </cell>
        </row>
        <row r="24">
          <cell r="B24">
            <v>116.9</v>
          </cell>
          <cell r="D24">
            <v>123.7</v>
          </cell>
          <cell r="F24">
            <v>117.7</v>
          </cell>
          <cell r="H24">
            <v>128</v>
          </cell>
          <cell r="J24">
            <v>113.3</v>
          </cell>
          <cell r="L24">
            <v>123.6</v>
          </cell>
          <cell r="N24">
            <v>114.5</v>
          </cell>
          <cell r="P24">
            <v>130.80000000000001</v>
          </cell>
          <cell r="R24">
            <v>136.19999999999999</v>
          </cell>
          <cell r="T24">
            <v>146.80000000000001</v>
          </cell>
          <cell r="V24">
            <v>136.5</v>
          </cell>
          <cell r="X24">
            <v>146.69999999999999</v>
          </cell>
          <cell r="Z24">
            <v>107.6</v>
          </cell>
          <cell r="AB24">
            <v>115.5</v>
          </cell>
          <cell r="AD24">
            <v>107.9</v>
          </cell>
          <cell r="AF24">
            <v>115.7</v>
          </cell>
        </row>
        <row r="25">
          <cell r="B25">
            <v>118.7</v>
          </cell>
          <cell r="D25">
            <v>122.3</v>
          </cell>
          <cell r="F25">
            <v>119.7</v>
          </cell>
          <cell r="H25">
            <v>125.9</v>
          </cell>
          <cell r="J25">
            <v>113.5</v>
          </cell>
          <cell r="L25">
            <v>121.3</v>
          </cell>
          <cell r="N25">
            <v>114.7</v>
          </cell>
          <cell r="P25">
            <v>125.2</v>
          </cell>
          <cell r="R25">
            <v>157.1</v>
          </cell>
          <cell r="T25">
            <v>179.8</v>
          </cell>
          <cell r="V25">
            <v>157.4</v>
          </cell>
          <cell r="X25">
            <v>181.4</v>
          </cell>
          <cell r="Z25">
            <v>112.2</v>
          </cell>
          <cell r="AB25">
            <v>117.6</v>
          </cell>
          <cell r="AD25">
            <v>112.5</v>
          </cell>
          <cell r="AF25">
            <v>118.2</v>
          </cell>
        </row>
        <row r="26">
          <cell r="B26">
            <v>118.8</v>
          </cell>
          <cell r="D26">
            <v>124.8</v>
          </cell>
          <cell r="F26">
            <v>118.7</v>
          </cell>
          <cell r="H26">
            <v>125.9</v>
          </cell>
          <cell r="J26">
            <v>110.4</v>
          </cell>
          <cell r="L26">
            <v>118.5</v>
          </cell>
          <cell r="N26">
            <v>110.1</v>
          </cell>
          <cell r="P26">
            <v>120</v>
          </cell>
          <cell r="R26">
            <v>180.8</v>
          </cell>
          <cell r="T26">
            <v>200.1</v>
          </cell>
          <cell r="V26">
            <v>182.3</v>
          </cell>
          <cell r="X26">
            <v>202.3</v>
          </cell>
          <cell r="Z26">
            <v>112.2</v>
          </cell>
          <cell r="AB26">
            <v>117.4</v>
          </cell>
          <cell r="AD26">
            <v>113</v>
          </cell>
          <cell r="AF26">
            <v>117.8</v>
          </cell>
        </row>
        <row r="27">
          <cell r="B27">
            <v>117.8</v>
          </cell>
          <cell r="D27">
            <v>124.1</v>
          </cell>
          <cell r="F27">
            <v>118.4</v>
          </cell>
          <cell r="H27">
            <v>126.1</v>
          </cell>
          <cell r="J27">
            <v>111.8</v>
          </cell>
          <cell r="L27">
            <v>119.7</v>
          </cell>
          <cell r="N27">
            <v>112.3</v>
          </cell>
          <cell r="P27">
            <v>123.8</v>
          </cell>
          <cell r="R27">
            <v>167.9</v>
          </cell>
          <cell r="T27">
            <v>184.2</v>
          </cell>
          <cell r="V27">
            <v>168.8</v>
          </cell>
          <cell r="X27">
            <v>184</v>
          </cell>
          <cell r="Z27">
            <v>106.3</v>
          </cell>
          <cell r="AB27">
            <v>111.6</v>
          </cell>
          <cell r="AD27">
            <v>106.4</v>
          </cell>
          <cell r="AF27">
            <v>111.7</v>
          </cell>
        </row>
        <row r="28">
          <cell r="B28">
            <v>116.1</v>
          </cell>
          <cell r="D28">
            <v>122.2</v>
          </cell>
          <cell r="F28">
            <v>117.6</v>
          </cell>
          <cell r="H28">
            <v>125.2</v>
          </cell>
          <cell r="J28">
            <v>113.5</v>
          </cell>
          <cell r="L28">
            <v>120.5</v>
          </cell>
          <cell r="N28">
            <v>115.5</v>
          </cell>
          <cell r="P28">
            <v>124.9</v>
          </cell>
          <cell r="R28">
            <v>132.9</v>
          </cell>
          <cell r="T28">
            <v>144.6</v>
          </cell>
          <cell r="V28">
            <v>133.4</v>
          </cell>
          <cell r="X28">
            <v>144.5</v>
          </cell>
          <cell r="Z28">
            <v>116.2</v>
          </cell>
          <cell r="AB28">
            <v>119.9</v>
          </cell>
          <cell r="AD28">
            <v>116.5</v>
          </cell>
          <cell r="AF28">
            <v>119.9</v>
          </cell>
        </row>
        <row r="40">
          <cell r="B40">
            <v>120.9</v>
          </cell>
          <cell r="D40">
            <v>120.1</v>
          </cell>
          <cell r="F40">
            <v>122.3</v>
          </cell>
          <cell r="H40">
            <v>120.6</v>
          </cell>
          <cell r="J40">
            <v>111.2</v>
          </cell>
          <cell r="L40">
            <v>117.7</v>
          </cell>
          <cell r="N40">
            <v>111.9</v>
          </cell>
          <cell r="P40">
            <v>118</v>
          </cell>
          <cell r="R40">
            <v>115.1</v>
          </cell>
          <cell r="T40">
            <v>119.1</v>
          </cell>
          <cell r="V40">
            <v>115.5</v>
          </cell>
          <cell r="X40">
            <v>119.4</v>
          </cell>
          <cell r="Z40">
            <v>133.69999999999999</v>
          </cell>
          <cell r="AB40">
            <v>135.19999999999999</v>
          </cell>
          <cell r="AD40">
            <v>133.5</v>
          </cell>
          <cell r="AF40">
            <v>135.69999999999999</v>
          </cell>
        </row>
        <row r="41">
          <cell r="B41">
            <v>108.2</v>
          </cell>
          <cell r="D41">
            <v>114.7</v>
          </cell>
          <cell r="F41">
            <v>109.1</v>
          </cell>
          <cell r="H41">
            <v>116.4</v>
          </cell>
          <cell r="J41">
            <v>107.1</v>
          </cell>
          <cell r="L41">
            <v>113.3</v>
          </cell>
          <cell r="N41">
            <v>107.1</v>
          </cell>
          <cell r="P41">
            <v>113.3</v>
          </cell>
          <cell r="R41">
            <v>106.3</v>
          </cell>
          <cell r="T41">
            <v>107.8</v>
          </cell>
          <cell r="V41">
            <v>106.3</v>
          </cell>
          <cell r="X41">
            <v>107.8</v>
          </cell>
          <cell r="Z41">
            <v>129.1</v>
          </cell>
          <cell r="AB41">
            <v>136.30000000000001</v>
          </cell>
          <cell r="AD41">
            <v>128.80000000000001</v>
          </cell>
          <cell r="AF41">
            <v>136.80000000000001</v>
          </cell>
        </row>
        <row r="42">
          <cell r="B42">
            <v>121.7</v>
          </cell>
          <cell r="D42">
            <v>120.4</v>
          </cell>
          <cell r="F42">
            <v>123.1</v>
          </cell>
          <cell r="H42">
            <v>120.9</v>
          </cell>
          <cell r="J42">
            <v>111.4</v>
          </cell>
          <cell r="L42">
            <v>117.9</v>
          </cell>
          <cell r="N42">
            <v>112.1</v>
          </cell>
          <cell r="P42">
            <v>118.2</v>
          </cell>
          <cell r="R42">
            <v>115.4</v>
          </cell>
          <cell r="T42">
            <v>119.5</v>
          </cell>
          <cell r="V42">
            <v>115.9</v>
          </cell>
          <cell r="X42">
            <v>119.8</v>
          </cell>
          <cell r="Z42">
            <v>133.9</v>
          </cell>
          <cell r="AB42">
            <v>135.19999999999999</v>
          </cell>
          <cell r="AD42">
            <v>133.69999999999999</v>
          </cell>
          <cell r="AF42">
            <v>135.69999999999999</v>
          </cell>
        </row>
        <row r="44">
          <cell r="B44">
            <v>124.3</v>
          </cell>
          <cell r="D44">
            <v>121.3</v>
          </cell>
          <cell r="F44">
            <v>124.9</v>
          </cell>
          <cell r="H44">
            <v>124.6</v>
          </cell>
          <cell r="J44">
            <v>117.1</v>
          </cell>
          <cell r="L44">
            <v>121.4</v>
          </cell>
          <cell r="N44">
            <v>116.9</v>
          </cell>
          <cell r="P44">
            <v>121.5</v>
          </cell>
          <cell r="R44">
            <v>117</v>
          </cell>
          <cell r="T44">
            <v>118.8</v>
          </cell>
          <cell r="V44">
            <v>117.5</v>
          </cell>
          <cell r="X44">
            <v>118.8</v>
          </cell>
          <cell r="Z44">
            <v>134</v>
          </cell>
          <cell r="AB44">
            <v>136.4</v>
          </cell>
          <cell r="AD44">
            <v>136</v>
          </cell>
          <cell r="AF44">
            <v>135.9</v>
          </cell>
        </row>
        <row r="45">
          <cell r="B45">
            <v>122.9</v>
          </cell>
          <cell r="D45">
            <v>118.9</v>
          </cell>
          <cell r="F45">
            <v>123.6</v>
          </cell>
          <cell r="H45">
            <v>118.4</v>
          </cell>
          <cell r="J45">
            <v>109.4</v>
          </cell>
          <cell r="L45">
            <v>119.6</v>
          </cell>
          <cell r="N45">
            <v>110</v>
          </cell>
          <cell r="P45">
            <v>119.6</v>
          </cell>
          <cell r="R45">
            <v>111</v>
          </cell>
          <cell r="T45">
            <v>115.7</v>
          </cell>
          <cell r="V45">
            <v>111.2</v>
          </cell>
          <cell r="X45">
            <v>115.8</v>
          </cell>
          <cell r="Z45">
            <v>121.2</v>
          </cell>
          <cell r="AB45">
            <v>119.7</v>
          </cell>
          <cell r="AD45">
            <v>121.1</v>
          </cell>
          <cell r="AF45">
            <v>121.3</v>
          </cell>
        </row>
        <row r="46">
          <cell r="B46">
            <v>127.4</v>
          </cell>
          <cell r="D46">
            <v>112.4</v>
          </cell>
          <cell r="F46">
            <v>129.5</v>
          </cell>
          <cell r="H46">
            <v>112.8</v>
          </cell>
          <cell r="J46">
            <v>112.1</v>
          </cell>
          <cell r="L46">
            <v>121.4</v>
          </cell>
          <cell r="N46">
            <v>112.5</v>
          </cell>
          <cell r="P46">
            <v>121.8</v>
          </cell>
          <cell r="R46">
            <v>115.9</v>
          </cell>
          <cell r="T46">
            <v>119.8</v>
          </cell>
          <cell r="V46">
            <v>116.6</v>
          </cell>
          <cell r="X46">
            <v>119.9</v>
          </cell>
          <cell r="Z46">
            <v>137.30000000000001</v>
          </cell>
          <cell r="AB46">
            <v>136.9</v>
          </cell>
          <cell r="AD46">
            <v>137.9</v>
          </cell>
          <cell r="AF46">
            <v>138.69999999999999</v>
          </cell>
        </row>
        <row r="47">
          <cell r="B47">
            <v>121</v>
          </cell>
          <cell r="D47">
            <v>118</v>
          </cell>
          <cell r="F47">
            <v>121.9</v>
          </cell>
          <cell r="H47">
            <v>120.9</v>
          </cell>
          <cell r="J47">
            <v>112.2</v>
          </cell>
          <cell r="L47">
            <v>122.1</v>
          </cell>
          <cell r="N47">
            <v>113.2</v>
          </cell>
          <cell r="P47">
            <v>122.6</v>
          </cell>
          <cell r="R47">
            <v>109.7</v>
          </cell>
          <cell r="T47">
            <v>117.1</v>
          </cell>
          <cell r="V47">
            <v>109.9</v>
          </cell>
          <cell r="X47">
            <v>117.5</v>
          </cell>
          <cell r="Z47">
            <v>131.80000000000001</v>
          </cell>
          <cell r="AB47">
            <v>135.9</v>
          </cell>
          <cell r="AD47">
            <v>132.5</v>
          </cell>
          <cell r="AF47">
            <v>136.6</v>
          </cell>
        </row>
        <row r="48">
          <cell r="B48">
            <v>112.5</v>
          </cell>
          <cell r="D48">
            <v>115.7</v>
          </cell>
          <cell r="F48">
            <v>113.9</v>
          </cell>
          <cell r="H48">
            <v>118.3</v>
          </cell>
          <cell r="J48">
            <v>112.9</v>
          </cell>
          <cell r="L48">
            <v>117.6</v>
          </cell>
          <cell r="N48">
            <v>113.5</v>
          </cell>
          <cell r="P48">
            <v>118.1</v>
          </cell>
          <cell r="R48">
            <v>115.5</v>
          </cell>
          <cell r="T48">
            <v>120.4</v>
          </cell>
          <cell r="V48">
            <v>115.9</v>
          </cell>
          <cell r="X48">
            <v>120.4</v>
          </cell>
          <cell r="Z48">
            <v>130.4</v>
          </cell>
          <cell r="AB48">
            <v>135</v>
          </cell>
          <cell r="AD48">
            <v>132.1</v>
          </cell>
          <cell r="AF48">
            <v>135.69999999999999</v>
          </cell>
        </row>
        <row r="49">
          <cell r="B49">
            <v>124.9</v>
          </cell>
          <cell r="D49">
            <v>129.6</v>
          </cell>
          <cell r="F49">
            <v>125.3</v>
          </cell>
          <cell r="H49">
            <v>130.4</v>
          </cell>
          <cell r="J49">
            <v>121.4</v>
          </cell>
          <cell r="L49">
            <v>133.69999999999999</v>
          </cell>
          <cell r="N49">
            <v>122.7</v>
          </cell>
          <cell r="P49">
            <v>134.30000000000001</v>
          </cell>
          <cell r="R49">
            <v>120.1</v>
          </cell>
          <cell r="T49">
            <v>124.3</v>
          </cell>
          <cell r="V49">
            <v>120.5</v>
          </cell>
          <cell r="X49">
            <v>124.7</v>
          </cell>
          <cell r="Z49">
            <v>138.5</v>
          </cell>
          <cell r="AB49">
            <v>136.5</v>
          </cell>
          <cell r="AD49">
            <v>137.30000000000001</v>
          </cell>
          <cell r="AF49">
            <v>137.1</v>
          </cell>
        </row>
        <row r="50">
          <cell r="B50">
            <v>128.5</v>
          </cell>
          <cell r="D50">
            <v>117.2</v>
          </cell>
          <cell r="F50">
            <v>128.9</v>
          </cell>
          <cell r="H50">
            <v>115.7</v>
          </cell>
          <cell r="J50">
            <v>114.9</v>
          </cell>
          <cell r="L50">
            <v>120</v>
          </cell>
          <cell r="N50">
            <v>114.9</v>
          </cell>
          <cell r="P50">
            <v>120.1</v>
          </cell>
          <cell r="R50">
            <v>120.3</v>
          </cell>
          <cell r="T50">
            <v>124.5</v>
          </cell>
          <cell r="V50">
            <v>121.3</v>
          </cell>
          <cell r="X50">
            <v>125.1</v>
          </cell>
          <cell r="Z50">
            <v>165.4</v>
          </cell>
          <cell r="AB50">
            <v>166.2</v>
          </cell>
          <cell r="AD50">
            <v>165.3</v>
          </cell>
          <cell r="AF50">
            <v>167.3</v>
          </cell>
        </row>
        <row r="51">
          <cell r="B51">
            <v>116.9</v>
          </cell>
          <cell r="D51">
            <v>119.3</v>
          </cell>
          <cell r="F51">
            <v>117.8</v>
          </cell>
          <cell r="H51">
            <v>116.4</v>
          </cell>
          <cell r="J51">
            <v>112.7</v>
          </cell>
          <cell r="L51">
            <v>121.9</v>
          </cell>
          <cell r="N51">
            <v>113.5</v>
          </cell>
          <cell r="P51">
            <v>122</v>
          </cell>
          <cell r="R51">
            <v>114.9</v>
          </cell>
          <cell r="T51">
            <v>117.8</v>
          </cell>
          <cell r="V51">
            <v>115</v>
          </cell>
          <cell r="X51">
            <v>118.3</v>
          </cell>
          <cell r="Z51">
            <v>135.19999999999999</v>
          </cell>
          <cell r="AB51">
            <v>137.1</v>
          </cell>
          <cell r="AD51">
            <v>134.4</v>
          </cell>
          <cell r="AF51">
            <v>138.9</v>
          </cell>
        </row>
        <row r="52">
          <cell r="B52">
            <v>110.8</v>
          </cell>
          <cell r="D52">
            <v>128.6</v>
          </cell>
          <cell r="F52">
            <v>117.8</v>
          </cell>
          <cell r="H52">
            <v>130.19999999999999</v>
          </cell>
          <cell r="J52">
            <v>104.8</v>
          </cell>
          <cell r="L52">
            <v>110.9</v>
          </cell>
          <cell r="N52">
            <v>106.1</v>
          </cell>
          <cell r="P52">
            <v>110.9</v>
          </cell>
          <cell r="R52">
            <v>111</v>
          </cell>
          <cell r="T52">
            <v>114.8</v>
          </cell>
          <cell r="V52">
            <v>111.5</v>
          </cell>
          <cell r="X52">
            <v>114.8</v>
          </cell>
          <cell r="Z52">
            <v>121.4</v>
          </cell>
          <cell r="AB52">
            <v>121.4</v>
          </cell>
          <cell r="AD52">
            <v>118.9</v>
          </cell>
          <cell r="AF52">
            <v>116.1</v>
          </cell>
        </row>
        <row r="53">
          <cell r="B53">
            <v>118</v>
          </cell>
          <cell r="D53">
            <v>112.8</v>
          </cell>
          <cell r="F53">
            <v>118</v>
          </cell>
          <cell r="H53">
            <v>111.5</v>
          </cell>
          <cell r="J53">
            <v>106.4</v>
          </cell>
          <cell r="L53">
            <v>110</v>
          </cell>
          <cell r="N53">
            <v>107.2</v>
          </cell>
          <cell r="P53">
            <v>110.3</v>
          </cell>
          <cell r="R53">
            <v>110</v>
          </cell>
          <cell r="T53">
            <v>112.5</v>
          </cell>
          <cell r="V53">
            <v>110.1</v>
          </cell>
          <cell r="X53">
            <v>112.6</v>
          </cell>
          <cell r="Z53">
            <v>125.2</v>
          </cell>
          <cell r="AB53">
            <v>127.8</v>
          </cell>
          <cell r="AD53">
            <v>123.6</v>
          </cell>
          <cell r="AF53">
            <v>128.4</v>
          </cell>
        </row>
        <row r="54">
          <cell r="B54">
            <v>120.5</v>
          </cell>
          <cell r="D54">
            <v>119.7</v>
          </cell>
          <cell r="F54">
            <v>124.1</v>
          </cell>
          <cell r="H54">
            <v>119.5</v>
          </cell>
          <cell r="J54">
            <v>105.3</v>
          </cell>
          <cell r="L54">
            <v>110.8</v>
          </cell>
          <cell r="N54">
            <v>106.3</v>
          </cell>
          <cell r="P54">
            <v>110.7</v>
          </cell>
          <cell r="R54">
            <v>110.8</v>
          </cell>
          <cell r="T54">
            <v>114</v>
          </cell>
          <cell r="V54">
            <v>110.6</v>
          </cell>
          <cell r="X54">
            <v>114.6</v>
          </cell>
          <cell r="Z54">
            <v>123.3</v>
          </cell>
          <cell r="AB54">
            <v>125.4</v>
          </cell>
          <cell r="AD54">
            <v>123.2</v>
          </cell>
          <cell r="AF54">
            <v>126.3</v>
          </cell>
        </row>
        <row r="55">
          <cell r="B55">
            <v>125.6</v>
          </cell>
          <cell r="D55">
            <v>123.5</v>
          </cell>
          <cell r="F55">
            <v>125.5</v>
          </cell>
          <cell r="H55">
            <v>123.2</v>
          </cell>
          <cell r="J55">
            <v>108.1</v>
          </cell>
          <cell r="L55">
            <v>112.1</v>
          </cell>
          <cell r="N55">
            <v>108.4</v>
          </cell>
          <cell r="P55">
            <v>112.4</v>
          </cell>
          <cell r="R55">
            <v>111.7</v>
          </cell>
          <cell r="T55">
            <v>113.5</v>
          </cell>
          <cell r="V55">
            <v>111.8</v>
          </cell>
          <cell r="X55">
            <v>113.6</v>
          </cell>
          <cell r="Z55">
            <v>134.69999999999999</v>
          </cell>
          <cell r="AB55">
            <v>133.9</v>
          </cell>
          <cell r="AD55">
            <v>134.69999999999999</v>
          </cell>
          <cell r="AF55">
            <v>136</v>
          </cell>
        </row>
        <row r="56">
          <cell r="B56">
            <v>133.6</v>
          </cell>
          <cell r="D56">
            <v>115.8</v>
          </cell>
          <cell r="F56">
            <v>135.80000000000001</v>
          </cell>
          <cell r="H56">
            <v>122.6</v>
          </cell>
          <cell r="J56">
            <v>113.1</v>
          </cell>
          <cell r="L56">
            <v>120.5</v>
          </cell>
          <cell r="N56">
            <v>113.6</v>
          </cell>
          <cell r="P56">
            <v>121</v>
          </cell>
          <cell r="R56">
            <v>125.1</v>
          </cell>
          <cell r="T56">
            <v>130.80000000000001</v>
          </cell>
          <cell r="V56">
            <v>127.1</v>
          </cell>
          <cell r="X56">
            <v>131.69999999999999</v>
          </cell>
          <cell r="Z56">
            <v>130.30000000000001</v>
          </cell>
          <cell r="AB56">
            <v>130.1</v>
          </cell>
          <cell r="AD56">
            <v>129.1</v>
          </cell>
          <cell r="AF56">
            <v>131.6</v>
          </cell>
        </row>
        <row r="57">
          <cell r="B57">
            <v>128.9</v>
          </cell>
          <cell r="D57">
            <v>126.2</v>
          </cell>
          <cell r="F57">
            <v>128.9</v>
          </cell>
          <cell r="H57">
            <v>125.5</v>
          </cell>
          <cell r="J57">
            <v>115.2</v>
          </cell>
          <cell r="L57">
            <v>121</v>
          </cell>
          <cell r="N57">
            <v>115.6</v>
          </cell>
          <cell r="P57">
            <v>121.6</v>
          </cell>
          <cell r="R57">
            <v>121.5</v>
          </cell>
          <cell r="T57">
            <v>128.19999999999999</v>
          </cell>
          <cell r="V57">
            <v>122.4</v>
          </cell>
          <cell r="X57">
            <v>128.80000000000001</v>
          </cell>
          <cell r="Z57">
            <v>145.80000000000001</v>
          </cell>
          <cell r="AB57">
            <v>147.9</v>
          </cell>
          <cell r="AD57">
            <v>144.69999999999999</v>
          </cell>
          <cell r="AF57">
            <v>149.6</v>
          </cell>
        </row>
        <row r="58">
          <cell r="B58">
            <v>134.5</v>
          </cell>
          <cell r="D58">
            <v>136.5</v>
          </cell>
          <cell r="F58">
            <v>135.9</v>
          </cell>
          <cell r="H58">
            <v>132.5</v>
          </cell>
          <cell r="J58">
            <v>110.4</v>
          </cell>
          <cell r="L58">
            <v>115</v>
          </cell>
          <cell r="N58">
            <v>110.6</v>
          </cell>
          <cell r="P58">
            <v>115.4</v>
          </cell>
          <cell r="R58">
            <v>119</v>
          </cell>
          <cell r="T58">
            <v>121.1</v>
          </cell>
          <cell r="V58">
            <v>118.8</v>
          </cell>
          <cell r="X58">
            <v>121.7</v>
          </cell>
          <cell r="Z58">
            <v>126.4</v>
          </cell>
          <cell r="AB58">
            <v>124.9</v>
          </cell>
          <cell r="AD58">
            <v>125.9</v>
          </cell>
          <cell r="AF58">
            <v>126.1</v>
          </cell>
        </row>
        <row r="59">
          <cell r="B59">
            <v>119.4</v>
          </cell>
          <cell r="D59">
            <v>123.1</v>
          </cell>
          <cell r="F59">
            <v>120.3</v>
          </cell>
          <cell r="H59">
            <v>124.2</v>
          </cell>
          <cell r="J59">
            <v>114.4</v>
          </cell>
          <cell r="L59">
            <v>117.9</v>
          </cell>
          <cell r="N59">
            <v>114.8</v>
          </cell>
          <cell r="P59">
            <v>117.8</v>
          </cell>
          <cell r="R59">
            <v>116.3</v>
          </cell>
          <cell r="T59">
            <v>116.3</v>
          </cell>
          <cell r="V59">
            <v>116.4</v>
          </cell>
          <cell r="X59">
            <v>116.9</v>
          </cell>
          <cell r="Z59">
            <v>126.3</v>
          </cell>
          <cell r="AB59">
            <v>124.7</v>
          </cell>
          <cell r="AD59">
            <v>127.6</v>
          </cell>
          <cell r="AF59">
            <v>123.8</v>
          </cell>
        </row>
        <row r="73">
          <cell r="B73">
            <v>101.5</v>
          </cell>
          <cell r="D73">
            <v>102.2</v>
          </cell>
          <cell r="F73">
            <v>101.6</v>
          </cell>
          <cell r="H73">
            <v>102.3</v>
          </cell>
          <cell r="J73">
            <v>111</v>
          </cell>
          <cell r="L73">
            <v>118.4</v>
          </cell>
          <cell r="N73">
            <v>111.8</v>
          </cell>
          <cell r="P73">
            <v>119.6</v>
          </cell>
          <cell r="R73">
            <v>111.7</v>
          </cell>
          <cell r="T73">
            <v>115.8</v>
          </cell>
          <cell r="V73">
            <v>112</v>
          </cell>
          <cell r="X73">
            <v>117.3</v>
          </cell>
          <cell r="Z73">
            <v>116.8</v>
          </cell>
          <cell r="AB73">
            <v>125</v>
          </cell>
          <cell r="AD73">
            <v>117.7</v>
          </cell>
          <cell r="AF73">
            <v>125.7</v>
          </cell>
        </row>
        <row r="74">
          <cell r="B74">
            <v>101</v>
          </cell>
          <cell r="D74">
            <v>101.4</v>
          </cell>
          <cell r="F74">
            <v>101</v>
          </cell>
          <cell r="H74">
            <v>101.4</v>
          </cell>
          <cell r="J74">
            <v>105.5</v>
          </cell>
          <cell r="L74">
            <v>109.4</v>
          </cell>
          <cell r="N74">
            <v>105.6</v>
          </cell>
          <cell r="P74">
            <v>109.5</v>
          </cell>
          <cell r="R74">
            <v>117.2</v>
          </cell>
          <cell r="T74">
            <v>121.3</v>
          </cell>
          <cell r="V74">
            <v>117.2</v>
          </cell>
          <cell r="X74">
            <v>121.3</v>
          </cell>
          <cell r="Z74">
            <v>115.3</v>
          </cell>
          <cell r="AB74">
            <v>124.4</v>
          </cell>
          <cell r="AD74">
            <v>115.5</v>
          </cell>
          <cell r="AF74">
            <v>124.8</v>
          </cell>
        </row>
        <row r="75">
          <cell r="B75">
            <v>101.5</v>
          </cell>
          <cell r="D75">
            <v>102.2</v>
          </cell>
          <cell r="F75">
            <v>101.6</v>
          </cell>
          <cell r="H75">
            <v>102.3</v>
          </cell>
          <cell r="J75">
            <v>111.1</v>
          </cell>
          <cell r="L75">
            <v>118.6</v>
          </cell>
          <cell r="N75">
            <v>111.9</v>
          </cell>
          <cell r="P75">
            <v>119.8</v>
          </cell>
          <cell r="R75">
            <v>111.6</v>
          </cell>
          <cell r="T75">
            <v>115.7</v>
          </cell>
          <cell r="V75">
            <v>111.9</v>
          </cell>
          <cell r="X75">
            <v>117.2</v>
          </cell>
          <cell r="Z75">
            <v>116.9</v>
          </cell>
          <cell r="AB75">
            <v>125</v>
          </cell>
          <cell r="AD75">
            <v>117.9</v>
          </cell>
          <cell r="AF75">
            <v>125.8</v>
          </cell>
        </row>
        <row r="77">
          <cell r="B77">
            <v>101.7</v>
          </cell>
          <cell r="D77">
            <v>101.7</v>
          </cell>
          <cell r="F77">
            <v>101.7</v>
          </cell>
          <cell r="H77">
            <v>101.7</v>
          </cell>
          <cell r="J77">
            <v>114.9</v>
          </cell>
          <cell r="L77">
            <v>122.6</v>
          </cell>
          <cell r="N77">
            <v>116</v>
          </cell>
          <cell r="P77">
            <v>122.9</v>
          </cell>
          <cell r="R77">
            <v>107.5</v>
          </cell>
          <cell r="T77">
            <v>110.7</v>
          </cell>
          <cell r="V77">
            <v>108.5</v>
          </cell>
          <cell r="X77">
            <v>111</v>
          </cell>
          <cell r="Z77">
            <v>134.6</v>
          </cell>
          <cell r="AB77">
            <v>142.1</v>
          </cell>
          <cell r="AD77">
            <v>135.69999999999999</v>
          </cell>
          <cell r="AF77">
            <v>142.69999999999999</v>
          </cell>
        </row>
        <row r="78">
          <cell r="B78">
            <v>100.6</v>
          </cell>
          <cell r="D78">
            <v>100.7</v>
          </cell>
          <cell r="F78">
            <v>100.6</v>
          </cell>
          <cell r="H78">
            <v>100.7</v>
          </cell>
          <cell r="J78">
            <v>107</v>
          </cell>
          <cell r="L78">
            <v>113.8</v>
          </cell>
          <cell r="N78">
            <v>108.3</v>
          </cell>
          <cell r="P78">
            <v>114.1</v>
          </cell>
          <cell r="R78">
            <v>112</v>
          </cell>
          <cell r="T78">
            <v>114.6</v>
          </cell>
          <cell r="V78">
            <v>112.6</v>
          </cell>
          <cell r="X78">
            <v>114.6</v>
          </cell>
          <cell r="Z78">
            <v>112.5</v>
          </cell>
          <cell r="AB78">
            <v>116.8</v>
          </cell>
          <cell r="AD78">
            <v>112.5</v>
          </cell>
          <cell r="AF78">
            <v>116.8</v>
          </cell>
        </row>
        <row r="79">
          <cell r="B79">
            <v>101.9</v>
          </cell>
          <cell r="D79">
            <v>101.9</v>
          </cell>
          <cell r="F79">
            <v>101.9</v>
          </cell>
          <cell r="H79">
            <v>101.9</v>
          </cell>
          <cell r="J79">
            <v>110.4</v>
          </cell>
          <cell r="L79">
            <v>115.8</v>
          </cell>
          <cell r="N79">
            <v>112.3</v>
          </cell>
          <cell r="P79">
            <v>119.3</v>
          </cell>
          <cell r="R79">
            <v>123.4</v>
          </cell>
          <cell r="T79">
            <v>126.3</v>
          </cell>
          <cell r="V79">
            <v>124</v>
          </cell>
          <cell r="X79">
            <v>131</v>
          </cell>
          <cell r="Z79">
            <v>119.2</v>
          </cell>
          <cell r="AB79">
            <v>123.6</v>
          </cell>
          <cell r="AD79">
            <v>119.6</v>
          </cell>
          <cell r="AF79">
            <v>123.6</v>
          </cell>
        </row>
        <row r="80">
          <cell r="B80">
            <v>101.2</v>
          </cell>
          <cell r="D80">
            <v>102.4</v>
          </cell>
          <cell r="F80">
            <v>101.2</v>
          </cell>
          <cell r="H80">
            <v>102.4</v>
          </cell>
          <cell r="J80">
            <v>111.1</v>
          </cell>
          <cell r="L80">
            <v>124.1</v>
          </cell>
          <cell r="N80">
            <v>111.6</v>
          </cell>
          <cell r="P80">
            <v>124.8</v>
          </cell>
          <cell r="R80">
            <v>104</v>
          </cell>
          <cell r="T80">
            <v>108.2</v>
          </cell>
          <cell r="V80">
            <v>104.6</v>
          </cell>
          <cell r="X80">
            <v>112.1</v>
          </cell>
          <cell r="Z80">
            <v>112.5</v>
          </cell>
          <cell r="AB80">
            <v>122</v>
          </cell>
          <cell r="AD80">
            <v>112.6</v>
          </cell>
          <cell r="AF80">
            <v>122</v>
          </cell>
        </row>
        <row r="81">
          <cell r="B81">
            <v>101.3</v>
          </cell>
          <cell r="D81">
            <v>101.3</v>
          </cell>
          <cell r="F81">
            <v>101.3</v>
          </cell>
          <cell r="H81">
            <v>101.4</v>
          </cell>
          <cell r="J81">
            <v>105.1</v>
          </cell>
          <cell r="L81">
            <v>111.5</v>
          </cell>
          <cell r="N81">
            <v>105.9</v>
          </cell>
          <cell r="P81">
            <v>112.3</v>
          </cell>
          <cell r="R81">
            <v>113.2</v>
          </cell>
          <cell r="T81">
            <v>115.7</v>
          </cell>
          <cell r="V81">
            <v>113.2</v>
          </cell>
          <cell r="X81">
            <v>116</v>
          </cell>
          <cell r="Z81">
            <v>112.3</v>
          </cell>
          <cell r="AB81">
            <v>119.9</v>
          </cell>
          <cell r="AD81">
            <v>113.1</v>
          </cell>
          <cell r="AF81">
            <v>121.1</v>
          </cell>
        </row>
        <row r="82">
          <cell r="B82">
            <v>102.3</v>
          </cell>
          <cell r="D82">
            <v>103.2</v>
          </cell>
          <cell r="F82">
            <v>102.7</v>
          </cell>
          <cell r="H82">
            <v>103.3</v>
          </cell>
          <cell r="J82">
            <v>118.7</v>
          </cell>
          <cell r="L82">
            <v>131</v>
          </cell>
          <cell r="N82">
            <v>119.6</v>
          </cell>
          <cell r="P82">
            <v>132</v>
          </cell>
          <cell r="R82">
            <v>106.4</v>
          </cell>
          <cell r="T82">
            <v>111.3</v>
          </cell>
          <cell r="V82">
            <v>106.4</v>
          </cell>
          <cell r="X82">
            <v>111.1</v>
          </cell>
          <cell r="Z82">
            <v>124.8</v>
          </cell>
          <cell r="AB82">
            <v>139.69999999999999</v>
          </cell>
          <cell r="AD82">
            <v>130.80000000000001</v>
          </cell>
          <cell r="AF82">
            <v>141.1</v>
          </cell>
        </row>
        <row r="83">
          <cell r="B83">
            <v>102</v>
          </cell>
          <cell r="D83">
            <v>104</v>
          </cell>
          <cell r="F83">
            <v>102</v>
          </cell>
          <cell r="H83">
            <v>104.6</v>
          </cell>
          <cell r="J83">
            <v>117.7</v>
          </cell>
          <cell r="L83">
            <v>127.3</v>
          </cell>
          <cell r="N83">
            <v>118.3</v>
          </cell>
          <cell r="P83">
            <v>128</v>
          </cell>
          <cell r="R83">
            <v>116.7</v>
          </cell>
          <cell r="T83">
            <v>119.9</v>
          </cell>
          <cell r="V83">
            <v>117.9</v>
          </cell>
          <cell r="X83">
            <v>122.7</v>
          </cell>
          <cell r="Z83">
            <v>122.6</v>
          </cell>
          <cell r="AB83">
            <v>133.19999999999999</v>
          </cell>
          <cell r="AD83">
            <v>124.8</v>
          </cell>
          <cell r="AF83">
            <v>133.80000000000001</v>
          </cell>
        </row>
        <row r="84">
          <cell r="B84">
            <v>101.3</v>
          </cell>
          <cell r="D84">
            <v>102.3</v>
          </cell>
          <cell r="F84">
            <v>101.4</v>
          </cell>
          <cell r="H84">
            <v>102.3</v>
          </cell>
          <cell r="J84">
            <v>110.1</v>
          </cell>
          <cell r="L84">
            <v>119.2</v>
          </cell>
          <cell r="N84">
            <v>110.5</v>
          </cell>
          <cell r="P84">
            <v>121.4</v>
          </cell>
          <cell r="R84">
            <v>119.7</v>
          </cell>
          <cell r="T84">
            <v>123.5</v>
          </cell>
          <cell r="V84">
            <v>119.4</v>
          </cell>
          <cell r="X84">
            <v>127</v>
          </cell>
          <cell r="Z84">
            <v>114.9</v>
          </cell>
          <cell r="AB84">
            <v>125.6</v>
          </cell>
          <cell r="AD84">
            <v>115.9</v>
          </cell>
          <cell r="AF84">
            <v>127</v>
          </cell>
        </row>
        <row r="85">
          <cell r="B85">
            <v>101</v>
          </cell>
          <cell r="D85">
            <v>102</v>
          </cell>
          <cell r="F85">
            <v>101.9</v>
          </cell>
          <cell r="H85">
            <v>102</v>
          </cell>
          <cell r="J85">
            <v>101.2</v>
          </cell>
          <cell r="L85">
            <v>104.2</v>
          </cell>
          <cell r="N85">
            <v>102.1</v>
          </cell>
          <cell r="P85">
            <v>104.6</v>
          </cell>
          <cell r="R85">
            <v>106.8</v>
          </cell>
          <cell r="T85">
            <v>117.9</v>
          </cell>
          <cell r="V85">
            <v>107.3</v>
          </cell>
          <cell r="X85">
            <v>117.9</v>
          </cell>
          <cell r="Z85">
            <v>109.2</v>
          </cell>
          <cell r="AB85">
            <v>115.5</v>
          </cell>
          <cell r="AD85">
            <v>111.7</v>
          </cell>
          <cell r="AF85">
            <v>117.4</v>
          </cell>
        </row>
        <row r="86">
          <cell r="B86">
            <v>100.4</v>
          </cell>
          <cell r="D86">
            <v>100.6</v>
          </cell>
          <cell r="F86">
            <v>100.4</v>
          </cell>
          <cell r="H86">
            <v>100.6</v>
          </cell>
          <cell r="J86">
            <v>107.6</v>
          </cell>
          <cell r="L86">
            <v>111.3</v>
          </cell>
          <cell r="N86">
            <v>108.2</v>
          </cell>
          <cell r="P86">
            <v>111.9</v>
          </cell>
          <cell r="R86">
            <v>108.3</v>
          </cell>
          <cell r="T86">
            <v>110.1</v>
          </cell>
          <cell r="V86">
            <v>108.3</v>
          </cell>
          <cell r="X86">
            <v>110.6</v>
          </cell>
          <cell r="Z86">
            <v>124</v>
          </cell>
          <cell r="AB86">
            <v>130.5</v>
          </cell>
          <cell r="AD86">
            <v>124.1</v>
          </cell>
          <cell r="AF86">
            <v>130.9</v>
          </cell>
        </row>
        <row r="87">
          <cell r="B87">
            <v>101.6</v>
          </cell>
          <cell r="D87">
            <v>102.9</v>
          </cell>
          <cell r="F87">
            <v>101.6</v>
          </cell>
          <cell r="H87">
            <v>102.9</v>
          </cell>
          <cell r="J87">
            <v>106.8</v>
          </cell>
          <cell r="L87">
            <v>113.1</v>
          </cell>
          <cell r="N87">
            <v>108.8</v>
          </cell>
          <cell r="P87">
            <v>113.7</v>
          </cell>
          <cell r="R87">
            <v>113.2</v>
          </cell>
          <cell r="T87">
            <v>118.1</v>
          </cell>
          <cell r="V87">
            <v>113.3</v>
          </cell>
          <cell r="X87">
            <v>121.4</v>
          </cell>
          <cell r="Z87">
            <v>124.2</v>
          </cell>
          <cell r="AB87">
            <v>130.1</v>
          </cell>
          <cell r="AD87">
            <v>126.5</v>
          </cell>
          <cell r="AF87">
            <v>130.5</v>
          </cell>
        </row>
        <row r="88">
          <cell r="B88">
            <v>100.7</v>
          </cell>
          <cell r="D88">
            <v>101.6</v>
          </cell>
          <cell r="F88">
            <v>101.3</v>
          </cell>
          <cell r="H88">
            <v>102</v>
          </cell>
          <cell r="J88">
            <v>109.9</v>
          </cell>
          <cell r="L88">
            <v>113.4</v>
          </cell>
          <cell r="N88">
            <v>110.4</v>
          </cell>
          <cell r="P88">
            <v>113.7</v>
          </cell>
          <cell r="R88">
            <v>103.3</v>
          </cell>
          <cell r="T88">
            <v>108.2</v>
          </cell>
          <cell r="V88">
            <v>103.4</v>
          </cell>
          <cell r="X88">
            <v>108.4</v>
          </cell>
          <cell r="Z88">
            <v>119.6</v>
          </cell>
          <cell r="AB88">
            <v>127.7</v>
          </cell>
          <cell r="AD88">
            <v>120.2</v>
          </cell>
          <cell r="AF88">
            <v>127.2</v>
          </cell>
        </row>
        <row r="89">
          <cell r="B89">
            <v>102.2</v>
          </cell>
          <cell r="D89">
            <v>102.8</v>
          </cell>
          <cell r="F89">
            <v>102.2</v>
          </cell>
          <cell r="H89">
            <v>102.8</v>
          </cell>
          <cell r="J89">
            <v>122.6</v>
          </cell>
          <cell r="L89">
            <v>136.1</v>
          </cell>
          <cell r="N89">
            <v>123.9</v>
          </cell>
          <cell r="P89">
            <v>138.5</v>
          </cell>
          <cell r="R89">
            <v>112.2</v>
          </cell>
          <cell r="T89">
            <v>116.2</v>
          </cell>
          <cell r="V89">
            <v>112.2</v>
          </cell>
          <cell r="X89">
            <v>116.6</v>
          </cell>
          <cell r="Z89">
            <v>113</v>
          </cell>
          <cell r="AB89">
            <v>120.4</v>
          </cell>
          <cell r="AD89">
            <v>113.2</v>
          </cell>
          <cell r="AF89">
            <v>122.7</v>
          </cell>
        </row>
        <row r="90">
          <cell r="B90">
            <v>103.7</v>
          </cell>
          <cell r="D90">
            <v>104.2</v>
          </cell>
          <cell r="F90">
            <v>103.7</v>
          </cell>
          <cell r="H90">
            <v>104.2</v>
          </cell>
          <cell r="J90">
            <v>118.7</v>
          </cell>
          <cell r="L90">
            <v>127.9</v>
          </cell>
          <cell r="N90">
            <v>119.4</v>
          </cell>
          <cell r="P90">
            <v>128.6</v>
          </cell>
          <cell r="R90">
            <v>110.7</v>
          </cell>
          <cell r="T90">
            <v>112.6</v>
          </cell>
          <cell r="V90">
            <v>111.3</v>
          </cell>
          <cell r="X90">
            <v>113.8</v>
          </cell>
          <cell r="Z90">
            <v>122.2</v>
          </cell>
          <cell r="AB90">
            <v>128.69999999999999</v>
          </cell>
          <cell r="AD90">
            <v>122.3</v>
          </cell>
          <cell r="AF90">
            <v>130.9</v>
          </cell>
        </row>
        <row r="91">
          <cell r="B91">
            <v>103.2</v>
          </cell>
          <cell r="D91">
            <v>103.9</v>
          </cell>
          <cell r="F91">
            <v>103.4</v>
          </cell>
          <cell r="H91">
            <v>104</v>
          </cell>
          <cell r="J91">
            <v>122.1</v>
          </cell>
          <cell r="L91">
            <v>131.4</v>
          </cell>
          <cell r="N91">
            <v>122.4</v>
          </cell>
          <cell r="P91">
            <v>133.80000000000001</v>
          </cell>
          <cell r="R91">
            <v>120.5</v>
          </cell>
          <cell r="T91">
            <v>120.7</v>
          </cell>
          <cell r="V91">
            <v>120.5</v>
          </cell>
          <cell r="X91">
            <v>123.2</v>
          </cell>
          <cell r="Z91">
            <v>126.6</v>
          </cell>
          <cell r="AB91">
            <v>132.30000000000001</v>
          </cell>
          <cell r="AD91">
            <v>127.8</v>
          </cell>
          <cell r="AF91">
            <v>132.4</v>
          </cell>
        </row>
        <row r="92">
          <cell r="B92">
            <v>100.4</v>
          </cell>
          <cell r="D92">
            <v>101.3</v>
          </cell>
          <cell r="F92">
            <v>100.4</v>
          </cell>
          <cell r="H92">
            <v>101.1</v>
          </cell>
          <cell r="J92">
            <v>112.6</v>
          </cell>
          <cell r="L92">
            <v>117.6</v>
          </cell>
          <cell r="N92">
            <v>112.9</v>
          </cell>
          <cell r="P92">
            <v>121</v>
          </cell>
          <cell r="R92">
            <v>115.8</v>
          </cell>
          <cell r="T92">
            <v>118.8</v>
          </cell>
          <cell r="V92">
            <v>115.8</v>
          </cell>
          <cell r="X92">
            <v>118.9</v>
          </cell>
          <cell r="Z92">
            <v>127.4</v>
          </cell>
          <cell r="AB92">
            <v>141.80000000000001</v>
          </cell>
          <cell r="AD92">
            <v>128</v>
          </cell>
          <cell r="AF92">
            <v>142</v>
          </cell>
        </row>
        <row r="106">
          <cell r="B106">
            <v>148.4</v>
          </cell>
          <cell r="D106">
            <v>148.4</v>
          </cell>
          <cell r="F106">
            <v>148.4</v>
          </cell>
          <cell r="H106">
            <v>148.4</v>
          </cell>
          <cell r="J106">
            <v>112.5</v>
          </cell>
          <cell r="L106">
            <v>119.1</v>
          </cell>
          <cell r="N106">
            <v>113.1</v>
          </cell>
          <cell r="P106">
            <v>119.4</v>
          </cell>
        </row>
        <row r="107">
          <cell r="B107">
            <v>145.9</v>
          </cell>
          <cell r="D107">
            <v>145.9</v>
          </cell>
          <cell r="F107">
            <v>145.9</v>
          </cell>
          <cell r="H107">
            <v>145.9</v>
          </cell>
          <cell r="J107">
            <v>108.3</v>
          </cell>
          <cell r="L107">
            <v>112.8</v>
          </cell>
          <cell r="N107">
            <v>108.3</v>
          </cell>
          <cell r="P107">
            <v>112.8</v>
          </cell>
        </row>
        <row r="108">
          <cell r="B108">
            <v>148.4</v>
          </cell>
          <cell r="D108">
            <v>148.4</v>
          </cell>
          <cell r="F108">
            <v>148.4</v>
          </cell>
          <cell r="H108">
            <v>148.4</v>
          </cell>
          <cell r="J108">
            <v>112.7</v>
          </cell>
          <cell r="L108">
            <v>119.4</v>
          </cell>
          <cell r="N108">
            <v>113.3</v>
          </cell>
          <cell r="P108">
            <v>119.7</v>
          </cell>
        </row>
        <row r="110">
          <cell r="B110">
            <v>144.6</v>
          </cell>
          <cell r="D110">
            <v>144.6</v>
          </cell>
          <cell r="F110">
            <v>144.6</v>
          </cell>
          <cell r="H110">
            <v>144.6</v>
          </cell>
          <cell r="J110">
            <v>111.7</v>
          </cell>
          <cell r="L110">
            <v>115.4</v>
          </cell>
          <cell r="N110">
            <v>112.3</v>
          </cell>
          <cell r="P110">
            <v>115.6</v>
          </cell>
        </row>
        <row r="111">
          <cell r="B111">
            <v>146</v>
          </cell>
          <cell r="D111">
            <v>146</v>
          </cell>
          <cell r="F111">
            <v>146</v>
          </cell>
          <cell r="H111">
            <v>146</v>
          </cell>
          <cell r="J111">
            <v>111</v>
          </cell>
          <cell r="L111">
            <v>118.1</v>
          </cell>
          <cell r="N111">
            <v>111.4</v>
          </cell>
          <cell r="P111">
            <v>118.1</v>
          </cell>
        </row>
        <row r="112">
          <cell r="B112">
            <v>146.30000000000001</v>
          </cell>
          <cell r="D112">
            <v>146.30000000000001</v>
          </cell>
          <cell r="F112">
            <v>146.30000000000001</v>
          </cell>
          <cell r="H112">
            <v>146.30000000000001</v>
          </cell>
          <cell r="J112">
            <v>112.7</v>
          </cell>
          <cell r="L112">
            <v>120.7</v>
          </cell>
          <cell r="N112">
            <v>113</v>
          </cell>
          <cell r="P112">
            <v>120.8</v>
          </cell>
        </row>
        <row r="113">
          <cell r="B113">
            <v>146.1</v>
          </cell>
          <cell r="D113">
            <v>146.1</v>
          </cell>
          <cell r="F113">
            <v>146.1</v>
          </cell>
          <cell r="H113">
            <v>146.1</v>
          </cell>
          <cell r="J113">
            <v>112.2</v>
          </cell>
          <cell r="L113">
            <v>121.8</v>
          </cell>
          <cell r="N113">
            <v>112.7</v>
          </cell>
          <cell r="P113">
            <v>122.4</v>
          </cell>
        </row>
        <row r="114">
          <cell r="B114">
            <v>145.4</v>
          </cell>
          <cell r="D114">
            <v>145.4</v>
          </cell>
          <cell r="F114">
            <v>145.4</v>
          </cell>
          <cell r="H114">
            <v>145.4</v>
          </cell>
          <cell r="J114">
            <v>111.5</v>
          </cell>
          <cell r="L114">
            <v>118</v>
          </cell>
          <cell r="N114">
            <v>111.7</v>
          </cell>
          <cell r="P114">
            <v>118.4</v>
          </cell>
        </row>
        <row r="115">
          <cell r="B115">
            <v>145</v>
          </cell>
          <cell r="D115">
            <v>145</v>
          </cell>
          <cell r="F115">
            <v>145</v>
          </cell>
          <cell r="H115">
            <v>145</v>
          </cell>
          <cell r="J115">
            <v>121.2</v>
          </cell>
          <cell r="L115">
            <v>130.6</v>
          </cell>
          <cell r="N115">
            <v>122.1</v>
          </cell>
          <cell r="P115">
            <v>130.69999999999999</v>
          </cell>
        </row>
        <row r="116">
          <cell r="B116">
            <v>147.1</v>
          </cell>
          <cell r="D116">
            <v>147.1</v>
          </cell>
          <cell r="F116">
            <v>147.1</v>
          </cell>
          <cell r="H116">
            <v>147.1</v>
          </cell>
          <cell r="J116">
            <v>116.2</v>
          </cell>
          <cell r="L116">
            <v>121.7</v>
          </cell>
          <cell r="N116">
            <v>116.9</v>
          </cell>
          <cell r="P116">
            <v>122</v>
          </cell>
        </row>
        <row r="117">
          <cell r="B117">
            <v>146.1</v>
          </cell>
          <cell r="D117">
            <v>146.1</v>
          </cell>
          <cell r="F117">
            <v>146.1</v>
          </cell>
          <cell r="H117">
            <v>146.1</v>
          </cell>
          <cell r="J117">
            <v>112.4</v>
          </cell>
          <cell r="L117">
            <v>120.1</v>
          </cell>
          <cell r="N117">
            <v>113.4</v>
          </cell>
          <cell r="P117">
            <v>120.6</v>
          </cell>
        </row>
        <row r="118">
          <cell r="B118">
            <v>144.6</v>
          </cell>
          <cell r="D118">
            <v>144.6</v>
          </cell>
          <cell r="F118">
            <v>144.6</v>
          </cell>
          <cell r="H118">
            <v>144.6</v>
          </cell>
          <cell r="J118">
            <v>110</v>
          </cell>
          <cell r="L118">
            <v>117.1</v>
          </cell>
          <cell r="N118">
            <v>111.1</v>
          </cell>
          <cell r="P118">
            <v>117.3</v>
          </cell>
        </row>
        <row r="119">
          <cell r="B119">
            <v>146.80000000000001</v>
          </cell>
          <cell r="D119">
            <v>146.80000000000001</v>
          </cell>
          <cell r="F119">
            <v>146.80000000000001</v>
          </cell>
          <cell r="H119">
            <v>146.80000000000001</v>
          </cell>
          <cell r="J119">
            <v>109.5</v>
          </cell>
          <cell r="L119">
            <v>114.6</v>
          </cell>
          <cell r="N119">
            <v>109.9</v>
          </cell>
          <cell r="P119">
            <v>114.6</v>
          </cell>
        </row>
        <row r="120">
          <cell r="B120">
            <v>160.6</v>
          </cell>
          <cell r="D120">
            <v>160.6</v>
          </cell>
          <cell r="F120">
            <v>160.6</v>
          </cell>
          <cell r="H120">
            <v>160.6</v>
          </cell>
          <cell r="J120">
            <v>108.7</v>
          </cell>
          <cell r="L120">
            <v>113.4</v>
          </cell>
          <cell r="N120">
            <v>109.2</v>
          </cell>
          <cell r="P120">
            <v>113.4</v>
          </cell>
        </row>
        <row r="121">
          <cell r="B121">
            <v>144.4</v>
          </cell>
          <cell r="D121">
            <v>144.4</v>
          </cell>
          <cell r="F121">
            <v>144.4</v>
          </cell>
          <cell r="H121">
            <v>144.4</v>
          </cell>
          <cell r="J121">
            <v>111.2</v>
          </cell>
          <cell r="L121">
            <v>116.9</v>
          </cell>
          <cell r="N121">
            <v>112</v>
          </cell>
          <cell r="P121">
            <v>117.9</v>
          </cell>
        </row>
        <row r="122">
          <cell r="B122">
            <v>147.1</v>
          </cell>
          <cell r="D122">
            <v>147.1</v>
          </cell>
          <cell r="F122">
            <v>147.1</v>
          </cell>
          <cell r="H122">
            <v>147.1</v>
          </cell>
          <cell r="J122">
            <v>114.1</v>
          </cell>
          <cell r="L122">
            <v>120</v>
          </cell>
          <cell r="N122">
            <v>114.4</v>
          </cell>
          <cell r="P122">
            <v>120.6</v>
          </cell>
        </row>
        <row r="123">
          <cell r="B123">
            <v>153</v>
          </cell>
          <cell r="D123">
            <v>153</v>
          </cell>
          <cell r="F123">
            <v>153</v>
          </cell>
          <cell r="H123">
            <v>153</v>
          </cell>
          <cell r="J123">
            <v>114.9</v>
          </cell>
          <cell r="L123">
            <v>121.9</v>
          </cell>
          <cell r="N123">
            <v>115.3</v>
          </cell>
          <cell r="P123">
            <v>122.2</v>
          </cell>
        </row>
        <row r="124">
          <cell r="B124">
            <v>144.6</v>
          </cell>
          <cell r="D124">
            <v>144.6</v>
          </cell>
          <cell r="F124">
            <v>144.6</v>
          </cell>
          <cell r="H124">
            <v>144.6</v>
          </cell>
          <cell r="J124">
            <v>113.2</v>
          </cell>
          <cell r="L124">
            <v>120.2</v>
          </cell>
          <cell r="N124">
            <v>113.6</v>
          </cell>
          <cell r="P124">
            <v>120.5</v>
          </cell>
        </row>
        <row r="125">
          <cell r="B125">
            <v>163.6</v>
          </cell>
          <cell r="D125">
            <v>163.6</v>
          </cell>
          <cell r="F125">
            <v>163.6</v>
          </cell>
          <cell r="H125">
            <v>163.6</v>
          </cell>
          <cell r="J125">
            <v>115.6</v>
          </cell>
          <cell r="L125">
            <v>119.5</v>
          </cell>
          <cell r="N125">
            <v>115.9</v>
          </cell>
          <cell r="P125">
            <v>119.9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40"/>
  <sheetViews>
    <sheetView showGridLines="0" tabSelected="1" zoomScale="55" zoomScaleNormal="55" workbookViewId="0"/>
  </sheetViews>
  <sheetFormatPr defaultColWidth="8.855468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140625" style="1" customWidth="1"/>
    <col min="6" max="6" width="11" style="1" customWidth="1"/>
    <col min="7" max="7" width="1.140625" style="1" customWidth="1"/>
    <col min="8" max="8" width="11" style="1" customWidth="1"/>
    <col min="9" max="9" width="1.140625" style="1" customWidth="1"/>
    <col min="10" max="10" width="11" style="1" customWidth="1"/>
    <col min="11" max="11" width="2.85546875" style="1" customWidth="1"/>
    <col min="12" max="12" width="9" style="1" bestFit="1" customWidth="1"/>
    <col min="13" max="13" width="2.42578125" style="1" customWidth="1"/>
    <col min="14" max="14" width="9.42578125" style="1" customWidth="1"/>
    <col min="15" max="15" width="3.140625" style="1" customWidth="1"/>
    <col min="16" max="16" width="9.42578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" style="1" bestFit="1" customWidth="1"/>
    <col min="21" max="21" width="1.85546875" style="1" customWidth="1"/>
    <col min="22" max="22" width="11" style="1" customWidth="1"/>
    <col min="23" max="23" width="1.140625" style="1" customWidth="1"/>
    <col min="24" max="24" width="11" style="1" customWidth="1"/>
    <col min="25" max="25" width="2.85546875" style="1" customWidth="1"/>
    <col min="26" max="26" width="8.42578125" style="1" customWidth="1"/>
    <col min="27" max="27" width="1.85546875" style="1" customWidth="1"/>
    <col min="28" max="28" width="4.140625" style="1" customWidth="1"/>
    <col min="29" max="29" width="1.85546875" style="1" customWidth="1"/>
    <col min="30" max="30" width="8.85546875" style="1"/>
    <col min="31" max="31" width="11" style="1" customWidth="1"/>
    <col min="32" max="32" width="2.140625" style="1" bestFit="1" customWidth="1"/>
    <col min="33" max="33" width="9.42578125" style="1" customWidth="1"/>
    <col min="34" max="34" width="1.140625" style="1" customWidth="1"/>
    <col min="35" max="35" width="11" style="1" customWidth="1"/>
    <col min="36" max="36" width="1.140625" style="1" customWidth="1"/>
    <col min="37" max="37" width="11" style="1" customWidth="1"/>
    <col min="38" max="38" width="1.140625" style="1" customWidth="1"/>
    <col min="39" max="39" width="11" style="1" customWidth="1"/>
    <col min="40" max="40" width="2.85546875" style="1" customWidth="1"/>
    <col min="41" max="41" width="8.140625" style="1" bestFit="1" customWidth="1"/>
    <col min="42" max="42" width="2.42578125" style="1" customWidth="1"/>
    <col min="43" max="43" width="9.42578125" style="1" customWidth="1"/>
    <col min="44" max="44" width="3.140625" style="1" customWidth="1"/>
    <col min="45" max="45" width="9.42578125" style="1" customWidth="1"/>
    <col min="46" max="46" width="2.42578125" style="1" customWidth="1"/>
    <col min="47" max="47" width="11" style="1" customWidth="1"/>
    <col min="48" max="48" width="2.85546875" style="1" customWidth="1"/>
    <col min="49" max="49" width="8.140625" style="1" bestFit="1" customWidth="1"/>
    <col min="50" max="50" width="1.85546875" style="1" customWidth="1"/>
    <col min="51" max="51" width="11" style="1" customWidth="1"/>
    <col min="52" max="52" width="1.140625" style="1" customWidth="1"/>
    <col min="53" max="53" width="11" style="1" customWidth="1"/>
    <col min="54" max="54" width="2.85546875" style="1" customWidth="1"/>
    <col min="55" max="55" width="8.42578125" style="1" customWidth="1"/>
    <col min="56" max="16384" width="8.85546875" style="1"/>
  </cols>
  <sheetData>
    <row r="1" spans="1:55" x14ac:dyDescent="0.25">
      <c r="A1" s="349" t="s">
        <v>201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</row>
    <row r="2" spans="1:55" x14ac:dyDescent="0.25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55" x14ac:dyDescent="0.25">
      <c r="A3" s="381" t="s">
        <v>120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</row>
    <row r="4" spans="1:55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55" ht="18.75" thickBot="1" x14ac:dyDescent="0.3">
      <c r="A5" s="382" t="s">
        <v>0</v>
      </c>
      <c r="B5" s="61" t="s">
        <v>184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</row>
    <row r="6" spans="1:55" ht="20.45" customHeight="1" thickBot="1" x14ac:dyDescent="0.3">
      <c r="A6" s="383"/>
      <c r="B6" s="9" t="s">
        <v>2</v>
      </c>
      <c r="C6" s="10"/>
      <c r="D6" s="10" t="s">
        <v>3</v>
      </c>
      <c r="E6" s="10"/>
      <c r="F6" s="10" t="s">
        <v>4</v>
      </c>
      <c r="G6" s="10"/>
      <c r="H6" s="10" t="s">
        <v>5</v>
      </c>
      <c r="I6" s="10"/>
      <c r="J6" s="10" t="s">
        <v>6</v>
      </c>
      <c r="K6" s="10"/>
      <c r="L6" s="10" t="s">
        <v>7</v>
      </c>
      <c r="M6" s="10"/>
      <c r="N6" s="10" t="s">
        <v>8</v>
      </c>
      <c r="O6" s="10"/>
      <c r="P6" s="10" t="s">
        <v>9</v>
      </c>
      <c r="Q6" s="10"/>
      <c r="R6" s="10" t="s">
        <v>10</v>
      </c>
      <c r="S6" s="10"/>
      <c r="T6" s="10" t="s">
        <v>11</v>
      </c>
      <c r="U6" s="10"/>
      <c r="V6" s="10" t="s">
        <v>12</v>
      </c>
      <c r="W6" s="10"/>
      <c r="X6" s="10" t="s">
        <v>13</v>
      </c>
      <c r="Y6" s="10"/>
      <c r="Z6" s="10" t="s">
        <v>14</v>
      </c>
      <c r="AA6" s="11"/>
      <c r="AC6" s="8"/>
    </row>
    <row r="7" spans="1:55" ht="24.95" customHeight="1" x14ac:dyDescent="0.25">
      <c r="A7" s="15" t="s">
        <v>15</v>
      </c>
      <c r="B7" s="279">
        <v>112.3</v>
      </c>
      <c r="C7" s="16"/>
      <c r="D7" s="16">
        <v>112.3</v>
      </c>
      <c r="E7" s="16"/>
      <c r="F7" s="16">
        <v>112.9</v>
      </c>
      <c r="G7" s="16"/>
      <c r="H7" s="16">
        <v>113.8</v>
      </c>
      <c r="I7" s="16"/>
      <c r="J7" s="16">
        <v>114.5</v>
      </c>
      <c r="K7" s="16"/>
      <c r="L7" s="16">
        <v>115.4</v>
      </c>
      <c r="M7" s="16"/>
      <c r="N7" s="16">
        <v>116.5</v>
      </c>
      <c r="O7" s="16"/>
      <c r="P7" s="16">
        <v>117.3</v>
      </c>
      <c r="Q7" s="16"/>
      <c r="R7" s="16">
        <v>118</v>
      </c>
      <c r="S7" s="16"/>
      <c r="T7" s="16">
        <v>119</v>
      </c>
      <c r="U7" s="16"/>
      <c r="V7" s="16">
        <v>120.1</v>
      </c>
      <c r="W7" s="16"/>
      <c r="X7" s="16">
        <v>120.8</v>
      </c>
      <c r="Y7" s="16"/>
      <c r="Z7" s="16">
        <v>116.07499999999999</v>
      </c>
      <c r="AA7" s="17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</row>
    <row r="8" spans="1:55" ht="24.95" customHeight="1" x14ac:dyDescent="0.25">
      <c r="A8" s="19" t="s">
        <v>16</v>
      </c>
      <c r="B8" s="20">
        <v>110.4</v>
      </c>
      <c r="C8" s="21"/>
      <c r="D8" s="21">
        <v>109.8</v>
      </c>
      <c r="E8" s="21"/>
      <c r="F8" s="21">
        <v>109.7</v>
      </c>
      <c r="G8" s="21"/>
      <c r="H8" s="21">
        <v>110.3</v>
      </c>
      <c r="I8" s="21"/>
      <c r="J8" s="21">
        <v>110.9</v>
      </c>
      <c r="K8" s="21"/>
      <c r="L8" s="21">
        <v>111.8</v>
      </c>
      <c r="M8" s="21"/>
      <c r="N8" s="21">
        <v>112.9</v>
      </c>
      <c r="O8" s="21"/>
      <c r="P8" s="21">
        <v>113.7</v>
      </c>
      <c r="Q8" s="21"/>
      <c r="R8" s="21">
        <v>114.2</v>
      </c>
      <c r="S8" s="21"/>
      <c r="T8" s="21">
        <v>115.5</v>
      </c>
      <c r="U8" s="21"/>
      <c r="V8" s="21">
        <v>116.9</v>
      </c>
      <c r="W8" s="21"/>
      <c r="X8" s="21">
        <v>118</v>
      </c>
      <c r="Y8" s="21"/>
      <c r="Z8" s="21">
        <v>112.84166666666668</v>
      </c>
      <c r="AA8" s="22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</row>
    <row r="9" spans="1:55" x14ac:dyDescent="0.25">
      <c r="A9" s="19" t="s">
        <v>181</v>
      </c>
      <c r="B9" s="20">
        <v>151.80000000000001</v>
      </c>
      <c r="C9" s="21"/>
      <c r="D9" s="21">
        <v>152.4</v>
      </c>
      <c r="E9" s="21"/>
      <c r="F9" s="21">
        <v>154.19999999999999</v>
      </c>
      <c r="G9" s="21"/>
      <c r="H9" s="21">
        <v>157.30000000000001</v>
      </c>
      <c r="I9" s="21"/>
      <c r="J9" s="21">
        <v>159.30000000000001</v>
      </c>
      <c r="K9" s="21"/>
      <c r="L9" s="21">
        <v>161.30000000000001</v>
      </c>
      <c r="M9" s="21"/>
      <c r="N9" s="21">
        <v>163</v>
      </c>
      <c r="O9" s="21"/>
      <c r="P9" s="21">
        <v>164.5</v>
      </c>
      <c r="Q9" s="21"/>
      <c r="R9" s="21">
        <v>165.5</v>
      </c>
      <c r="S9" s="21"/>
      <c r="T9" s="21">
        <v>166.7</v>
      </c>
      <c r="U9" s="21"/>
      <c r="V9" s="21">
        <v>167.6</v>
      </c>
      <c r="W9" s="21"/>
      <c r="X9" s="21">
        <v>168.3</v>
      </c>
      <c r="Y9" s="21"/>
      <c r="Z9" s="21">
        <v>160.99166666666665</v>
      </c>
      <c r="AA9" s="22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</row>
    <row r="10" spans="1:55" ht="24.95" customHeight="1" x14ac:dyDescent="0.25">
      <c r="A10" s="19" t="s">
        <v>19</v>
      </c>
      <c r="B10" s="20">
        <v>109</v>
      </c>
      <c r="C10" s="21"/>
      <c r="D10" s="21">
        <v>109.2</v>
      </c>
      <c r="E10" s="21"/>
      <c r="F10" s="21">
        <v>109.4</v>
      </c>
      <c r="G10" s="21"/>
      <c r="H10" s="21">
        <v>109.6</v>
      </c>
      <c r="I10" s="21"/>
      <c r="J10" s="21">
        <v>110</v>
      </c>
      <c r="K10" s="21"/>
      <c r="L10" s="21">
        <v>110.4</v>
      </c>
      <c r="M10" s="21"/>
      <c r="N10" s="21">
        <v>110.9</v>
      </c>
      <c r="O10" s="21"/>
      <c r="P10" s="21">
        <v>111.4</v>
      </c>
      <c r="Q10" s="21"/>
      <c r="R10" s="21">
        <v>111.8</v>
      </c>
      <c r="S10" s="21"/>
      <c r="T10" s="21">
        <v>112.3</v>
      </c>
      <c r="U10" s="21"/>
      <c r="V10" s="21">
        <v>113</v>
      </c>
      <c r="W10" s="21"/>
      <c r="X10" s="21">
        <v>113.4</v>
      </c>
      <c r="Y10" s="21"/>
      <c r="Z10" s="21">
        <v>110.86666666666667</v>
      </c>
      <c r="AA10" s="22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</row>
    <row r="11" spans="1:55" ht="36" x14ac:dyDescent="0.25">
      <c r="A11" s="19" t="s">
        <v>189</v>
      </c>
      <c r="B11" s="20">
        <v>111.7</v>
      </c>
      <c r="C11" s="21"/>
      <c r="D11" s="21">
        <v>112.5</v>
      </c>
      <c r="E11" s="21"/>
      <c r="F11" s="21">
        <v>115</v>
      </c>
      <c r="G11" s="21"/>
      <c r="H11" s="21">
        <v>116.2</v>
      </c>
      <c r="I11" s="21"/>
      <c r="J11" s="21">
        <v>116.7</v>
      </c>
      <c r="K11" s="21"/>
      <c r="L11" s="21">
        <v>117.2</v>
      </c>
      <c r="M11" s="21"/>
      <c r="N11" s="21">
        <v>118.5</v>
      </c>
      <c r="O11" s="21"/>
      <c r="P11" s="21">
        <v>120.9</v>
      </c>
      <c r="Q11" s="21"/>
      <c r="R11" s="21">
        <v>122.3</v>
      </c>
      <c r="S11" s="21"/>
      <c r="T11" s="21">
        <v>123.9</v>
      </c>
      <c r="U11" s="21"/>
      <c r="V11" s="21">
        <v>124.4</v>
      </c>
      <c r="W11" s="21"/>
      <c r="X11" s="21">
        <v>125.1</v>
      </c>
      <c r="Y11" s="21"/>
      <c r="Z11" s="21">
        <v>118.7</v>
      </c>
      <c r="AA11" s="22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</row>
    <row r="12" spans="1:55" ht="54" x14ac:dyDescent="0.25">
      <c r="A12" s="19" t="s">
        <v>175</v>
      </c>
      <c r="B12" s="20">
        <v>108.6</v>
      </c>
      <c r="C12" s="21"/>
      <c r="D12" s="21">
        <v>108.8</v>
      </c>
      <c r="E12" s="21"/>
      <c r="F12" s="21">
        <v>109.1</v>
      </c>
      <c r="G12" s="21"/>
      <c r="H12" s="21">
        <v>109.3</v>
      </c>
      <c r="I12" s="21"/>
      <c r="J12" s="21">
        <v>109.8</v>
      </c>
      <c r="K12" s="21"/>
      <c r="L12" s="21">
        <v>110.2</v>
      </c>
      <c r="M12" s="21"/>
      <c r="N12" s="21">
        <v>110.8</v>
      </c>
      <c r="O12" s="21"/>
      <c r="P12" s="21">
        <v>111.2</v>
      </c>
      <c r="Q12" s="21"/>
      <c r="R12" s="21">
        <v>111.9</v>
      </c>
      <c r="S12" s="21"/>
      <c r="T12" s="21">
        <v>112.4</v>
      </c>
      <c r="U12" s="21"/>
      <c r="V12" s="21">
        <v>113.1</v>
      </c>
      <c r="W12" s="21"/>
      <c r="X12" s="21">
        <v>113.6</v>
      </c>
      <c r="Y12" s="21"/>
      <c r="Z12" s="21">
        <v>110.73333333333333</v>
      </c>
      <c r="AA12" s="22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</row>
    <row r="13" spans="1:55" ht="24.95" customHeight="1" x14ac:dyDescent="0.25">
      <c r="A13" s="19" t="s">
        <v>20</v>
      </c>
      <c r="B13" s="20">
        <v>113.2</v>
      </c>
      <c r="C13" s="21"/>
      <c r="D13" s="21">
        <v>113.4</v>
      </c>
      <c r="E13" s="21"/>
      <c r="F13" s="21">
        <v>113.6</v>
      </c>
      <c r="G13" s="21"/>
      <c r="H13" s="21">
        <v>113.8</v>
      </c>
      <c r="I13" s="21"/>
      <c r="J13" s="21">
        <v>114.1</v>
      </c>
      <c r="K13" s="21"/>
      <c r="L13" s="21">
        <v>114.4</v>
      </c>
      <c r="M13" s="21"/>
      <c r="N13" s="21">
        <v>114.9</v>
      </c>
      <c r="O13" s="21"/>
      <c r="P13" s="21">
        <v>115.1</v>
      </c>
      <c r="Q13" s="21"/>
      <c r="R13" s="21">
        <v>115.5</v>
      </c>
      <c r="S13" s="21"/>
      <c r="T13" s="21">
        <v>115.9</v>
      </c>
      <c r="U13" s="21"/>
      <c r="V13" s="21">
        <v>116.2</v>
      </c>
      <c r="W13" s="21"/>
      <c r="X13" s="21">
        <v>116.4</v>
      </c>
      <c r="Y13" s="21"/>
      <c r="Z13" s="21">
        <v>114.70833333333336</v>
      </c>
      <c r="AA13" s="22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</row>
    <row r="14" spans="1:55" ht="24.95" customHeight="1" x14ac:dyDescent="0.25">
      <c r="A14" s="19" t="s">
        <v>21</v>
      </c>
      <c r="B14" s="20">
        <v>121.1</v>
      </c>
      <c r="C14" s="21"/>
      <c r="D14" s="21">
        <v>122.8</v>
      </c>
      <c r="E14" s="21"/>
      <c r="F14" s="21">
        <v>125.8</v>
      </c>
      <c r="G14" s="21"/>
      <c r="H14" s="21">
        <v>129</v>
      </c>
      <c r="I14" s="21"/>
      <c r="J14" s="21">
        <v>130.80000000000001</v>
      </c>
      <c r="K14" s="21"/>
      <c r="L14" s="21">
        <v>134.19999999999999</v>
      </c>
      <c r="M14" s="21"/>
      <c r="N14" s="21">
        <v>136.80000000000001</v>
      </c>
      <c r="O14" s="21"/>
      <c r="P14" s="21">
        <v>133.69999999999999</v>
      </c>
      <c r="Q14" s="21"/>
      <c r="R14" s="21">
        <v>133.5</v>
      </c>
      <c r="S14" s="21"/>
      <c r="T14" s="21">
        <v>132.1</v>
      </c>
      <c r="U14" s="21"/>
      <c r="V14" s="21">
        <v>133.80000000000001</v>
      </c>
      <c r="W14" s="21"/>
      <c r="X14" s="21">
        <v>132</v>
      </c>
      <c r="Y14" s="21"/>
      <c r="Z14" s="21">
        <v>130.46666666666667</v>
      </c>
      <c r="AA14" s="22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</row>
    <row r="15" spans="1:55" ht="24.95" customHeight="1" x14ac:dyDescent="0.25">
      <c r="A15" s="19" t="s">
        <v>121</v>
      </c>
      <c r="B15" s="20">
        <v>101.2</v>
      </c>
      <c r="C15" s="21"/>
      <c r="D15" s="21">
        <v>101.2</v>
      </c>
      <c r="E15" s="21"/>
      <c r="F15" s="21">
        <v>101.2</v>
      </c>
      <c r="G15" s="21"/>
      <c r="H15" s="21">
        <v>101.3</v>
      </c>
      <c r="I15" s="21"/>
      <c r="J15" s="21">
        <v>101.3</v>
      </c>
      <c r="K15" s="21"/>
      <c r="L15" s="21">
        <v>101.4</v>
      </c>
      <c r="M15" s="21"/>
      <c r="N15" s="21">
        <v>101.4</v>
      </c>
      <c r="O15" s="21"/>
      <c r="P15" s="21">
        <v>101.5</v>
      </c>
      <c r="Q15" s="21"/>
      <c r="R15" s="21">
        <v>101.6</v>
      </c>
      <c r="S15" s="21"/>
      <c r="T15" s="21">
        <v>101.7</v>
      </c>
      <c r="U15" s="21"/>
      <c r="V15" s="21">
        <v>101.8</v>
      </c>
      <c r="W15" s="21"/>
      <c r="X15" s="21">
        <v>101.8</v>
      </c>
      <c r="Y15" s="21"/>
      <c r="Z15" s="21">
        <v>101.45</v>
      </c>
      <c r="AA15" s="22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</row>
    <row r="16" spans="1:55" ht="24.95" customHeight="1" x14ac:dyDescent="0.25">
      <c r="A16" s="19" t="s">
        <v>169</v>
      </c>
      <c r="B16" s="20">
        <v>108.7</v>
      </c>
      <c r="C16" s="21"/>
      <c r="D16" s="21">
        <v>108.9</v>
      </c>
      <c r="E16" s="21"/>
      <c r="F16" s="21">
        <v>109</v>
      </c>
      <c r="G16" s="21"/>
      <c r="H16" s="21">
        <v>109.3</v>
      </c>
      <c r="I16" s="21"/>
      <c r="J16" s="21">
        <v>109.5</v>
      </c>
      <c r="K16" s="21"/>
      <c r="L16" s="21">
        <v>110</v>
      </c>
      <c r="M16" s="21"/>
      <c r="N16" s="21">
        <v>110.4</v>
      </c>
      <c r="O16" s="21"/>
      <c r="P16" s="21">
        <v>111</v>
      </c>
      <c r="Q16" s="21"/>
      <c r="R16" s="21">
        <v>111.8</v>
      </c>
      <c r="S16" s="21"/>
      <c r="T16" s="21">
        <v>112.3</v>
      </c>
      <c r="U16" s="21"/>
      <c r="V16" s="21">
        <v>113</v>
      </c>
      <c r="W16" s="21"/>
      <c r="X16" s="21">
        <v>113.4</v>
      </c>
      <c r="Y16" s="21"/>
      <c r="Z16" s="21">
        <v>110.60833333333335</v>
      </c>
      <c r="AA16" s="22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</row>
    <row r="17" spans="1:55" ht="24.95" customHeight="1" x14ac:dyDescent="0.25">
      <c r="A17" s="19" t="s">
        <v>122</v>
      </c>
      <c r="B17" s="20">
        <v>109.7</v>
      </c>
      <c r="C17" s="21"/>
      <c r="D17" s="21">
        <v>109.7</v>
      </c>
      <c r="E17" s="21"/>
      <c r="F17" s="21">
        <v>109.7</v>
      </c>
      <c r="G17" s="21"/>
      <c r="H17" s="21">
        <v>109.7</v>
      </c>
      <c r="I17" s="21"/>
      <c r="J17" s="21">
        <v>109.7</v>
      </c>
      <c r="K17" s="21"/>
      <c r="L17" s="21">
        <v>109.7</v>
      </c>
      <c r="M17" s="21"/>
      <c r="N17" s="21">
        <v>109.7</v>
      </c>
      <c r="O17" s="21"/>
      <c r="P17" s="21">
        <v>111.7</v>
      </c>
      <c r="Q17" s="21"/>
      <c r="R17" s="21">
        <v>112</v>
      </c>
      <c r="S17" s="21"/>
      <c r="T17" s="21">
        <v>112</v>
      </c>
      <c r="U17" s="21"/>
      <c r="V17" s="21">
        <v>112.5</v>
      </c>
      <c r="W17" s="21"/>
      <c r="X17" s="21">
        <v>112.5</v>
      </c>
      <c r="Y17" s="21"/>
      <c r="Z17" s="21">
        <v>110.71666666666668</v>
      </c>
      <c r="AA17" s="22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</row>
    <row r="18" spans="1:55" ht="36" x14ac:dyDescent="0.25">
      <c r="A18" s="273" t="s">
        <v>123</v>
      </c>
      <c r="B18" s="20">
        <v>112.6</v>
      </c>
      <c r="C18" s="21"/>
      <c r="D18" s="21">
        <v>113.1</v>
      </c>
      <c r="E18" s="21"/>
      <c r="F18" s="21">
        <v>113.5</v>
      </c>
      <c r="G18" s="21"/>
      <c r="H18" s="21">
        <v>114</v>
      </c>
      <c r="I18" s="21"/>
      <c r="J18" s="21">
        <v>114.4</v>
      </c>
      <c r="K18" s="21"/>
      <c r="L18" s="21">
        <v>115</v>
      </c>
      <c r="M18" s="21"/>
      <c r="N18" s="21">
        <v>115.7</v>
      </c>
      <c r="O18" s="21"/>
      <c r="P18" s="21">
        <v>116.8</v>
      </c>
      <c r="Q18" s="21"/>
      <c r="R18" s="21">
        <v>117.7</v>
      </c>
      <c r="S18" s="21"/>
      <c r="T18" s="21">
        <v>118.5</v>
      </c>
      <c r="U18" s="21"/>
      <c r="V18" s="21">
        <v>119.3</v>
      </c>
      <c r="W18" s="21"/>
      <c r="X18" s="21">
        <v>119.7</v>
      </c>
      <c r="Y18" s="21"/>
      <c r="Z18" s="21">
        <v>115.85833333333333</v>
      </c>
      <c r="AA18" s="22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</row>
    <row r="19" spans="1:55" ht="24.95" customHeight="1" x14ac:dyDescent="0.25">
      <c r="A19" s="273" t="s">
        <v>158</v>
      </c>
      <c r="B19" s="20">
        <v>148.4</v>
      </c>
      <c r="C19" s="21"/>
      <c r="D19" s="21">
        <v>148.4</v>
      </c>
      <c r="E19" s="21"/>
      <c r="F19" s="21">
        <v>148.4</v>
      </c>
      <c r="G19" s="21"/>
      <c r="H19" s="21">
        <v>148.4</v>
      </c>
      <c r="I19" s="21"/>
      <c r="J19" s="21">
        <v>148.4</v>
      </c>
      <c r="K19" s="21"/>
      <c r="L19" s="21">
        <v>148.4</v>
      </c>
      <c r="M19" s="21"/>
      <c r="N19" s="21">
        <v>148.4</v>
      </c>
      <c r="O19" s="21"/>
      <c r="P19" s="21">
        <v>148.4</v>
      </c>
      <c r="Q19" s="21"/>
      <c r="R19" s="21">
        <v>148.4</v>
      </c>
      <c r="S19" s="21"/>
      <c r="T19" s="21">
        <v>148.4</v>
      </c>
      <c r="U19" s="21"/>
      <c r="V19" s="21">
        <v>148.4</v>
      </c>
      <c r="W19" s="21"/>
      <c r="X19" s="21">
        <v>148.4</v>
      </c>
      <c r="Y19" s="21"/>
      <c r="Z19" s="21">
        <v>148.40000000000003</v>
      </c>
      <c r="AA19" s="22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</row>
    <row r="20" spans="1:55" ht="36.75" thickBot="1" x14ac:dyDescent="0.3">
      <c r="A20" s="23" t="s">
        <v>159</v>
      </c>
      <c r="B20" s="24">
        <v>109.7</v>
      </c>
      <c r="C20" s="25"/>
      <c r="D20" s="25">
        <v>110</v>
      </c>
      <c r="E20" s="25"/>
      <c r="F20" s="25">
        <v>110.3</v>
      </c>
      <c r="G20" s="25"/>
      <c r="H20" s="25">
        <v>110.7</v>
      </c>
      <c r="I20" s="25"/>
      <c r="J20" s="25">
        <v>111</v>
      </c>
      <c r="K20" s="25"/>
      <c r="L20" s="25">
        <v>111.4</v>
      </c>
      <c r="M20" s="25"/>
      <c r="N20" s="25">
        <v>112</v>
      </c>
      <c r="O20" s="25"/>
      <c r="P20" s="25">
        <v>112.5</v>
      </c>
      <c r="Q20" s="25"/>
      <c r="R20" s="25">
        <v>113.1</v>
      </c>
      <c r="S20" s="25"/>
      <c r="T20" s="25">
        <v>113.5</v>
      </c>
      <c r="U20" s="25"/>
      <c r="V20" s="25">
        <v>114.4</v>
      </c>
      <c r="W20" s="25"/>
      <c r="X20" s="25">
        <v>114.8</v>
      </c>
      <c r="Y20" s="25"/>
      <c r="Z20" s="25">
        <v>111.95</v>
      </c>
      <c r="AA20" s="2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</row>
    <row r="21" spans="1:5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</row>
    <row r="22" spans="1:55" ht="18.75" thickBot="1" x14ac:dyDescent="0.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</row>
    <row r="23" spans="1:55" ht="18.75" thickBot="1" x14ac:dyDescent="0.3">
      <c r="A23" s="382" t="s">
        <v>0</v>
      </c>
      <c r="B23" s="5" t="s">
        <v>207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1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</row>
    <row r="24" spans="1:55" ht="23.45" customHeight="1" thickBot="1" x14ac:dyDescent="0.3">
      <c r="A24" s="383"/>
      <c r="B24" s="9" t="s">
        <v>2</v>
      </c>
      <c r="C24" s="10"/>
      <c r="D24" s="10" t="s">
        <v>3</v>
      </c>
      <c r="E24" s="10"/>
      <c r="F24" s="10" t="s">
        <v>4</v>
      </c>
      <c r="G24" s="10"/>
      <c r="H24" s="10" t="s">
        <v>5</v>
      </c>
      <c r="I24" s="10"/>
      <c r="J24" s="10" t="s">
        <v>6</v>
      </c>
      <c r="K24" s="10"/>
      <c r="L24" s="10" t="s">
        <v>7</v>
      </c>
      <c r="M24" s="10"/>
      <c r="N24" s="10" t="s">
        <v>8</v>
      </c>
      <c r="O24" s="10"/>
      <c r="P24" s="10" t="s">
        <v>9</v>
      </c>
      <c r="Q24" s="10"/>
      <c r="R24" s="10" t="s">
        <v>10</v>
      </c>
      <c r="S24" s="10"/>
      <c r="T24" s="10" t="s">
        <v>11</v>
      </c>
      <c r="U24" s="10"/>
      <c r="V24" s="10" t="s">
        <v>12</v>
      </c>
      <c r="W24" s="10"/>
      <c r="X24" s="10" t="s">
        <v>13</v>
      </c>
      <c r="Y24" s="10"/>
      <c r="Z24" s="10" t="s">
        <v>14</v>
      </c>
      <c r="AA24" s="32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</row>
    <row r="25" spans="1:55" ht="24.95" customHeight="1" x14ac:dyDescent="0.25">
      <c r="A25" s="15" t="s">
        <v>15</v>
      </c>
      <c r="B25" s="279">
        <v>123.2</v>
      </c>
      <c r="C25" s="280"/>
      <c r="D25" s="16">
        <v>123.2</v>
      </c>
      <c r="E25" s="280"/>
      <c r="F25" s="16">
        <v>122.8</v>
      </c>
      <c r="G25" s="280"/>
      <c r="H25" s="16">
        <v>122.2</v>
      </c>
      <c r="I25" s="280"/>
      <c r="J25" s="16">
        <v>122.2</v>
      </c>
      <c r="K25" s="280"/>
      <c r="L25" s="16">
        <v>122.4</v>
      </c>
      <c r="M25" s="280"/>
      <c r="N25" s="16">
        <v>122.5</v>
      </c>
      <c r="O25" s="280"/>
      <c r="P25" s="16">
        <v>123.9</v>
      </c>
      <c r="Q25" s="280"/>
      <c r="R25" s="16">
        <v>126.2</v>
      </c>
      <c r="S25" s="280"/>
      <c r="T25" s="16"/>
      <c r="U25" s="280"/>
      <c r="V25" s="16"/>
      <c r="W25" s="280"/>
      <c r="X25" s="16"/>
      <c r="Y25" s="280"/>
      <c r="Z25" s="16"/>
      <c r="AA25" s="340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</row>
    <row r="26" spans="1:55" ht="24.95" customHeight="1" x14ac:dyDescent="0.25">
      <c r="A26" s="19" t="s">
        <v>16</v>
      </c>
      <c r="B26" s="106">
        <v>121.6</v>
      </c>
      <c r="C26" s="281"/>
      <c r="D26" s="104">
        <v>121.1</v>
      </c>
      <c r="E26" s="281"/>
      <c r="F26" s="104">
        <v>120.1</v>
      </c>
      <c r="G26" s="281"/>
      <c r="H26" s="104">
        <v>118.9</v>
      </c>
      <c r="I26" s="281"/>
      <c r="J26" s="104">
        <v>119.1</v>
      </c>
      <c r="K26" s="281"/>
      <c r="L26" s="104">
        <v>119.5</v>
      </c>
      <c r="M26" s="281"/>
      <c r="N26" s="104">
        <v>119.8</v>
      </c>
      <c r="O26" s="281"/>
      <c r="P26" s="104">
        <v>122.5</v>
      </c>
      <c r="Q26" s="281"/>
      <c r="R26" s="104">
        <v>126.1</v>
      </c>
      <c r="S26" s="281"/>
      <c r="T26" s="104"/>
      <c r="U26" s="281"/>
      <c r="V26" s="104"/>
      <c r="W26" s="281"/>
      <c r="X26" s="104"/>
      <c r="Y26" s="281"/>
      <c r="Z26" s="104"/>
      <c r="AA26" s="343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</row>
    <row r="27" spans="1:55" x14ac:dyDescent="0.25">
      <c r="A27" s="19" t="s">
        <v>181</v>
      </c>
      <c r="B27" s="20">
        <v>169.6</v>
      </c>
      <c r="C27" s="33"/>
      <c r="D27" s="21">
        <v>170.6</v>
      </c>
      <c r="E27" s="33"/>
      <c r="F27" s="21">
        <v>174.1</v>
      </c>
      <c r="G27" s="33"/>
      <c r="H27" s="21">
        <v>177.6</v>
      </c>
      <c r="I27" s="33"/>
      <c r="J27" s="21">
        <v>179.5</v>
      </c>
      <c r="K27" s="33"/>
      <c r="L27" s="21">
        <v>180.6</v>
      </c>
      <c r="M27" s="33"/>
      <c r="N27" s="21">
        <v>181.2</v>
      </c>
      <c r="O27" s="33"/>
      <c r="P27" s="21">
        <v>181.9</v>
      </c>
      <c r="Q27" s="33"/>
      <c r="R27" s="21">
        <v>182.5</v>
      </c>
      <c r="S27" s="33"/>
      <c r="T27" s="21"/>
      <c r="U27" s="33"/>
      <c r="V27" s="21"/>
      <c r="W27" s="33"/>
      <c r="X27" s="21"/>
      <c r="Y27" s="33"/>
      <c r="Z27" s="21"/>
      <c r="AA27" s="341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</row>
    <row r="28" spans="1:55" ht="24.95" customHeight="1" x14ac:dyDescent="0.25">
      <c r="A28" s="19" t="s">
        <v>19</v>
      </c>
      <c r="B28" s="20">
        <v>114</v>
      </c>
      <c r="C28" s="33"/>
      <c r="D28" s="21">
        <v>114.7</v>
      </c>
      <c r="E28" s="33"/>
      <c r="F28" s="21">
        <v>115.2</v>
      </c>
      <c r="G28" s="33"/>
      <c r="H28" s="21">
        <v>115.6</v>
      </c>
      <c r="I28" s="33"/>
      <c r="J28" s="21">
        <v>116</v>
      </c>
      <c r="K28" s="33"/>
      <c r="L28" s="21">
        <v>116.4</v>
      </c>
      <c r="M28" s="33"/>
      <c r="N28" s="21">
        <v>116.7</v>
      </c>
      <c r="O28" s="33"/>
      <c r="P28" s="21">
        <v>117.2</v>
      </c>
      <c r="Q28" s="33"/>
      <c r="R28" s="21">
        <v>117.4</v>
      </c>
      <c r="S28" s="33"/>
      <c r="T28" s="21"/>
      <c r="U28" s="33"/>
      <c r="V28" s="21"/>
      <c r="W28" s="33"/>
      <c r="X28" s="21"/>
      <c r="Y28" s="33"/>
      <c r="Z28" s="21"/>
      <c r="AA28" s="341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</row>
    <row r="29" spans="1:55" ht="36" x14ac:dyDescent="0.25">
      <c r="A29" s="19" t="s">
        <v>189</v>
      </c>
      <c r="B29" s="20">
        <v>125.7</v>
      </c>
      <c r="C29" s="33"/>
      <c r="D29" s="21">
        <v>126.2</v>
      </c>
      <c r="E29" s="33"/>
      <c r="F29" s="21">
        <v>125.9</v>
      </c>
      <c r="G29" s="33"/>
      <c r="H29" s="21">
        <v>125.2</v>
      </c>
      <c r="I29" s="33"/>
      <c r="J29" s="21">
        <v>124.3</v>
      </c>
      <c r="K29" s="33"/>
      <c r="L29" s="21">
        <v>122.8</v>
      </c>
      <c r="M29" s="33"/>
      <c r="N29" s="21">
        <v>122</v>
      </c>
      <c r="O29" s="33"/>
      <c r="P29" s="21">
        <v>120.1</v>
      </c>
      <c r="Q29" s="33"/>
      <c r="R29" s="21">
        <v>120.6</v>
      </c>
      <c r="S29" s="33"/>
      <c r="T29" s="21"/>
      <c r="U29" s="33"/>
      <c r="V29" s="21"/>
      <c r="W29" s="33"/>
      <c r="X29" s="21"/>
      <c r="Y29" s="33"/>
      <c r="Z29" s="21"/>
      <c r="AA29" s="341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</row>
    <row r="30" spans="1:55" ht="54" x14ac:dyDescent="0.25">
      <c r="A30" s="19" t="s">
        <v>175</v>
      </c>
      <c r="B30" s="20">
        <v>114.5</v>
      </c>
      <c r="C30" s="33"/>
      <c r="D30" s="21">
        <v>115.2</v>
      </c>
      <c r="E30" s="33"/>
      <c r="F30" s="21">
        <v>115.9</v>
      </c>
      <c r="G30" s="33"/>
      <c r="H30" s="21">
        <v>116.2</v>
      </c>
      <c r="I30" s="33"/>
      <c r="J30" s="21">
        <v>116.7</v>
      </c>
      <c r="K30" s="33"/>
      <c r="L30" s="21">
        <v>117.1</v>
      </c>
      <c r="M30" s="33"/>
      <c r="N30" s="21">
        <v>117.5</v>
      </c>
      <c r="O30" s="33"/>
      <c r="P30" s="21">
        <v>117.7</v>
      </c>
      <c r="Q30" s="33"/>
      <c r="R30" s="21">
        <v>118</v>
      </c>
      <c r="S30" s="33"/>
      <c r="T30" s="21"/>
      <c r="U30" s="33"/>
      <c r="V30" s="21"/>
      <c r="W30" s="33"/>
      <c r="X30" s="21"/>
      <c r="Y30" s="33"/>
      <c r="Z30" s="21"/>
      <c r="AA30" s="341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</row>
    <row r="31" spans="1:55" ht="24.95" customHeight="1" x14ac:dyDescent="0.25">
      <c r="A31" s="19" t="s">
        <v>20</v>
      </c>
      <c r="B31" s="20">
        <v>116.9</v>
      </c>
      <c r="C31" s="33"/>
      <c r="D31" s="21">
        <v>117.4</v>
      </c>
      <c r="E31" s="33"/>
      <c r="F31" s="21">
        <v>117.8</v>
      </c>
      <c r="G31" s="33"/>
      <c r="H31" s="21">
        <v>118</v>
      </c>
      <c r="I31" s="33"/>
      <c r="J31" s="21">
        <v>118.3</v>
      </c>
      <c r="K31" s="33"/>
      <c r="L31" s="21">
        <v>118.6</v>
      </c>
      <c r="M31" s="33"/>
      <c r="N31" s="21">
        <v>118.8</v>
      </c>
      <c r="O31" s="33"/>
      <c r="P31" s="21">
        <v>119.1</v>
      </c>
      <c r="Q31" s="33"/>
      <c r="R31" s="21">
        <v>119.4</v>
      </c>
      <c r="S31" s="33"/>
      <c r="T31" s="21"/>
      <c r="U31" s="33"/>
      <c r="V31" s="21"/>
      <c r="W31" s="33"/>
      <c r="X31" s="21"/>
      <c r="Y31" s="33"/>
      <c r="Z31" s="21"/>
      <c r="AA31" s="341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</row>
    <row r="32" spans="1:55" ht="24.95" customHeight="1" x14ac:dyDescent="0.25">
      <c r="A32" s="19" t="s">
        <v>21</v>
      </c>
      <c r="B32" s="20">
        <v>133.69999999999999</v>
      </c>
      <c r="C32" s="33"/>
      <c r="D32" s="21">
        <v>133.80000000000001</v>
      </c>
      <c r="E32" s="33"/>
      <c r="F32" s="21">
        <v>133.5</v>
      </c>
      <c r="G32" s="33"/>
      <c r="H32" s="21">
        <v>134.19999999999999</v>
      </c>
      <c r="I32" s="33"/>
      <c r="J32" s="21">
        <v>132.5</v>
      </c>
      <c r="K32" s="33"/>
      <c r="L32" s="21">
        <v>132.6</v>
      </c>
      <c r="M32" s="33"/>
      <c r="N32" s="21">
        <v>132.69999999999999</v>
      </c>
      <c r="O32" s="33"/>
      <c r="P32" s="21">
        <v>135.19999999999999</v>
      </c>
      <c r="Q32" s="33"/>
      <c r="R32" s="21">
        <v>135.69999999999999</v>
      </c>
      <c r="S32" s="33"/>
      <c r="T32" s="21"/>
      <c r="U32" s="33"/>
      <c r="V32" s="21"/>
      <c r="W32" s="33"/>
      <c r="X32" s="21"/>
      <c r="Y32" s="33"/>
      <c r="Z32" s="21"/>
      <c r="AA32" s="341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</row>
    <row r="33" spans="1:55" ht="24.95" customHeight="1" x14ac:dyDescent="0.25">
      <c r="A33" s="19" t="s">
        <v>121</v>
      </c>
      <c r="B33" s="20">
        <v>102</v>
      </c>
      <c r="C33" s="33"/>
      <c r="D33" s="21">
        <v>102</v>
      </c>
      <c r="E33" s="33"/>
      <c r="F33" s="21">
        <v>102.1</v>
      </c>
      <c r="G33" s="33"/>
      <c r="H33" s="21">
        <v>102.1</v>
      </c>
      <c r="I33" s="33"/>
      <c r="J33" s="21">
        <v>102.1</v>
      </c>
      <c r="K33" s="33"/>
      <c r="L33" s="21">
        <v>102.2</v>
      </c>
      <c r="M33" s="33"/>
      <c r="N33" s="21">
        <v>102.2</v>
      </c>
      <c r="O33" s="33"/>
      <c r="P33" s="21">
        <v>102.2</v>
      </c>
      <c r="Q33" s="33"/>
      <c r="R33" s="21">
        <v>102.3</v>
      </c>
      <c r="S33" s="33"/>
      <c r="T33" s="21"/>
      <c r="U33" s="33"/>
      <c r="V33" s="21"/>
      <c r="W33" s="33"/>
      <c r="X33" s="21"/>
      <c r="Y33" s="33"/>
      <c r="Z33" s="21"/>
      <c r="AA33" s="341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</row>
    <row r="34" spans="1:55" ht="24.95" customHeight="1" x14ac:dyDescent="0.25">
      <c r="A34" s="19" t="s">
        <v>169</v>
      </c>
      <c r="B34" s="20">
        <v>113.9</v>
      </c>
      <c r="C34" s="33"/>
      <c r="D34" s="21">
        <v>114.6</v>
      </c>
      <c r="E34" s="33"/>
      <c r="F34" s="21">
        <v>115</v>
      </c>
      <c r="G34" s="33"/>
      <c r="H34" s="21">
        <v>115.6</v>
      </c>
      <c r="I34" s="33"/>
      <c r="J34" s="21">
        <v>116</v>
      </c>
      <c r="K34" s="33"/>
      <c r="L34" s="21">
        <v>116.4</v>
      </c>
      <c r="M34" s="33"/>
      <c r="N34" s="21">
        <v>117</v>
      </c>
      <c r="O34" s="33"/>
      <c r="P34" s="21">
        <v>118.4</v>
      </c>
      <c r="Q34" s="33"/>
      <c r="R34" s="21">
        <v>119.6</v>
      </c>
      <c r="S34" s="33"/>
      <c r="T34" s="21"/>
      <c r="U34" s="33"/>
      <c r="V34" s="21"/>
      <c r="W34" s="33"/>
      <c r="X34" s="21"/>
      <c r="Y34" s="33"/>
      <c r="Z34" s="21"/>
      <c r="AA34" s="341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</row>
    <row r="35" spans="1:55" ht="24.95" customHeight="1" x14ac:dyDescent="0.25">
      <c r="A35" s="19" t="s">
        <v>122</v>
      </c>
      <c r="B35" s="20">
        <v>113.2</v>
      </c>
      <c r="C35" s="33"/>
      <c r="D35" s="21">
        <v>113.2</v>
      </c>
      <c r="E35" s="33"/>
      <c r="F35" s="21">
        <v>113.2</v>
      </c>
      <c r="G35" s="33"/>
      <c r="H35" s="21">
        <v>113.2</v>
      </c>
      <c r="I35" s="33"/>
      <c r="J35" s="21">
        <v>113.2</v>
      </c>
      <c r="K35" s="33"/>
      <c r="L35" s="21">
        <v>113.2</v>
      </c>
      <c r="M35" s="33"/>
      <c r="N35" s="21">
        <v>113.3</v>
      </c>
      <c r="O35" s="33"/>
      <c r="P35" s="21">
        <v>115.8</v>
      </c>
      <c r="Q35" s="33"/>
      <c r="R35" s="21">
        <v>117.3</v>
      </c>
      <c r="S35" s="33"/>
      <c r="T35" s="21"/>
      <c r="U35" s="33"/>
      <c r="V35" s="21"/>
      <c r="W35" s="33"/>
      <c r="X35" s="21"/>
      <c r="Y35" s="33"/>
      <c r="Z35" s="21"/>
      <c r="AA35" s="341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</row>
    <row r="36" spans="1:55" ht="36" x14ac:dyDescent="0.25">
      <c r="A36" s="273" t="s">
        <v>123</v>
      </c>
      <c r="B36" s="20">
        <v>120.9</v>
      </c>
      <c r="C36" s="33"/>
      <c r="D36" s="21">
        <v>122</v>
      </c>
      <c r="E36" s="33"/>
      <c r="F36" s="21">
        <v>122.8</v>
      </c>
      <c r="G36" s="33"/>
      <c r="H36" s="21">
        <v>123.3</v>
      </c>
      <c r="I36" s="33"/>
      <c r="J36" s="21">
        <v>123.7</v>
      </c>
      <c r="K36" s="33"/>
      <c r="L36" s="21">
        <v>124</v>
      </c>
      <c r="M36" s="33"/>
      <c r="N36" s="21">
        <v>124.5</v>
      </c>
      <c r="O36" s="33"/>
      <c r="P36" s="21">
        <v>125</v>
      </c>
      <c r="Q36" s="33"/>
      <c r="R36" s="21">
        <v>125.7</v>
      </c>
      <c r="S36" s="33"/>
      <c r="T36" s="21"/>
      <c r="U36" s="33"/>
      <c r="V36" s="21"/>
      <c r="W36" s="33"/>
      <c r="X36" s="21"/>
      <c r="Y36" s="33"/>
      <c r="Z36" s="21"/>
      <c r="AA36" s="341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</row>
    <row r="37" spans="1:55" ht="24.95" customHeight="1" x14ac:dyDescent="0.25">
      <c r="A37" s="273" t="s">
        <v>158</v>
      </c>
      <c r="B37" s="20">
        <v>148.4</v>
      </c>
      <c r="C37" s="33"/>
      <c r="D37" s="21">
        <v>148.4</v>
      </c>
      <c r="E37" s="33"/>
      <c r="F37" s="21">
        <v>148.4</v>
      </c>
      <c r="G37" s="33"/>
      <c r="H37" s="21">
        <v>148.4</v>
      </c>
      <c r="I37" s="33"/>
      <c r="J37" s="21">
        <v>148.4</v>
      </c>
      <c r="K37" s="33"/>
      <c r="L37" s="21">
        <v>148.4</v>
      </c>
      <c r="M37" s="33"/>
      <c r="N37" s="21">
        <v>148.4</v>
      </c>
      <c r="O37" s="33"/>
      <c r="P37" s="21">
        <v>148.4</v>
      </c>
      <c r="Q37" s="33"/>
      <c r="R37" s="21">
        <v>148.4</v>
      </c>
      <c r="S37" s="33"/>
      <c r="T37" s="21"/>
      <c r="U37" s="33"/>
      <c r="V37" s="21"/>
      <c r="W37" s="33"/>
      <c r="X37" s="21"/>
      <c r="Y37" s="33"/>
      <c r="Z37" s="21"/>
      <c r="AA37" s="341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</row>
    <row r="38" spans="1:55" ht="36.75" thickBot="1" x14ac:dyDescent="0.3">
      <c r="A38" s="23" t="s">
        <v>159</v>
      </c>
      <c r="B38" s="24">
        <v>115.7</v>
      </c>
      <c r="C38" s="35"/>
      <c r="D38" s="25">
        <v>116.3</v>
      </c>
      <c r="E38" s="35"/>
      <c r="F38" s="25">
        <v>117</v>
      </c>
      <c r="G38" s="35"/>
      <c r="H38" s="25">
        <v>117.4</v>
      </c>
      <c r="I38" s="35"/>
      <c r="J38" s="25">
        <v>117.8</v>
      </c>
      <c r="K38" s="35"/>
      <c r="L38" s="25">
        <v>118.3</v>
      </c>
      <c r="M38" s="35"/>
      <c r="N38" s="25">
        <v>118.7</v>
      </c>
      <c r="O38" s="35"/>
      <c r="P38" s="25">
        <v>119.1</v>
      </c>
      <c r="Q38" s="35"/>
      <c r="R38" s="25">
        <v>119.4</v>
      </c>
      <c r="S38" s="35"/>
      <c r="T38" s="25"/>
      <c r="U38" s="35"/>
      <c r="V38" s="25"/>
      <c r="W38" s="35"/>
      <c r="X38" s="25"/>
      <c r="Y38" s="35"/>
      <c r="Z38" s="25"/>
      <c r="AA38" s="342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</row>
    <row r="39" spans="1:55" ht="15.95" customHeight="1" x14ac:dyDescent="0.25">
      <c r="A39" s="36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7"/>
      <c r="AA39" s="30"/>
    </row>
    <row r="40" spans="1:55" x14ac:dyDescent="0.25">
      <c r="A40" s="38" t="s">
        <v>22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</sheetData>
  <dataConsolidate/>
  <mergeCells count="3">
    <mergeCell ref="A3:AA3"/>
    <mergeCell ref="A5:A6"/>
    <mergeCell ref="A23:A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2"/>
  <dimension ref="A1:V133"/>
  <sheetViews>
    <sheetView showGridLines="0" zoomScale="55" zoomScaleNormal="55" zoomScaleSheetLayoutView="75" workbookViewId="0"/>
  </sheetViews>
  <sheetFormatPr defaultColWidth="18.140625" defaultRowHeight="12" x14ac:dyDescent="0.15"/>
  <cols>
    <col min="1" max="1" width="50.42578125" style="237" customWidth="1"/>
    <col min="2" max="2" width="18.140625" style="237" customWidth="1"/>
    <col min="3" max="3" width="12.85546875" style="237" customWidth="1"/>
    <col min="4" max="4" width="5.42578125" style="237" customWidth="1"/>
    <col min="5" max="5" width="14.85546875" style="237" customWidth="1"/>
    <col min="6" max="6" width="5.42578125" style="237" customWidth="1"/>
    <col min="7" max="7" width="11.42578125" style="237" customWidth="1"/>
    <col min="8" max="8" width="5.42578125" style="237" customWidth="1"/>
    <col min="9" max="9" width="13.42578125" style="271" customWidth="1"/>
    <col min="10" max="10" width="4.42578125" style="271" customWidth="1"/>
    <col min="11" max="11" width="10.85546875" style="271" customWidth="1"/>
    <col min="12" max="12" width="6.140625" style="271" customWidth="1"/>
    <col min="13" max="13" width="18.140625" style="237"/>
    <col min="14" max="14" width="12.85546875" style="237" customWidth="1"/>
    <col min="15" max="15" width="5.42578125" style="237" customWidth="1"/>
    <col min="16" max="16" width="14.85546875" style="237" customWidth="1"/>
    <col min="17" max="17" width="5.42578125" style="237" customWidth="1"/>
    <col min="18" max="18" width="11.42578125" style="237" customWidth="1"/>
    <col min="19" max="19" width="5.42578125" style="237" customWidth="1"/>
    <col min="20" max="20" width="13.42578125" style="237" customWidth="1"/>
    <col min="21" max="21" width="4.42578125" style="237" customWidth="1"/>
    <col min="22" max="22" width="10.85546875" style="237" customWidth="1"/>
    <col min="23" max="16384" width="18.140625" style="237"/>
  </cols>
  <sheetData>
    <row r="1" spans="1:22" ht="18" x14ac:dyDescent="0.25">
      <c r="A1" s="351" t="s">
        <v>202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22" ht="18" x14ac:dyDescent="0.25">
      <c r="A2" s="351" t="s">
        <v>200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22" ht="18" x14ac:dyDescent="0.25">
      <c r="A3" s="351" t="s">
        <v>157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22" ht="18.75" thickBot="1" x14ac:dyDescent="0.3">
      <c r="A4" s="238"/>
      <c r="B4" s="239"/>
      <c r="C4" s="239"/>
      <c r="D4" s="239"/>
      <c r="E4" s="239"/>
      <c r="F4" s="239"/>
      <c r="G4" s="239"/>
      <c r="H4" s="239"/>
      <c r="I4" s="240"/>
      <c r="J4" s="240"/>
      <c r="K4" s="240"/>
      <c r="L4" s="240"/>
    </row>
    <row r="5" spans="1:22" ht="15.75" customHeight="1" x14ac:dyDescent="0.15">
      <c r="A5" s="459" t="s">
        <v>66</v>
      </c>
      <c r="B5" s="460"/>
      <c r="C5" s="459" t="s">
        <v>71</v>
      </c>
      <c r="D5" s="465"/>
      <c r="E5" s="465"/>
      <c r="F5" s="465"/>
      <c r="G5" s="465"/>
      <c r="H5" s="460"/>
      <c r="I5" s="459" t="s">
        <v>115</v>
      </c>
      <c r="J5" s="465"/>
      <c r="K5" s="465"/>
      <c r="L5" s="460"/>
    </row>
    <row r="6" spans="1:22" ht="7.5" customHeight="1" thickBot="1" x14ac:dyDescent="0.2">
      <c r="A6" s="461"/>
      <c r="B6" s="462"/>
      <c r="C6" s="463"/>
      <c r="D6" s="466"/>
      <c r="E6" s="466"/>
      <c r="F6" s="466"/>
      <c r="G6" s="466"/>
      <c r="H6" s="464"/>
      <c r="I6" s="463"/>
      <c r="J6" s="466"/>
      <c r="K6" s="466"/>
      <c r="L6" s="464"/>
    </row>
    <row r="7" spans="1:22" ht="18" customHeight="1" x14ac:dyDescent="0.15">
      <c r="A7" s="461"/>
      <c r="B7" s="462"/>
      <c r="C7" s="459" t="s">
        <v>219</v>
      </c>
      <c r="D7" s="460"/>
      <c r="E7" s="459" t="s">
        <v>208</v>
      </c>
      <c r="F7" s="460"/>
      <c r="G7" s="459" t="s">
        <v>220</v>
      </c>
      <c r="H7" s="460"/>
      <c r="I7" s="467" t="s">
        <v>116</v>
      </c>
      <c r="J7" s="468"/>
      <c r="K7" s="459" t="s">
        <v>117</v>
      </c>
      <c r="L7" s="460"/>
    </row>
    <row r="8" spans="1:22" ht="12.75" customHeight="1" x14ac:dyDescent="0.15">
      <c r="A8" s="461"/>
      <c r="B8" s="462"/>
      <c r="C8" s="461"/>
      <c r="D8" s="462"/>
      <c r="E8" s="461"/>
      <c r="F8" s="462"/>
      <c r="G8" s="461"/>
      <c r="H8" s="462"/>
      <c r="I8" s="469"/>
      <c r="J8" s="470"/>
      <c r="K8" s="461"/>
      <c r="L8" s="462"/>
    </row>
    <row r="9" spans="1:22" ht="7.5" customHeight="1" thickBot="1" x14ac:dyDescent="0.2">
      <c r="A9" s="463"/>
      <c r="B9" s="464"/>
      <c r="C9" s="463"/>
      <c r="D9" s="464"/>
      <c r="E9" s="463"/>
      <c r="F9" s="464"/>
      <c r="G9" s="463"/>
      <c r="H9" s="464"/>
      <c r="I9" s="471"/>
      <c r="J9" s="472"/>
      <c r="K9" s="463"/>
      <c r="L9" s="464"/>
    </row>
    <row r="10" spans="1:22" ht="18" x14ac:dyDescent="0.25">
      <c r="A10" s="241"/>
      <c r="B10" s="242"/>
      <c r="C10" s="243"/>
      <c r="D10" s="244"/>
      <c r="E10" s="245"/>
      <c r="F10" s="246"/>
      <c r="G10" s="247"/>
      <c r="H10" s="248"/>
      <c r="I10" s="249"/>
      <c r="J10" s="240"/>
      <c r="K10" s="249"/>
      <c r="L10" s="250"/>
    </row>
    <row r="11" spans="1:22" ht="18" x14ac:dyDescent="0.25">
      <c r="A11" s="377" t="s">
        <v>15</v>
      </c>
      <c r="B11" s="246"/>
      <c r="C11" s="251">
        <v>118</v>
      </c>
      <c r="D11" s="252"/>
      <c r="E11" s="251">
        <v>123.9</v>
      </c>
      <c r="F11" s="253"/>
      <c r="G11" s="251">
        <v>126.2</v>
      </c>
      <c r="H11" s="252"/>
      <c r="I11" s="254">
        <v>1.9</v>
      </c>
      <c r="J11" s="255"/>
      <c r="K11" s="254">
        <v>6.9</v>
      </c>
      <c r="L11" s="257"/>
      <c r="N11" s="356"/>
      <c r="O11" s="356"/>
      <c r="P11" s="356"/>
      <c r="Q11" s="356"/>
      <c r="R11" s="356"/>
      <c r="S11" s="356"/>
      <c r="T11" s="356"/>
      <c r="U11" s="356"/>
      <c r="V11" s="356"/>
    </row>
    <row r="12" spans="1:22" ht="18" x14ac:dyDescent="0.25">
      <c r="A12" s="243"/>
      <c r="B12" s="246"/>
      <c r="C12" s="251"/>
      <c r="D12" s="252"/>
      <c r="E12" s="251"/>
      <c r="F12" s="253"/>
      <c r="G12" s="251"/>
      <c r="H12" s="252"/>
      <c r="I12" s="254"/>
      <c r="J12" s="255"/>
      <c r="K12" s="256"/>
      <c r="L12" s="257"/>
      <c r="N12" s="356"/>
      <c r="O12" s="356"/>
      <c r="P12" s="356"/>
      <c r="Q12" s="356"/>
      <c r="R12" s="356"/>
      <c r="S12" s="356"/>
      <c r="T12" s="356"/>
      <c r="U12" s="356"/>
      <c r="V12" s="356"/>
    </row>
    <row r="13" spans="1:22" ht="18" x14ac:dyDescent="0.25">
      <c r="A13" s="219" t="s">
        <v>89</v>
      </c>
      <c r="B13" s="246"/>
      <c r="C13" s="251">
        <v>114.2</v>
      </c>
      <c r="D13" s="252"/>
      <c r="E13" s="251">
        <v>122.5</v>
      </c>
      <c r="F13" s="253"/>
      <c r="G13" s="251">
        <v>126.1</v>
      </c>
      <c r="H13" s="252"/>
      <c r="I13" s="254">
        <v>2.9</v>
      </c>
      <c r="J13" s="255"/>
      <c r="K13" s="254">
        <v>10.4</v>
      </c>
      <c r="L13" s="257"/>
      <c r="N13" s="356"/>
      <c r="O13" s="356"/>
      <c r="P13" s="356"/>
      <c r="Q13" s="356"/>
      <c r="R13" s="356"/>
      <c r="S13" s="356"/>
      <c r="T13" s="356"/>
      <c r="U13" s="356"/>
      <c r="V13" s="356"/>
    </row>
    <row r="14" spans="1:22" ht="18" x14ac:dyDescent="0.25">
      <c r="A14" s="219" t="s">
        <v>90</v>
      </c>
      <c r="B14" s="246"/>
      <c r="C14" s="251">
        <v>114.2</v>
      </c>
      <c r="D14" s="252"/>
      <c r="E14" s="251">
        <v>122.6</v>
      </c>
      <c r="F14" s="253"/>
      <c r="G14" s="251">
        <v>126.5</v>
      </c>
      <c r="H14" s="252"/>
      <c r="I14" s="254">
        <v>3.2</v>
      </c>
      <c r="J14" s="255"/>
      <c r="K14" s="254">
        <v>10.8</v>
      </c>
      <c r="L14" s="257"/>
      <c r="N14" s="356"/>
      <c r="O14" s="356"/>
      <c r="P14" s="356"/>
      <c r="Q14" s="356"/>
      <c r="R14" s="356"/>
      <c r="S14" s="356"/>
      <c r="T14" s="356"/>
      <c r="U14" s="356"/>
      <c r="V14" s="356"/>
    </row>
    <row r="15" spans="1:22" ht="18" x14ac:dyDescent="0.25">
      <c r="A15" s="328" t="s">
        <v>182</v>
      </c>
      <c r="B15" s="246"/>
      <c r="C15" s="251">
        <v>100.5</v>
      </c>
      <c r="D15" s="252"/>
      <c r="E15" s="251">
        <v>108.3</v>
      </c>
      <c r="F15" s="253"/>
      <c r="G15" s="251">
        <v>116.1</v>
      </c>
      <c r="H15" s="252"/>
      <c r="I15" s="254">
        <v>7.2</v>
      </c>
      <c r="J15" s="255"/>
      <c r="K15" s="254">
        <v>15.5</v>
      </c>
      <c r="L15" s="257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18" x14ac:dyDescent="0.25">
      <c r="A16" s="220" t="s">
        <v>156</v>
      </c>
      <c r="B16" s="246"/>
      <c r="C16" s="251">
        <v>96.469029328004439</v>
      </c>
      <c r="D16" s="252"/>
      <c r="E16" s="251">
        <v>104.21807459482265</v>
      </c>
      <c r="F16" s="253"/>
      <c r="G16" s="251">
        <v>113.46093306470935</v>
      </c>
      <c r="H16" s="252"/>
      <c r="I16" s="254">
        <v>8.9</v>
      </c>
      <c r="J16" s="255"/>
      <c r="K16" s="254">
        <v>17.600000000000001</v>
      </c>
      <c r="L16" s="257"/>
      <c r="N16" s="356"/>
      <c r="O16" s="356"/>
      <c r="P16" s="356"/>
      <c r="Q16" s="356"/>
      <c r="R16" s="356"/>
      <c r="S16" s="356"/>
      <c r="T16" s="356"/>
      <c r="U16" s="356"/>
      <c r="V16" s="356"/>
    </row>
    <row r="17" spans="1:22" ht="18" x14ac:dyDescent="0.25">
      <c r="A17" s="328" t="s">
        <v>91</v>
      </c>
      <c r="B17" s="246"/>
      <c r="C17" s="251">
        <v>92.760458590157214</v>
      </c>
      <c r="D17" s="252"/>
      <c r="E17" s="251">
        <v>101.371213335074</v>
      </c>
      <c r="F17" s="253"/>
      <c r="G17" s="251">
        <v>111.1428353616046</v>
      </c>
      <c r="H17" s="252"/>
      <c r="I17" s="254">
        <v>9.6</v>
      </c>
      <c r="J17" s="255"/>
      <c r="K17" s="254">
        <v>19.8</v>
      </c>
      <c r="L17" s="257"/>
      <c r="N17" s="356"/>
      <c r="O17" s="356"/>
      <c r="P17" s="356"/>
      <c r="Q17" s="356"/>
      <c r="R17" s="356"/>
      <c r="S17" s="356"/>
      <c r="T17" s="356"/>
      <c r="U17" s="356"/>
      <c r="V17" s="356"/>
    </row>
    <row r="18" spans="1:22" ht="18" x14ac:dyDescent="0.25">
      <c r="A18" s="328" t="s">
        <v>92</v>
      </c>
      <c r="B18" s="246"/>
      <c r="C18" s="251">
        <v>134.37947588984977</v>
      </c>
      <c r="D18" s="252"/>
      <c r="E18" s="251">
        <v>133.31979309658129</v>
      </c>
      <c r="F18" s="253"/>
      <c r="G18" s="251">
        <v>137.15742567892352</v>
      </c>
      <c r="H18" s="252"/>
      <c r="I18" s="254">
        <v>2.9</v>
      </c>
      <c r="J18" s="255"/>
      <c r="K18" s="254">
        <v>2.1</v>
      </c>
      <c r="L18" s="257"/>
      <c r="N18" s="356"/>
      <c r="O18" s="356"/>
      <c r="P18" s="356"/>
      <c r="Q18" s="356"/>
      <c r="R18" s="356"/>
      <c r="S18" s="356"/>
      <c r="T18" s="356"/>
      <c r="U18" s="356"/>
      <c r="V18" s="356"/>
    </row>
    <row r="19" spans="1:22" ht="18" x14ac:dyDescent="0.25">
      <c r="A19" s="328" t="s">
        <v>183</v>
      </c>
      <c r="B19" s="246"/>
      <c r="C19" s="251">
        <v>120.30689252126639</v>
      </c>
      <c r="D19" s="252"/>
      <c r="E19" s="251">
        <v>128.5891608689688</v>
      </c>
      <c r="F19" s="253"/>
      <c r="G19" s="251">
        <v>128.92024251579377</v>
      </c>
      <c r="H19" s="252"/>
      <c r="I19" s="254">
        <v>0.3</v>
      </c>
      <c r="J19" s="255"/>
      <c r="K19" s="254">
        <v>7.2</v>
      </c>
      <c r="L19" s="257"/>
      <c r="N19" s="356"/>
      <c r="O19" s="356"/>
      <c r="P19" s="356"/>
      <c r="Q19" s="356"/>
      <c r="R19" s="356"/>
      <c r="S19" s="356"/>
      <c r="T19" s="356"/>
      <c r="U19" s="356"/>
      <c r="V19" s="356"/>
    </row>
    <row r="20" spans="1:22" ht="18" x14ac:dyDescent="0.25">
      <c r="A20" s="219" t="s">
        <v>170</v>
      </c>
      <c r="B20" s="246"/>
      <c r="C20" s="251">
        <v>130.80000000000001</v>
      </c>
      <c r="D20" s="252"/>
      <c r="E20" s="251">
        <v>133.19999999999999</v>
      </c>
      <c r="F20" s="253"/>
      <c r="G20" s="251">
        <v>133.19999999999999</v>
      </c>
      <c r="H20" s="252"/>
      <c r="I20" s="254">
        <v>0</v>
      </c>
      <c r="J20" s="255"/>
      <c r="K20" s="254">
        <v>1.8</v>
      </c>
      <c r="L20" s="257"/>
      <c r="N20" s="356"/>
      <c r="O20" s="356"/>
      <c r="P20" s="356"/>
      <c r="Q20" s="356"/>
      <c r="R20" s="356"/>
      <c r="S20" s="356"/>
      <c r="T20" s="356"/>
      <c r="U20" s="356"/>
      <c r="V20" s="356"/>
    </row>
    <row r="21" spans="1:22" ht="18" x14ac:dyDescent="0.25">
      <c r="A21" s="219" t="s">
        <v>171</v>
      </c>
      <c r="B21" s="246"/>
      <c r="C21" s="251">
        <v>124.2</v>
      </c>
      <c r="D21" s="252"/>
      <c r="E21" s="251">
        <v>131</v>
      </c>
      <c r="F21" s="253"/>
      <c r="G21" s="251">
        <v>131.1</v>
      </c>
      <c r="H21" s="252"/>
      <c r="I21" s="254">
        <v>0.1</v>
      </c>
      <c r="J21" s="255"/>
      <c r="K21" s="254">
        <v>5.6</v>
      </c>
      <c r="L21" s="257"/>
      <c r="N21" s="356"/>
      <c r="O21" s="356"/>
      <c r="P21" s="356"/>
      <c r="Q21" s="356"/>
      <c r="R21" s="356"/>
      <c r="S21" s="356"/>
      <c r="T21" s="356"/>
      <c r="U21" s="356"/>
      <c r="V21" s="356"/>
    </row>
    <row r="22" spans="1:22" ht="18" x14ac:dyDescent="0.25">
      <c r="A22" s="219" t="s">
        <v>194</v>
      </c>
      <c r="B22" s="246"/>
      <c r="C22" s="251">
        <v>116.1</v>
      </c>
      <c r="D22" s="252"/>
      <c r="E22" s="251">
        <v>123.8</v>
      </c>
      <c r="F22" s="253"/>
      <c r="G22" s="251">
        <v>124.5</v>
      </c>
      <c r="H22" s="252"/>
      <c r="I22" s="254">
        <v>0.6</v>
      </c>
      <c r="J22" s="255"/>
      <c r="K22" s="254">
        <v>7.2</v>
      </c>
      <c r="L22" s="257"/>
      <c r="N22" s="356"/>
      <c r="O22" s="356"/>
      <c r="P22" s="356"/>
      <c r="Q22" s="356"/>
      <c r="R22" s="356"/>
      <c r="S22" s="356"/>
      <c r="T22" s="356"/>
      <c r="U22" s="356"/>
      <c r="V22" s="356"/>
    </row>
    <row r="23" spans="1:22" ht="18" x14ac:dyDescent="0.25">
      <c r="A23" s="219" t="s">
        <v>93</v>
      </c>
      <c r="B23" s="246"/>
      <c r="C23" s="251">
        <v>142.1</v>
      </c>
      <c r="D23" s="252"/>
      <c r="E23" s="251">
        <v>139</v>
      </c>
      <c r="F23" s="253"/>
      <c r="G23" s="251">
        <v>138.19999999999999</v>
      </c>
      <c r="H23" s="252"/>
      <c r="I23" s="254">
        <v>-0.6</v>
      </c>
      <c r="J23" s="255"/>
      <c r="K23" s="254">
        <v>-2.7</v>
      </c>
      <c r="L23" s="257"/>
      <c r="N23" s="356"/>
      <c r="O23" s="356"/>
      <c r="P23" s="356"/>
      <c r="Q23" s="356"/>
      <c r="R23" s="356"/>
      <c r="S23" s="356"/>
      <c r="T23" s="356"/>
      <c r="U23" s="356"/>
      <c r="V23" s="356"/>
    </row>
    <row r="24" spans="1:22" ht="18" x14ac:dyDescent="0.25">
      <c r="A24" s="219" t="s">
        <v>172</v>
      </c>
      <c r="B24" s="246"/>
      <c r="C24" s="251">
        <v>123.7</v>
      </c>
      <c r="D24" s="252"/>
      <c r="E24" s="251">
        <v>131.5</v>
      </c>
      <c r="F24" s="253"/>
      <c r="G24" s="251">
        <v>134.19999999999999</v>
      </c>
      <c r="H24" s="252"/>
      <c r="I24" s="254">
        <v>2.1</v>
      </c>
      <c r="J24" s="255"/>
      <c r="K24" s="254">
        <v>8.5</v>
      </c>
      <c r="L24" s="257"/>
      <c r="N24" s="356"/>
      <c r="O24" s="356"/>
      <c r="P24" s="356"/>
      <c r="Q24" s="356"/>
      <c r="R24" s="356"/>
      <c r="S24" s="356"/>
      <c r="T24" s="356"/>
      <c r="U24" s="356"/>
      <c r="V24" s="356"/>
    </row>
    <row r="25" spans="1:22" ht="18" x14ac:dyDescent="0.25">
      <c r="A25" s="219" t="s">
        <v>179</v>
      </c>
      <c r="B25" s="246"/>
      <c r="C25" s="251">
        <v>125.9</v>
      </c>
      <c r="D25" s="252"/>
      <c r="E25" s="251">
        <v>152.1</v>
      </c>
      <c r="F25" s="253"/>
      <c r="G25" s="251">
        <v>154.69999999999999</v>
      </c>
      <c r="H25" s="252"/>
      <c r="I25" s="254">
        <v>1.7</v>
      </c>
      <c r="J25" s="255"/>
      <c r="K25" s="254">
        <v>22.9</v>
      </c>
      <c r="L25" s="257"/>
      <c r="N25" s="356"/>
      <c r="O25" s="356"/>
      <c r="P25" s="356"/>
      <c r="Q25" s="356"/>
      <c r="R25" s="356"/>
      <c r="S25" s="356"/>
      <c r="T25" s="356"/>
      <c r="U25" s="356"/>
      <c r="V25" s="356"/>
    </row>
    <row r="26" spans="1:22" ht="18" x14ac:dyDescent="0.25">
      <c r="A26" s="219" t="s">
        <v>154</v>
      </c>
      <c r="B26" s="246"/>
      <c r="C26" s="251">
        <v>140.80000000000001</v>
      </c>
      <c r="D26" s="252"/>
      <c r="E26" s="251">
        <v>155.1</v>
      </c>
      <c r="F26" s="253"/>
      <c r="G26" s="251">
        <v>154.9</v>
      </c>
      <c r="H26" s="252"/>
      <c r="I26" s="254">
        <v>-0.1</v>
      </c>
      <c r="J26" s="255"/>
      <c r="K26" s="254">
        <v>10</v>
      </c>
      <c r="L26" s="257"/>
      <c r="N26" s="356"/>
      <c r="O26" s="356"/>
      <c r="P26" s="356"/>
      <c r="Q26" s="356"/>
      <c r="R26" s="356"/>
      <c r="S26" s="356"/>
      <c r="T26" s="356"/>
      <c r="U26" s="356"/>
      <c r="V26" s="356"/>
    </row>
    <row r="27" spans="1:22" ht="18" x14ac:dyDescent="0.25">
      <c r="A27" s="219" t="s">
        <v>173</v>
      </c>
      <c r="B27" s="246"/>
      <c r="C27" s="251">
        <v>120.7</v>
      </c>
      <c r="D27" s="252"/>
      <c r="E27" s="251">
        <v>127.2</v>
      </c>
      <c r="F27" s="253"/>
      <c r="G27" s="251">
        <v>127.7</v>
      </c>
      <c r="H27" s="252"/>
      <c r="I27" s="254">
        <v>0.4</v>
      </c>
      <c r="J27" s="255"/>
      <c r="K27" s="254">
        <v>5.8</v>
      </c>
      <c r="L27" s="257"/>
      <c r="N27" s="356"/>
      <c r="O27" s="356"/>
      <c r="P27" s="356"/>
      <c r="Q27" s="356"/>
      <c r="R27" s="356"/>
      <c r="S27" s="356"/>
      <c r="T27" s="356"/>
      <c r="U27" s="356"/>
      <c r="V27" s="356"/>
    </row>
    <row r="28" spans="1:22" ht="18" x14ac:dyDescent="0.25">
      <c r="A28" s="219" t="s">
        <v>94</v>
      </c>
      <c r="B28" s="246"/>
      <c r="C28" s="251">
        <v>113.7</v>
      </c>
      <c r="D28" s="252"/>
      <c r="E28" s="251">
        <v>120</v>
      </c>
      <c r="F28" s="253"/>
      <c r="G28" s="251">
        <v>120.2</v>
      </c>
      <c r="H28" s="252"/>
      <c r="I28" s="254">
        <v>0.2</v>
      </c>
      <c r="J28" s="255"/>
      <c r="K28" s="254">
        <v>5.7</v>
      </c>
      <c r="L28" s="257"/>
      <c r="N28" s="356"/>
      <c r="O28" s="356"/>
      <c r="P28" s="356"/>
      <c r="Q28" s="356"/>
      <c r="R28" s="356"/>
      <c r="S28" s="356"/>
      <c r="T28" s="356"/>
      <c r="U28" s="356"/>
      <c r="V28" s="356"/>
    </row>
    <row r="29" spans="1:22" ht="18" x14ac:dyDescent="0.25">
      <c r="A29" s="219"/>
      <c r="B29" s="246"/>
      <c r="C29" s="251"/>
      <c r="D29" s="252"/>
      <c r="E29" s="251"/>
      <c r="F29" s="253"/>
      <c r="G29" s="251"/>
      <c r="H29" s="252"/>
      <c r="I29" s="254"/>
      <c r="J29" s="255"/>
      <c r="K29" s="256"/>
      <c r="L29" s="257"/>
      <c r="N29" s="356"/>
      <c r="O29" s="356"/>
      <c r="P29" s="356"/>
      <c r="Q29" s="356"/>
      <c r="R29" s="356"/>
      <c r="S29" s="356"/>
      <c r="T29" s="356"/>
      <c r="U29" s="356"/>
      <c r="V29" s="356"/>
    </row>
    <row r="30" spans="1:22" ht="18" x14ac:dyDescent="0.25">
      <c r="A30" s="219" t="s">
        <v>178</v>
      </c>
      <c r="B30" s="246"/>
      <c r="C30" s="251">
        <v>165.5</v>
      </c>
      <c r="D30" s="252"/>
      <c r="E30" s="251">
        <v>181.9</v>
      </c>
      <c r="F30" s="253"/>
      <c r="G30" s="251">
        <v>182.5</v>
      </c>
      <c r="H30" s="252"/>
      <c r="I30" s="254">
        <v>0.3</v>
      </c>
      <c r="J30" s="255"/>
      <c r="K30" s="254">
        <v>10.3</v>
      </c>
      <c r="L30" s="257"/>
      <c r="N30" s="356"/>
      <c r="O30" s="356"/>
      <c r="P30" s="356"/>
      <c r="Q30" s="356"/>
      <c r="R30" s="356"/>
      <c r="S30" s="356"/>
      <c r="T30" s="356"/>
      <c r="U30" s="356"/>
      <c r="V30" s="356"/>
    </row>
    <row r="31" spans="1:22" ht="18" x14ac:dyDescent="0.25">
      <c r="A31" s="219" t="s">
        <v>95</v>
      </c>
      <c r="B31" s="246"/>
      <c r="C31" s="251">
        <v>130.30000000000001</v>
      </c>
      <c r="D31" s="252"/>
      <c r="E31" s="251">
        <v>140</v>
      </c>
      <c r="F31" s="253"/>
      <c r="G31" s="251">
        <v>140.30000000000001</v>
      </c>
      <c r="H31" s="252"/>
      <c r="I31" s="254">
        <v>0.2</v>
      </c>
      <c r="J31" s="255"/>
      <c r="K31" s="254">
        <v>7.7</v>
      </c>
      <c r="L31" s="257"/>
      <c r="N31" s="356"/>
      <c r="O31" s="356"/>
      <c r="P31" s="356"/>
      <c r="Q31" s="356"/>
      <c r="R31" s="356"/>
      <c r="S31" s="356"/>
      <c r="T31" s="356"/>
      <c r="U31" s="356"/>
      <c r="V31" s="356"/>
    </row>
    <row r="32" spans="1:22" ht="18" x14ac:dyDescent="0.25">
      <c r="A32" s="219" t="s">
        <v>96</v>
      </c>
      <c r="B32" s="246"/>
      <c r="C32" s="251">
        <v>181.5</v>
      </c>
      <c r="D32" s="252"/>
      <c r="E32" s="251">
        <v>200.9</v>
      </c>
      <c r="F32" s="253"/>
      <c r="G32" s="251">
        <v>201.6</v>
      </c>
      <c r="H32" s="252"/>
      <c r="I32" s="254">
        <v>0.3</v>
      </c>
      <c r="J32" s="255"/>
      <c r="K32" s="254">
        <v>11.1</v>
      </c>
      <c r="L32" s="257"/>
      <c r="N32" s="356"/>
      <c r="O32" s="356"/>
      <c r="P32" s="356"/>
      <c r="Q32" s="356"/>
      <c r="R32" s="356"/>
      <c r="S32" s="356"/>
      <c r="T32" s="356"/>
      <c r="U32" s="356"/>
      <c r="V32" s="356"/>
    </row>
    <row r="33" spans="1:22" ht="18" x14ac:dyDescent="0.25">
      <c r="A33" s="220" t="s">
        <v>180</v>
      </c>
      <c r="B33" s="246"/>
      <c r="C33" s="251">
        <v>146.1</v>
      </c>
      <c r="D33" s="252"/>
      <c r="E33" s="251">
        <v>153.80000000000001</v>
      </c>
      <c r="F33" s="253"/>
      <c r="G33" s="251">
        <v>153.69999999999999</v>
      </c>
      <c r="H33" s="252"/>
      <c r="I33" s="254">
        <v>-0.1</v>
      </c>
      <c r="J33" s="255"/>
      <c r="K33" s="254">
        <v>5.2</v>
      </c>
      <c r="L33" s="257"/>
      <c r="N33" s="356"/>
      <c r="O33" s="356"/>
      <c r="P33" s="356"/>
      <c r="Q33" s="356"/>
      <c r="R33" s="356"/>
      <c r="S33" s="356"/>
      <c r="T33" s="356"/>
      <c r="U33" s="356"/>
      <c r="V33" s="356"/>
    </row>
    <row r="34" spans="1:22" ht="18" x14ac:dyDescent="0.25">
      <c r="A34" s="220"/>
      <c r="B34" s="246"/>
      <c r="C34" s="251"/>
      <c r="D34" s="252"/>
      <c r="E34" s="251"/>
      <c r="F34" s="253"/>
      <c r="G34" s="251"/>
      <c r="H34" s="252"/>
      <c r="I34" s="254"/>
      <c r="J34" s="255"/>
      <c r="K34" s="256"/>
      <c r="L34" s="257"/>
      <c r="N34" s="356"/>
      <c r="O34" s="356"/>
      <c r="P34" s="356"/>
      <c r="Q34" s="356"/>
      <c r="R34" s="356"/>
      <c r="S34" s="356"/>
      <c r="T34" s="356"/>
      <c r="U34" s="356"/>
      <c r="V34" s="356"/>
    </row>
    <row r="35" spans="1:22" ht="18" x14ac:dyDescent="0.25">
      <c r="A35" s="219" t="s">
        <v>97</v>
      </c>
      <c r="B35" s="246"/>
      <c r="C35" s="251">
        <v>119.8</v>
      </c>
      <c r="D35" s="252"/>
      <c r="E35" s="251">
        <v>122.2</v>
      </c>
      <c r="F35" s="253"/>
      <c r="G35" s="251">
        <v>122.7</v>
      </c>
      <c r="H35" s="252"/>
      <c r="I35" s="254">
        <v>0.4</v>
      </c>
      <c r="J35" s="255"/>
      <c r="K35" s="254">
        <v>2.4</v>
      </c>
      <c r="L35" s="257"/>
      <c r="N35" s="356"/>
      <c r="O35" s="356"/>
      <c r="P35" s="356"/>
      <c r="Q35" s="356"/>
      <c r="R35" s="356"/>
      <c r="S35" s="356"/>
      <c r="T35" s="356"/>
      <c r="U35" s="356"/>
      <c r="V35" s="356"/>
    </row>
    <row r="36" spans="1:22" ht="18" x14ac:dyDescent="0.25">
      <c r="A36" s="219"/>
      <c r="B36" s="246"/>
      <c r="C36" s="251"/>
      <c r="D36" s="252"/>
      <c r="E36" s="251"/>
      <c r="F36" s="253"/>
      <c r="G36" s="251"/>
      <c r="H36" s="252"/>
      <c r="I36" s="254"/>
      <c r="J36" s="255"/>
      <c r="K36" s="256"/>
      <c r="L36" s="257"/>
      <c r="N36" s="356"/>
      <c r="O36" s="356"/>
      <c r="P36" s="356"/>
      <c r="Q36" s="356"/>
      <c r="R36" s="356"/>
      <c r="S36" s="356"/>
      <c r="T36" s="356"/>
      <c r="U36" s="356"/>
      <c r="V36" s="356"/>
    </row>
    <row r="37" spans="1:22" ht="18" x14ac:dyDescent="0.25">
      <c r="A37" s="219" t="s">
        <v>98</v>
      </c>
      <c r="B37" s="246"/>
      <c r="C37" s="251">
        <v>111.8</v>
      </c>
      <c r="D37" s="252"/>
      <c r="E37" s="251">
        <v>117.2</v>
      </c>
      <c r="F37" s="253"/>
      <c r="G37" s="251">
        <v>117.4</v>
      </c>
      <c r="H37" s="252"/>
      <c r="I37" s="254">
        <v>0.2</v>
      </c>
      <c r="J37" s="255"/>
      <c r="K37" s="254">
        <v>5</v>
      </c>
      <c r="L37" s="257"/>
      <c r="N37" s="356"/>
      <c r="O37" s="356"/>
      <c r="P37" s="356"/>
      <c r="Q37" s="356"/>
      <c r="R37" s="356"/>
      <c r="S37" s="356"/>
      <c r="T37" s="356"/>
      <c r="U37" s="356"/>
      <c r="V37" s="356"/>
    </row>
    <row r="38" spans="1:22" ht="18" x14ac:dyDescent="0.25">
      <c r="A38" s="219" t="s">
        <v>99</v>
      </c>
      <c r="B38" s="246"/>
      <c r="C38" s="251">
        <v>111.4</v>
      </c>
      <c r="D38" s="252"/>
      <c r="E38" s="251">
        <v>116.8</v>
      </c>
      <c r="F38" s="253"/>
      <c r="G38" s="251">
        <v>117</v>
      </c>
      <c r="H38" s="252"/>
      <c r="I38" s="254">
        <v>0.2</v>
      </c>
      <c r="J38" s="255"/>
      <c r="K38" s="254">
        <v>5</v>
      </c>
      <c r="L38" s="257"/>
      <c r="N38" s="356"/>
      <c r="O38" s="356"/>
      <c r="P38" s="356"/>
      <c r="Q38" s="356"/>
      <c r="R38" s="356"/>
      <c r="S38" s="356"/>
      <c r="T38" s="356"/>
      <c r="U38" s="356"/>
      <c r="V38" s="356"/>
    </row>
    <row r="39" spans="1:22" ht="18" x14ac:dyDescent="0.25">
      <c r="A39" s="219" t="s">
        <v>100</v>
      </c>
      <c r="B39" s="258"/>
      <c r="C39" s="251">
        <v>113.6</v>
      </c>
      <c r="D39" s="252"/>
      <c r="E39" s="251">
        <v>118.8</v>
      </c>
      <c r="F39" s="253"/>
      <c r="G39" s="251">
        <v>119</v>
      </c>
      <c r="H39" s="252"/>
      <c r="I39" s="254">
        <v>0.2</v>
      </c>
      <c r="J39" s="255"/>
      <c r="K39" s="254">
        <v>4.8</v>
      </c>
      <c r="L39" s="257"/>
      <c r="N39" s="356"/>
      <c r="O39" s="356"/>
      <c r="P39" s="356"/>
      <c r="Q39" s="356"/>
      <c r="R39" s="356"/>
      <c r="S39" s="356"/>
      <c r="T39" s="356"/>
      <c r="U39" s="356"/>
      <c r="V39" s="356"/>
    </row>
    <row r="40" spans="1:22" ht="18" x14ac:dyDescent="0.25">
      <c r="A40" s="219"/>
      <c r="B40" s="246"/>
      <c r="C40" s="251"/>
      <c r="D40" s="252"/>
      <c r="E40" s="251"/>
      <c r="F40" s="253"/>
      <c r="G40" s="251"/>
      <c r="H40" s="252"/>
      <c r="I40" s="254"/>
      <c r="J40" s="255"/>
      <c r="K40" s="256"/>
      <c r="L40" s="257"/>
      <c r="N40" s="356"/>
      <c r="O40" s="356"/>
      <c r="P40" s="356"/>
      <c r="Q40" s="356"/>
      <c r="R40" s="356"/>
      <c r="S40" s="356"/>
      <c r="T40" s="356"/>
      <c r="U40" s="356"/>
      <c r="V40" s="356"/>
    </row>
    <row r="41" spans="1:22" ht="18" x14ac:dyDescent="0.25">
      <c r="A41" s="219" t="s">
        <v>101</v>
      </c>
      <c r="B41" s="246"/>
      <c r="C41" s="251">
        <v>122.3</v>
      </c>
      <c r="D41" s="252"/>
      <c r="E41" s="251">
        <v>120.1</v>
      </c>
      <c r="F41" s="253"/>
      <c r="G41" s="251">
        <v>120.6</v>
      </c>
      <c r="H41" s="252"/>
      <c r="I41" s="254">
        <v>0.4</v>
      </c>
      <c r="J41" s="255"/>
      <c r="K41" s="254">
        <v>-1.4</v>
      </c>
      <c r="L41" s="257"/>
      <c r="N41" s="356"/>
      <c r="O41" s="356"/>
      <c r="P41" s="356"/>
      <c r="Q41" s="356"/>
      <c r="R41" s="356"/>
      <c r="S41" s="356"/>
      <c r="T41" s="356"/>
      <c r="U41" s="356"/>
      <c r="V41" s="356"/>
    </row>
    <row r="42" spans="1:22" ht="18" x14ac:dyDescent="0.25">
      <c r="A42" s="219" t="s">
        <v>102</v>
      </c>
      <c r="B42" s="246"/>
      <c r="C42" s="251">
        <v>112.1</v>
      </c>
      <c r="D42" s="252"/>
      <c r="E42" s="251">
        <v>117</v>
      </c>
      <c r="F42" s="253"/>
      <c r="G42" s="251">
        <v>117.2</v>
      </c>
      <c r="H42" s="252"/>
      <c r="I42" s="254">
        <v>0.2</v>
      </c>
      <c r="J42" s="255"/>
      <c r="K42" s="254">
        <v>4.5</v>
      </c>
      <c r="L42" s="257"/>
      <c r="N42" s="356"/>
      <c r="O42" s="356"/>
      <c r="P42" s="356"/>
      <c r="Q42" s="356"/>
      <c r="R42" s="356"/>
      <c r="S42" s="356"/>
      <c r="T42" s="356"/>
      <c r="U42" s="356"/>
      <c r="V42" s="356"/>
    </row>
    <row r="43" spans="1:22" ht="18" x14ac:dyDescent="0.25">
      <c r="A43" s="219" t="s">
        <v>128</v>
      </c>
      <c r="B43" s="246"/>
      <c r="C43" s="251">
        <v>116.1</v>
      </c>
      <c r="D43" s="252"/>
      <c r="E43" s="251">
        <v>119.3</v>
      </c>
      <c r="F43" s="253"/>
      <c r="G43" s="251">
        <v>119.3</v>
      </c>
      <c r="H43" s="252"/>
      <c r="I43" s="254">
        <v>0</v>
      </c>
      <c r="J43" s="255"/>
      <c r="K43" s="254">
        <v>2.8</v>
      </c>
      <c r="L43" s="257"/>
      <c r="N43" s="356"/>
      <c r="O43" s="356"/>
      <c r="P43" s="356"/>
      <c r="Q43" s="356"/>
      <c r="R43" s="356"/>
      <c r="S43" s="356"/>
      <c r="T43" s="356"/>
      <c r="U43" s="356"/>
      <c r="V43" s="356"/>
    </row>
    <row r="44" spans="1:22" ht="18" x14ac:dyDescent="0.25">
      <c r="A44" s="219" t="s">
        <v>103</v>
      </c>
      <c r="B44" s="246"/>
      <c r="C44" s="251">
        <v>106.3</v>
      </c>
      <c r="D44" s="252"/>
      <c r="E44" s="251">
        <v>114.1</v>
      </c>
      <c r="F44" s="253"/>
      <c r="G44" s="251">
        <v>114.2</v>
      </c>
      <c r="H44" s="252"/>
      <c r="I44" s="254">
        <v>0.1</v>
      </c>
      <c r="J44" s="255"/>
      <c r="K44" s="254">
        <v>7.4</v>
      </c>
      <c r="L44" s="257"/>
      <c r="N44" s="356"/>
      <c r="O44" s="356"/>
      <c r="P44" s="356"/>
      <c r="Q44" s="356"/>
      <c r="R44" s="356"/>
      <c r="S44" s="356"/>
      <c r="T44" s="356"/>
      <c r="U44" s="356"/>
      <c r="V44" s="356"/>
    </row>
    <row r="45" spans="1:22" ht="18" x14ac:dyDescent="0.25">
      <c r="A45" s="219" t="s">
        <v>104</v>
      </c>
      <c r="B45" s="246"/>
      <c r="C45" s="251">
        <v>128.1</v>
      </c>
      <c r="D45" s="252"/>
      <c r="E45" s="251">
        <v>121.9</v>
      </c>
      <c r="F45" s="253"/>
      <c r="G45" s="251">
        <v>122.6</v>
      </c>
      <c r="H45" s="252"/>
      <c r="I45" s="254">
        <v>0.6</v>
      </c>
      <c r="J45" s="255"/>
      <c r="K45" s="254">
        <v>-4.3</v>
      </c>
      <c r="L45" s="257"/>
      <c r="N45" s="356"/>
      <c r="O45" s="356"/>
      <c r="P45" s="356"/>
      <c r="Q45" s="356"/>
      <c r="R45" s="356"/>
      <c r="S45" s="356"/>
      <c r="T45" s="356"/>
      <c r="U45" s="356"/>
      <c r="V45" s="356"/>
    </row>
    <row r="46" spans="1:22" ht="18" x14ac:dyDescent="0.25">
      <c r="A46" s="219"/>
      <c r="B46" s="246"/>
      <c r="C46" s="251"/>
      <c r="D46" s="252"/>
      <c r="E46" s="251"/>
      <c r="F46" s="253"/>
      <c r="G46" s="251"/>
      <c r="H46" s="252"/>
      <c r="I46" s="254"/>
      <c r="J46" s="255"/>
      <c r="K46" s="256"/>
      <c r="L46" s="257"/>
      <c r="N46" s="356"/>
      <c r="O46" s="356"/>
      <c r="P46" s="356"/>
      <c r="Q46" s="356"/>
      <c r="R46" s="356"/>
      <c r="S46" s="356"/>
      <c r="T46" s="356"/>
      <c r="U46" s="356"/>
      <c r="V46" s="356"/>
    </row>
    <row r="47" spans="1:22" ht="54" customHeight="1" x14ac:dyDescent="0.25">
      <c r="A47" s="457" t="s">
        <v>191</v>
      </c>
      <c r="B47" s="458"/>
      <c r="C47" s="332">
        <v>111.9</v>
      </c>
      <c r="D47" s="331"/>
      <c r="E47" s="332">
        <v>117.7</v>
      </c>
      <c r="F47" s="331"/>
      <c r="G47" s="332">
        <v>118</v>
      </c>
      <c r="H47" s="331"/>
      <c r="I47" s="376">
        <v>0.3</v>
      </c>
      <c r="J47" s="373"/>
      <c r="K47" s="375">
        <v>5.5</v>
      </c>
      <c r="L47" s="374"/>
      <c r="N47" s="356"/>
      <c r="O47" s="356"/>
      <c r="P47" s="356"/>
      <c r="Q47" s="356"/>
      <c r="R47" s="356"/>
      <c r="S47" s="356"/>
      <c r="T47" s="356"/>
      <c r="U47" s="356"/>
      <c r="V47" s="356"/>
    </row>
    <row r="48" spans="1:22" ht="18" x14ac:dyDescent="0.25">
      <c r="A48" s="219" t="s">
        <v>129</v>
      </c>
      <c r="B48" s="246"/>
      <c r="C48" s="251">
        <v>109.9</v>
      </c>
      <c r="D48" s="252"/>
      <c r="E48" s="251">
        <v>114.3</v>
      </c>
      <c r="F48" s="253"/>
      <c r="G48" s="251">
        <v>114.4</v>
      </c>
      <c r="H48" s="252"/>
      <c r="I48" s="254">
        <v>0.1</v>
      </c>
      <c r="J48" s="255"/>
      <c r="K48" s="254">
        <v>4.0999999999999996</v>
      </c>
      <c r="L48" s="257"/>
      <c r="N48" s="356"/>
      <c r="O48" s="356"/>
      <c r="P48" s="356"/>
      <c r="Q48" s="356"/>
      <c r="R48" s="356"/>
      <c r="S48" s="356"/>
      <c r="T48" s="356"/>
      <c r="U48" s="356"/>
      <c r="V48" s="356"/>
    </row>
    <row r="49" spans="1:22" ht="18" x14ac:dyDescent="0.25">
      <c r="A49" s="219" t="s">
        <v>105</v>
      </c>
      <c r="B49" s="246"/>
      <c r="C49" s="251">
        <v>106.5</v>
      </c>
      <c r="D49" s="252"/>
      <c r="E49" s="251">
        <v>109</v>
      </c>
      <c r="F49" s="253"/>
      <c r="G49" s="251">
        <v>109.1</v>
      </c>
      <c r="H49" s="252"/>
      <c r="I49" s="254">
        <v>0.1</v>
      </c>
      <c r="J49" s="255"/>
      <c r="K49" s="254">
        <v>2.4</v>
      </c>
      <c r="L49" s="257"/>
      <c r="N49" s="356"/>
      <c r="O49" s="356"/>
      <c r="P49" s="356"/>
      <c r="Q49" s="356"/>
      <c r="R49" s="356"/>
      <c r="S49" s="356"/>
      <c r="T49" s="356"/>
      <c r="U49" s="356"/>
      <c r="V49" s="356"/>
    </row>
    <row r="50" spans="1:22" ht="18" x14ac:dyDescent="0.25">
      <c r="A50" s="219" t="s">
        <v>106</v>
      </c>
      <c r="B50" s="246"/>
      <c r="C50" s="251">
        <v>108.4</v>
      </c>
      <c r="D50" s="252"/>
      <c r="E50" s="251">
        <v>112.3</v>
      </c>
      <c r="F50" s="253"/>
      <c r="G50" s="251">
        <v>112.4</v>
      </c>
      <c r="H50" s="252"/>
      <c r="I50" s="254">
        <v>0.1</v>
      </c>
      <c r="J50" s="255"/>
      <c r="K50" s="254">
        <v>3.7</v>
      </c>
      <c r="L50" s="257"/>
      <c r="N50" s="356"/>
      <c r="O50" s="356"/>
      <c r="P50" s="356"/>
      <c r="Q50" s="356"/>
      <c r="R50" s="356"/>
      <c r="S50" s="356"/>
      <c r="T50" s="356"/>
      <c r="U50" s="356"/>
      <c r="V50" s="356"/>
    </row>
    <row r="51" spans="1:22" ht="18" x14ac:dyDescent="0.25">
      <c r="A51" s="219" t="s">
        <v>107</v>
      </c>
      <c r="B51" s="246"/>
      <c r="C51" s="251">
        <v>114.4</v>
      </c>
      <c r="D51" s="252"/>
      <c r="E51" s="251">
        <v>119.3</v>
      </c>
      <c r="F51" s="253"/>
      <c r="G51" s="251">
        <v>119.5</v>
      </c>
      <c r="H51" s="252"/>
      <c r="I51" s="254">
        <v>0.2</v>
      </c>
      <c r="J51" s="255"/>
      <c r="K51" s="254">
        <v>4.5</v>
      </c>
      <c r="L51" s="257"/>
      <c r="N51" s="356"/>
      <c r="O51" s="356"/>
      <c r="P51" s="356"/>
      <c r="Q51" s="356"/>
      <c r="R51" s="356"/>
      <c r="S51" s="356"/>
      <c r="T51" s="356"/>
      <c r="U51" s="356"/>
      <c r="V51" s="356"/>
    </row>
    <row r="52" spans="1:22" ht="18" x14ac:dyDescent="0.25">
      <c r="A52" s="219" t="s">
        <v>108</v>
      </c>
      <c r="B52" s="246"/>
      <c r="C52" s="251">
        <v>110</v>
      </c>
      <c r="D52" s="252"/>
      <c r="E52" s="251">
        <v>116</v>
      </c>
      <c r="F52" s="253"/>
      <c r="G52" s="251">
        <v>116.1</v>
      </c>
      <c r="H52" s="252"/>
      <c r="I52" s="254">
        <v>0.1</v>
      </c>
      <c r="J52" s="255"/>
      <c r="K52" s="254">
        <v>5.5</v>
      </c>
      <c r="L52" s="257"/>
      <c r="N52" s="356"/>
      <c r="O52" s="356"/>
      <c r="P52" s="356"/>
      <c r="Q52" s="356"/>
      <c r="R52" s="356"/>
      <c r="S52" s="356"/>
      <c r="T52" s="356"/>
      <c r="U52" s="356"/>
      <c r="V52" s="356"/>
    </row>
    <row r="53" spans="1:22" ht="18" x14ac:dyDescent="0.25">
      <c r="A53" s="219" t="s">
        <v>109</v>
      </c>
      <c r="B53" s="246"/>
      <c r="C53" s="251">
        <v>112.6</v>
      </c>
      <c r="D53" s="252"/>
      <c r="E53" s="251">
        <v>119</v>
      </c>
      <c r="F53" s="253"/>
      <c r="G53" s="251">
        <v>119.3</v>
      </c>
      <c r="H53" s="252"/>
      <c r="I53" s="254">
        <v>0.3</v>
      </c>
      <c r="J53" s="255"/>
      <c r="K53" s="254">
        <v>6</v>
      </c>
      <c r="L53" s="257"/>
      <c r="N53" s="356"/>
      <c r="O53" s="356"/>
      <c r="P53" s="356"/>
      <c r="Q53" s="356"/>
      <c r="R53" s="356"/>
      <c r="S53" s="356"/>
      <c r="T53" s="356"/>
      <c r="U53" s="356"/>
      <c r="V53" s="356"/>
    </row>
    <row r="54" spans="1:22" ht="18" x14ac:dyDescent="0.25">
      <c r="A54" s="219"/>
      <c r="B54" s="246"/>
      <c r="C54" s="251"/>
      <c r="D54" s="252"/>
      <c r="E54" s="251"/>
      <c r="F54" s="253"/>
      <c r="G54" s="251"/>
      <c r="H54" s="252"/>
      <c r="I54" s="254"/>
      <c r="J54" s="255"/>
      <c r="K54" s="256"/>
      <c r="L54" s="257"/>
      <c r="N54" s="356"/>
      <c r="O54" s="356"/>
      <c r="P54" s="356"/>
      <c r="Q54" s="356"/>
      <c r="R54" s="356"/>
      <c r="S54" s="356"/>
      <c r="T54" s="356"/>
      <c r="U54" s="356"/>
      <c r="V54" s="356"/>
    </row>
    <row r="55" spans="1:22" ht="18" x14ac:dyDescent="0.25">
      <c r="A55" s="219" t="s">
        <v>110</v>
      </c>
      <c r="B55" s="246"/>
      <c r="C55" s="251">
        <v>115.5</v>
      </c>
      <c r="D55" s="252"/>
      <c r="E55" s="251">
        <v>119.1</v>
      </c>
      <c r="F55" s="253"/>
      <c r="G55" s="251">
        <v>119.4</v>
      </c>
      <c r="H55" s="252"/>
      <c r="I55" s="254">
        <v>0.3</v>
      </c>
      <c r="J55" s="255"/>
      <c r="K55" s="254">
        <v>3.4</v>
      </c>
      <c r="L55" s="257"/>
      <c r="N55" s="356"/>
      <c r="O55" s="356"/>
      <c r="P55" s="356"/>
      <c r="Q55" s="356"/>
      <c r="R55" s="356"/>
      <c r="S55" s="356"/>
      <c r="T55" s="356"/>
      <c r="U55" s="356"/>
      <c r="V55" s="356"/>
    </row>
    <row r="56" spans="1:22" ht="18" x14ac:dyDescent="0.25">
      <c r="A56" s="328" t="s">
        <v>130</v>
      </c>
      <c r="B56" s="246"/>
      <c r="C56" s="251">
        <v>115</v>
      </c>
      <c r="D56" s="252"/>
      <c r="E56" s="251">
        <v>118.2</v>
      </c>
      <c r="F56" s="253"/>
      <c r="G56" s="251">
        <v>118.6</v>
      </c>
      <c r="H56" s="252"/>
      <c r="I56" s="254">
        <v>0.3</v>
      </c>
      <c r="J56" s="255"/>
      <c r="K56" s="254">
        <v>3.1</v>
      </c>
      <c r="L56" s="257"/>
      <c r="N56" s="356"/>
      <c r="O56" s="356"/>
      <c r="P56" s="356"/>
      <c r="Q56" s="356"/>
      <c r="R56" s="356"/>
      <c r="S56" s="356"/>
      <c r="T56" s="356"/>
      <c r="U56" s="356"/>
      <c r="V56" s="356"/>
    </row>
    <row r="57" spans="1:22" ht="18" x14ac:dyDescent="0.25">
      <c r="A57" s="219" t="s">
        <v>163</v>
      </c>
      <c r="B57" s="246"/>
      <c r="C57" s="251">
        <v>119.8</v>
      </c>
      <c r="D57" s="252"/>
      <c r="E57" s="251">
        <v>122.5</v>
      </c>
      <c r="F57" s="253"/>
      <c r="G57" s="251">
        <v>122.6</v>
      </c>
      <c r="H57" s="252"/>
      <c r="I57" s="254">
        <v>0.1</v>
      </c>
      <c r="J57" s="255"/>
      <c r="K57" s="254">
        <v>2.2999999999999998</v>
      </c>
      <c r="L57" s="257"/>
      <c r="N57" s="356"/>
      <c r="O57" s="356"/>
      <c r="P57" s="356"/>
      <c r="Q57" s="356"/>
      <c r="R57" s="356"/>
      <c r="S57" s="356"/>
      <c r="T57" s="356"/>
      <c r="U57" s="356"/>
      <c r="V57" s="356"/>
    </row>
    <row r="58" spans="1:22" ht="18" x14ac:dyDescent="0.25">
      <c r="A58" s="219" t="s">
        <v>164</v>
      </c>
      <c r="B58" s="246"/>
      <c r="C58" s="251">
        <v>116.4</v>
      </c>
      <c r="D58" s="252"/>
      <c r="E58" s="251">
        <v>122.5</v>
      </c>
      <c r="F58" s="253"/>
      <c r="G58" s="251">
        <v>123.1</v>
      </c>
      <c r="H58" s="252"/>
      <c r="I58" s="254">
        <v>0.5</v>
      </c>
      <c r="J58" s="255"/>
      <c r="K58" s="254">
        <v>5.8</v>
      </c>
      <c r="L58" s="257"/>
      <c r="N58" s="356"/>
      <c r="O58" s="356"/>
      <c r="P58" s="356"/>
      <c r="Q58" s="356"/>
      <c r="R58" s="356"/>
      <c r="S58" s="356"/>
      <c r="T58" s="356"/>
      <c r="U58" s="356"/>
      <c r="V58" s="356"/>
    </row>
    <row r="59" spans="1:22" ht="18" x14ac:dyDescent="0.25">
      <c r="A59" s="219" t="s">
        <v>131</v>
      </c>
      <c r="B59" s="246"/>
      <c r="C59" s="251">
        <v>118</v>
      </c>
      <c r="D59" s="252"/>
      <c r="E59" s="251">
        <v>131</v>
      </c>
      <c r="F59" s="253"/>
      <c r="G59" s="251">
        <v>131.1</v>
      </c>
      <c r="H59" s="252"/>
      <c r="I59" s="254">
        <v>0.1</v>
      </c>
      <c r="J59" s="255"/>
      <c r="K59" s="254">
        <v>11.1</v>
      </c>
      <c r="L59" s="257"/>
      <c r="N59" s="356"/>
      <c r="O59" s="356"/>
      <c r="P59" s="356"/>
      <c r="Q59" s="356"/>
      <c r="R59" s="356"/>
      <c r="S59" s="356"/>
      <c r="T59" s="356"/>
      <c r="U59" s="356"/>
      <c r="V59" s="356"/>
    </row>
    <row r="60" spans="1:22" ht="18" x14ac:dyDescent="0.25">
      <c r="A60" s="219"/>
      <c r="B60" s="246"/>
      <c r="C60" s="251"/>
      <c r="D60" s="252"/>
      <c r="E60" s="251"/>
      <c r="F60" s="253"/>
      <c r="G60" s="251"/>
      <c r="H60" s="252"/>
      <c r="I60" s="254"/>
      <c r="J60" s="255"/>
      <c r="K60" s="256"/>
      <c r="L60" s="257"/>
      <c r="N60" s="356"/>
      <c r="O60" s="356"/>
      <c r="P60" s="356"/>
      <c r="Q60" s="356"/>
      <c r="R60" s="356"/>
      <c r="S60" s="356"/>
      <c r="T60" s="356"/>
      <c r="U60" s="356"/>
      <c r="V60" s="356"/>
    </row>
    <row r="61" spans="1:22" ht="18" x14ac:dyDescent="0.25">
      <c r="A61" s="219" t="s">
        <v>111</v>
      </c>
      <c r="B61" s="246"/>
      <c r="C61" s="251">
        <v>133.5</v>
      </c>
      <c r="D61" s="252"/>
      <c r="E61" s="251">
        <v>135.19999999999999</v>
      </c>
      <c r="F61" s="253"/>
      <c r="G61" s="251">
        <v>135.69999999999999</v>
      </c>
      <c r="H61" s="252"/>
      <c r="I61" s="254">
        <v>0.4</v>
      </c>
      <c r="J61" s="255"/>
      <c r="K61" s="254">
        <v>1.6</v>
      </c>
      <c r="L61" s="257"/>
      <c r="N61" s="356"/>
      <c r="O61" s="356"/>
      <c r="P61" s="356"/>
      <c r="Q61" s="356"/>
      <c r="R61" s="356"/>
      <c r="S61" s="356"/>
      <c r="T61" s="356"/>
      <c r="U61" s="356"/>
      <c r="V61" s="356"/>
    </row>
    <row r="62" spans="1:22" ht="18" x14ac:dyDescent="0.25">
      <c r="A62" s="219" t="s">
        <v>132</v>
      </c>
      <c r="B62" s="246"/>
      <c r="C62" s="251">
        <v>108.8</v>
      </c>
      <c r="D62" s="252"/>
      <c r="E62" s="251">
        <v>112</v>
      </c>
      <c r="F62" s="253"/>
      <c r="G62" s="251">
        <v>112.3</v>
      </c>
      <c r="H62" s="252"/>
      <c r="I62" s="254">
        <v>0.3</v>
      </c>
      <c r="J62" s="255"/>
      <c r="K62" s="254">
        <v>3.2</v>
      </c>
      <c r="L62" s="257"/>
      <c r="N62" s="356"/>
      <c r="O62" s="356"/>
      <c r="P62" s="356"/>
      <c r="Q62" s="356"/>
      <c r="R62" s="356"/>
      <c r="S62" s="356"/>
      <c r="T62" s="356"/>
      <c r="U62" s="356"/>
      <c r="V62" s="356"/>
    </row>
    <row r="63" spans="1:22" ht="18" x14ac:dyDescent="0.25">
      <c r="A63" s="219" t="s">
        <v>112</v>
      </c>
      <c r="B63" s="246"/>
      <c r="C63" s="251">
        <v>141.1</v>
      </c>
      <c r="D63" s="252"/>
      <c r="E63" s="251">
        <v>131.19999999999999</v>
      </c>
      <c r="F63" s="253"/>
      <c r="G63" s="251">
        <v>136.30000000000001</v>
      </c>
      <c r="H63" s="252"/>
      <c r="I63" s="254">
        <v>3.9</v>
      </c>
      <c r="J63" s="255"/>
      <c r="K63" s="254">
        <v>-3.4</v>
      </c>
      <c r="L63" s="257"/>
      <c r="N63" s="356"/>
      <c r="O63" s="356"/>
      <c r="P63" s="356"/>
      <c r="Q63" s="356"/>
      <c r="R63" s="356"/>
      <c r="S63" s="356"/>
      <c r="T63" s="356"/>
      <c r="U63" s="356"/>
      <c r="V63" s="356"/>
    </row>
    <row r="64" spans="1:22" ht="18" x14ac:dyDescent="0.25">
      <c r="A64" s="219" t="s">
        <v>133</v>
      </c>
      <c r="B64" s="246"/>
      <c r="C64" s="251">
        <v>134.4</v>
      </c>
      <c r="D64" s="252"/>
      <c r="E64" s="251">
        <v>141.30000000000001</v>
      </c>
      <c r="F64" s="253"/>
      <c r="G64" s="251">
        <v>139.80000000000001</v>
      </c>
      <c r="H64" s="252"/>
      <c r="I64" s="254">
        <v>-1.1000000000000001</v>
      </c>
      <c r="J64" s="255"/>
      <c r="K64" s="254">
        <v>4</v>
      </c>
      <c r="L64" s="257"/>
      <c r="N64" s="356"/>
      <c r="O64" s="356"/>
      <c r="P64" s="356"/>
      <c r="Q64" s="356"/>
      <c r="R64" s="356"/>
      <c r="S64" s="356"/>
      <c r="T64" s="356"/>
      <c r="U64" s="356"/>
      <c r="V64" s="356"/>
    </row>
    <row r="65" spans="1:22" ht="18" x14ac:dyDescent="0.25">
      <c r="A65" s="219" t="s">
        <v>134</v>
      </c>
      <c r="B65" s="246"/>
      <c r="C65" s="251">
        <v>103</v>
      </c>
      <c r="D65" s="252"/>
      <c r="E65" s="251">
        <v>103.4</v>
      </c>
      <c r="F65" s="253"/>
      <c r="G65" s="251">
        <v>103.4</v>
      </c>
      <c r="H65" s="252"/>
      <c r="I65" s="254">
        <v>0</v>
      </c>
      <c r="J65" s="255"/>
      <c r="K65" s="254">
        <v>0.4</v>
      </c>
      <c r="L65" s="257"/>
      <c r="N65" s="356"/>
      <c r="O65" s="356"/>
      <c r="P65" s="356"/>
      <c r="Q65" s="356"/>
      <c r="R65" s="356"/>
      <c r="S65" s="356"/>
      <c r="T65" s="356"/>
      <c r="U65" s="356"/>
      <c r="V65" s="356"/>
    </row>
    <row r="66" spans="1:22" ht="18" x14ac:dyDescent="0.25">
      <c r="A66" s="219"/>
      <c r="B66" s="246"/>
      <c r="C66" s="251"/>
      <c r="D66" s="252"/>
      <c r="E66" s="251"/>
      <c r="F66" s="253"/>
      <c r="G66" s="251"/>
      <c r="H66" s="252"/>
      <c r="I66" s="254"/>
      <c r="J66" s="255"/>
      <c r="K66" s="256"/>
      <c r="L66" s="257"/>
      <c r="N66" s="356"/>
      <c r="O66" s="356"/>
      <c r="P66" s="356"/>
      <c r="Q66" s="356"/>
      <c r="R66" s="356"/>
      <c r="S66" s="356"/>
      <c r="T66" s="356"/>
      <c r="U66" s="356"/>
      <c r="V66" s="356"/>
    </row>
    <row r="67" spans="1:22" ht="18" x14ac:dyDescent="0.25">
      <c r="A67" s="219" t="s">
        <v>135</v>
      </c>
      <c r="B67" s="246"/>
      <c r="C67" s="251">
        <v>101.6</v>
      </c>
      <c r="D67" s="252"/>
      <c r="E67" s="251">
        <v>102.2</v>
      </c>
      <c r="F67" s="253"/>
      <c r="G67" s="251">
        <v>102.3</v>
      </c>
      <c r="H67" s="252"/>
      <c r="I67" s="254">
        <v>0.1</v>
      </c>
      <c r="J67" s="255"/>
      <c r="K67" s="254">
        <v>0.7</v>
      </c>
      <c r="L67" s="257"/>
      <c r="N67" s="356"/>
      <c r="O67" s="356"/>
      <c r="P67" s="356"/>
      <c r="Q67" s="356"/>
      <c r="R67" s="356"/>
      <c r="S67" s="356"/>
      <c r="T67" s="356"/>
      <c r="U67" s="356"/>
      <c r="V67" s="356"/>
    </row>
    <row r="68" spans="1:22" ht="18" x14ac:dyDescent="0.25">
      <c r="A68" s="219" t="s">
        <v>136</v>
      </c>
      <c r="B68" s="246"/>
      <c r="C68" s="251">
        <v>100.6</v>
      </c>
      <c r="D68" s="252"/>
      <c r="E68" s="251">
        <v>101</v>
      </c>
      <c r="F68" s="253"/>
      <c r="G68" s="251">
        <v>101</v>
      </c>
      <c r="H68" s="252"/>
      <c r="I68" s="254">
        <v>0</v>
      </c>
      <c r="J68" s="255"/>
      <c r="K68" s="254">
        <v>0.4</v>
      </c>
      <c r="L68" s="257"/>
      <c r="N68" s="356"/>
      <c r="O68" s="356"/>
      <c r="P68" s="356"/>
      <c r="Q68" s="356"/>
      <c r="R68" s="356"/>
      <c r="S68" s="356"/>
      <c r="T68" s="356"/>
      <c r="U68" s="356"/>
      <c r="V68" s="356"/>
    </row>
    <row r="69" spans="1:22" ht="18" x14ac:dyDescent="0.25">
      <c r="A69" s="219" t="s">
        <v>137</v>
      </c>
      <c r="B69" s="246"/>
      <c r="C69" s="251">
        <v>101.7</v>
      </c>
      <c r="D69" s="252"/>
      <c r="E69" s="251">
        <v>102.2</v>
      </c>
      <c r="F69" s="253"/>
      <c r="G69" s="251">
        <v>102.3</v>
      </c>
      <c r="H69" s="252"/>
      <c r="I69" s="254">
        <v>0.1</v>
      </c>
      <c r="J69" s="255"/>
      <c r="K69" s="254">
        <v>0.6</v>
      </c>
      <c r="L69" s="257"/>
      <c r="N69" s="356"/>
      <c r="O69" s="356"/>
      <c r="P69" s="356"/>
      <c r="Q69" s="356"/>
      <c r="R69" s="356"/>
      <c r="S69" s="356"/>
      <c r="T69" s="356"/>
      <c r="U69" s="356"/>
      <c r="V69" s="356"/>
    </row>
    <row r="70" spans="1:22" ht="18" x14ac:dyDescent="0.25">
      <c r="A70" s="219"/>
      <c r="B70" s="246"/>
      <c r="C70" s="251"/>
      <c r="D70" s="252"/>
      <c r="E70" s="251"/>
      <c r="F70" s="253"/>
      <c r="G70" s="251"/>
      <c r="H70" s="252"/>
      <c r="I70" s="254"/>
      <c r="J70" s="255"/>
      <c r="K70" s="256"/>
      <c r="L70" s="257"/>
      <c r="N70" s="356"/>
      <c r="O70" s="356"/>
      <c r="P70" s="356"/>
      <c r="Q70" s="356"/>
      <c r="R70" s="356"/>
      <c r="S70" s="356"/>
      <c r="T70" s="356"/>
      <c r="U70" s="356"/>
      <c r="V70" s="356"/>
    </row>
    <row r="71" spans="1:22" ht="18" x14ac:dyDescent="0.25">
      <c r="A71" s="219" t="s">
        <v>165</v>
      </c>
      <c r="B71" s="246"/>
      <c r="C71" s="251">
        <v>111.8</v>
      </c>
      <c r="D71" s="252"/>
      <c r="E71" s="251">
        <v>118.4</v>
      </c>
      <c r="F71" s="253"/>
      <c r="G71" s="251">
        <v>119.6</v>
      </c>
      <c r="H71" s="252"/>
      <c r="I71" s="254">
        <v>1</v>
      </c>
      <c r="J71" s="255"/>
      <c r="K71" s="254">
        <v>7</v>
      </c>
      <c r="L71" s="257"/>
      <c r="N71" s="356"/>
      <c r="O71" s="356"/>
      <c r="P71" s="356"/>
      <c r="Q71" s="356"/>
      <c r="R71" s="356"/>
      <c r="S71" s="356"/>
      <c r="T71" s="356"/>
      <c r="U71" s="356"/>
      <c r="V71" s="356"/>
    </row>
    <row r="72" spans="1:22" ht="18" x14ac:dyDescent="0.25">
      <c r="A72" s="219" t="s">
        <v>138</v>
      </c>
      <c r="B72" s="246"/>
      <c r="C72" s="251">
        <v>0</v>
      </c>
      <c r="D72" s="252"/>
      <c r="E72" s="251">
        <v>0</v>
      </c>
      <c r="F72" s="253"/>
      <c r="G72" s="251">
        <v>0</v>
      </c>
      <c r="H72" s="252"/>
      <c r="I72" s="254">
        <v>0</v>
      </c>
      <c r="J72" s="255"/>
      <c r="K72" s="254">
        <v>0</v>
      </c>
      <c r="L72" s="257"/>
      <c r="N72" s="356"/>
      <c r="O72" s="356"/>
      <c r="P72" s="356"/>
      <c r="Q72" s="356"/>
      <c r="R72" s="356"/>
      <c r="S72" s="356"/>
      <c r="T72" s="356"/>
      <c r="U72" s="356"/>
      <c r="V72" s="356"/>
    </row>
    <row r="73" spans="1:22" ht="18" x14ac:dyDescent="0.25">
      <c r="A73" s="219" t="s">
        <v>139</v>
      </c>
      <c r="B73" s="246"/>
      <c r="C73" s="251">
        <v>110.5</v>
      </c>
      <c r="D73" s="252"/>
      <c r="E73" s="251">
        <v>114.6</v>
      </c>
      <c r="F73" s="253"/>
      <c r="G73" s="251">
        <v>115.1</v>
      </c>
      <c r="H73" s="252"/>
      <c r="I73" s="254">
        <v>0.4</v>
      </c>
      <c r="J73" s="255"/>
      <c r="K73" s="254">
        <v>4.2</v>
      </c>
      <c r="L73" s="257"/>
      <c r="N73" s="356"/>
      <c r="O73" s="356"/>
      <c r="P73" s="356"/>
      <c r="Q73" s="356"/>
      <c r="R73" s="356"/>
      <c r="S73" s="356"/>
      <c r="T73" s="356"/>
      <c r="U73" s="356"/>
      <c r="V73" s="356"/>
    </row>
    <row r="74" spans="1:22" ht="18" x14ac:dyDescent="0.25">
      <c r="A74" s="219" t="s">
        <v>140</v>
      </c>
      <c r="B74" s="259"/>
      <c r="C74" s="251">
        <v>114.8</v>
      </c>
      <c r="D74" s="252"/>
      <c r="E74" s="251">
        <v>117.2</v>
      </c>
      <c r="F74" s="253"/>
      <c r="G74" s="251">
        <v>117.2</v>
      </c>
      <c r="H74" s="252"/>
      <c r="I74" s="254">
        <v>0</v>
      </c>
      <c r="J74" s="255"/>
      <c r="K74" s="254">
        <v>2.1</v>
      </c>
      <c r="L74" s="257"/>
      <c r="N74" s="356"/>
      <c r="O74" s="356"/>
      <c r="P74" s="356"/>
      <c r="Q74" s="356"/>
      <c r="R74" s="356"/>
      <c r="S74" s="356"/>
      <c r="T74" s="356"/>
      <c r="U74" s="356"/>
      <c r="V74" s="356"/>
    </row>
    <row r="75" spans="1:22" ht="18" x14ac:dyDescent="0.25">
      <c r="A75" s="219" t="s">
        <v>141</v>
      </c>
      <c r="B75" s="246"/>
      <c r="C75" s="251">
        <v>93.7</v>
      </c>
      <c r="D75" s="252"/>
      <c r="E75" s="251">
        <v>93.7</v>
      </c>
      <c r="F75" s="253"/>
      <c r="G75" s="251">
        <v>93.7</v>
      </c>
      <c r="H75" s="252"/>
      <c r="I75" s="254">
        <v>0</v>
      </c>
      <c r="J75" s="255"/>
      <c r="K75" s="254">
        <v>0</v>
      </c>
      <c r="L75" s="257"/>
      <c r="N75" s="356"/>
      <c r="O75" s="356"/>
      <c r="P75" s="356"/>
      <c r="Q75" s="356"/>
      <c r="R75" s="356"/>
      <c r="S75" s="356"/>
      <c r="T75" s="356"/>
      <c r="U75" s="356"/>
      <c r="V75" s="356"/>
    </row>
    <row r="76" spans="1:22" ht="18" x14ac:dyDescent="0.25">
      <c r="A76" s="219" t="s">
        <v>142</v>
      </c>
      <c r="B76" s="246"/>
      <c r="C76" s="251">
        <v>104</v>
      </c>
      <c r="D76" s="252"/>
      <c r="E76" s="251">
        <v>103.1</v>
      </c>
      <c r="F76" s="253"/>
      <c r="G76" s="251">
        <v>103.1</v>
      </c>
      <c r="H76" s="252"/>
      <c r="I76" s="254">
        <v>0</v>
      </c>
      <c r="J76" s="255"/>
      <c r="K76" s="254">
        <v>-0.9</v>
      </c>
      <c r="L76" s="257"/>
      <c r="N76" s="356"/>
      <c r="O76" s="356"/>
      <c r="P76" s="356"/>
      <c r="Q76" s="356"/>
      <c r="R76" s="356"/>
      <c r="S76" s="356"/>
      <c r="T76" s="356"/>
      <c r="U76" s="356"/>
      <c r="V76" s="356"/>
    </row>
    <row r="77" spans="1:22" ht="18" x14ac:dyDescent="0.25">
      <c r="A77" s="219" t="s">
        <v>143</v>
      </c>
      <c r="B77" s="246"/>
      <c r="C77" s="251">
        <v>104.3</v>
      </c>
      <c r="D77" s="252"/>
      <c r="E77" s="251">
        <v>106.9</v>
      </c>
      <c r="F77" s="253"/>
      <c r="G77" s="251">
        <v>107.1</v>
      </c>
      <c r="H77" s="252"/>
      <c r="I77" s="254">
        <v>0.2</v>
      </c>
      <c r="J77" s="255"/>
      <c r="K77" s="254">
        <v>2.7</v>
      </c>
      <c r="L77" s="257"/>
      <c r="N77" s="356"/>
      <c r="O77" s="356"/>
      <c r="P77" s="356"/>
      <c r="Q77" s="356"/>
      <c r="R77" s="356"/>
      <c r="S77" s="356"/>
      <c r="T77" s="356"/>
      <c r="U77" s="356"/>
      <c r="V77" s="356"/>
    </row>
    <row r="78" spans="1:22" ht="18" x14ac:dyDescent="0.25">
      <c r="A78" s="219" t="s">
        <v>144</v>
      </c>
      <c r="B78" s="246"/>
      <c r="C78" s="251">
        <v>115.5</v>
      </c>
      <c r="D78" s="252"/>
      <c r="E78" s="251">
        <v>124.2</v>
      </c>
      <c r="F78" s="253"/>
      <c r="G78" s="251">
        <v>125.8</v>
      </c>
      <c r="H78" s="252"/>
      <c r="I78" s="254">
        <v>1.3</v>
      </c>
      <c r="J78" s="255"/>
      <c r="K78" s="254">
        <v>8.9</v>
      </c>
      <c r="L78" s="257"/>
      <c r="N78" s="356"/>
      <c r="O78" s="356"/>
      <c r="P78" s="356"/>
      <c r="Q78" s="356"/>
      <c r="R78" s="356"/>
      <c r="S78" s="356"/>
      <c r="T78" s="356"/>
      <c r="U78" s="356"/>
      <c r="V78" s="356"/>
    </row>
    <row r="79" spans="1:22" ht="18" x14ac:dyDescent="0.25">
      <c r="A79" s="219" t="s">
        <v>145</v>
      </c>
      <c r="B79" s="246"/>
      <c r="C79" s="251">
        <v>100</v>
      </c>
      <c r="D79" s="252"/>
      <c r="E79" s="251">
        <v>100.5</v>
      </c>
      <c r="F79" s="253"/>
      <c r="G79" s="251">
        <v>100.5</v>
      </c>
      <c r="H79" s="252"/>
      <c r="I79" s="254">
        <v>0</v>
      </c>
      <c r="J79" s="255"/>
      <c r="K79" s="254">
        <v>0.5</v>
      </c>
      <c r="L79" s="257"/>
      <c r="N79" s="356"/>
      <c r="O79" s="356"/>
      <c r="P79" s="356"/>
      <c r="Q79" s="356"/>
      <c r="R79" s="356"/>
      <c r="S79" s="356"/>
      <c r="T79" s="356"/>
      <c r="U79" s="356"/>
      <c r="V79" s="356"/>
    </row>
    <row r="80" spans="1:22" ht="18" x14ac:dyDescent="0.25">
      <c r="A80" s="219"/>
      <c r="B80" s="246"/>
      <c r="C80" s="251"/>
      <c r="D80" s="252"/>
      <c r="E80" s="251"/>
      <c r="F80" s="253"/>
      <c r="G80" s="251"/>
      <c r="H80" s="252"/>
      <c r="I80" s="254"/>
      <c r="J80" s="255"/>
      <c r="K80" s="256"/>
      <c r="L80" s="257"/>
      <c r="N80" s="356"/>
      <c r="O80" s="356"/>
      <c r="P80" s="356"/>
      <c r="Q80" s="356"/>
      <c r="R80" s="356"/>
      <c r="S80" s="356"/>
      <c r="T80" s="356"/>
      <c r="U80" s="356"/>
      <c r="V80" s="356"/>
    </row>
    <row r="81" spans="1:22" ht="18" x14ac:dyDescent="0.25">
      <c r="A81" s="219" t="s">
        <v>146</v>
      </c>
      <c r="B81" s="246"/>
      <c r="C81" s="251">
        <v>112</v>
      </c>
      <c r="D81" s="252"/>
      <c r="E81" s="251">
        <v>115.8</v>
      </c>
      <c r="F81" s="253"/>
      <c r="G81" s="251">
        <v>117.3</v>
      </c>
      <c r="H81" s="252"/>
      <c r="I81" s="254">
        <v>1.3</v>
      </c>
      <c r="J81" s="255"/>
      <c r="K81" s="254">
        <v>4.7</v>
      </c>
      <c r="L81" s="257"/>
      <c r="N81" s="356"/>
      <c r="O81" s="356"/>
      <c r="P81" s="356"/>
      <c r="Q81" s="356"/>
      <c r="R81" s="356"/>
      <c r="S81" s="356"/>
      <c r="T81" s="356"/>
      <c r="U81" s="356"/>
      <c r="V81" s="356"/>
    </row>
    <row r="82" spans="1:22" ht="18" x14ac:dyDescent="0.25">
      <c r="A82" s="219" t="s">
        <v>147</v>
      </c>
      <c r="B82" s="246"/>
      <c r="C82" s="251">
        <v>112.2</v>
      </c>
      <c r="D82" s="252"/>
      <c r="E82" s="251">
        <v>115</v>
      </c>
      <c r="F82" s="253"/>
      <c r="G82" s="251">
        <v>117</v>
      </c>
      <c r="H82" s="252"/>
      <c r="I82" s="254">
        <v>1.7</v>
      </c>
      <c r="J82" s="255"/>
      <c r="K82" s="254">
        <v>4.3</v>
      </c>
      <c r="L82" s="257"/>
      <c r="N82" s="356"/>
      <c r="O82" s="356"/>
      <c r="P82" s="356"/>
      <c r="Q82" s="356"/>
      <c r="R82" s="356"/>
      <c r="S82" s="356"/>
      <c r="T82" s="356"/>
      <c r="U82" s="356"/>
      <c r="V82" s="356"/>
    </row>
    <row r="83" spans="1:22" ht="18" x14ac:dyDescent="0.25">
      <c r="A83" s="219" t="s">
        <v>113</v>
      </c>
      <c r="B83" s="246"/>
      <c r="C83" s="251">
        <v>112.6</v>
      </c>
      <c r="D83" s="252"/>
      <c r="E83" s="251">
        <v>116.9</v>
      </c>
      <c r="F83" s="253"/>
      <c r="G83" s="251">
        <v>118.8</v>
      </c>
      <c r="H83" s="252"/>
      <c r="I83" s="254">
        <v>1.6</v>
      </c>
      <c r="J83" s="255"/>
      <c r="K83" s="254">
        <v>5.5</v>
      </c>
      <c r="L83" s="257"/>
      <c r="N83" s="356"/>
      <c r="O83" s="356"/>
      <c r="P83" s="356"/>
      <c r="Q83" s="356"/>
      <c r="R83" s="356"/>
      <c r="S83" s="356"/>
      <c r="T83" s="356"/>
      <c r="U83" s="356"/>
      <c r="V83" s="356"/>
    </row>
    <row r="84" spans="1:22" ht="18" x14ac:dyDescent="0.25">
      <c r="A84" s="219" t="s">
        <v>114</v>
      </c>
      <c r="B84" s="246"/>
      <c r="C84" s="251">
        <v>111.3</v>
      </c>
      <c r="D84" s="252"/>
      <c r="E84" s="251">
        <v>115.3</v>
      </c>
      <c r="F84" s="253"/>
      <c r="G84" s="251">
        <v>116.2</v>
      </c>
      <c r="H84" s="252"/>
      <c r="I84" s="254">
        <v>0.8</v>
      </c>
      <c r="J84" s="255"/>
      <c r="K84" s="254">
        <v>4.4000000000000004</v>
      </c>
      <c r="L84" s="257"/>
      <c r="N84" s="356"/>
      <c r="O84" s="356"/>
      <c r="P84" s="356"/>
      <c r="Q84" s="356"/>
      <c r="R84" s="356"/>
      <c r="S84" s="356"/>
      <c r="T84" s="356"/>
      <c r="U84" s="356"/>
      <c r="V84" s="356"/>
    </row>
    <row r="85" spans="1:22" ht="18" x14ac:dyDescent="0.25">
      <c r="A85" s="219" t="s">
        <v>174</v>
      </c>
      <c r="B85" s="246"/>
      <c r="C85" s="251">
        <v>0</v>
      </c>
      <c r="D85" s="252"/>
      <c r="E85" s="251">
        <v>0</v>
      </c>
      <c r="F85" s="253"/>
      <c r="G85" s="251">
        <v>0</v>
      </c>
      <c r="H85" s="252"/>
      <c r="I85" s="254">
        <v>0</v>
      </c>
      <c r="J85" s="255"/>
      <c r="K85" s="254">
        <v>0</v>
      </c>
      <c r="L85" s="257"/>
      <c r="N85" s="356"/>
      <c r="O85" s="356"/>
      <c r="P85" s="356"/>
      <c r="Q85" s="356"/>
      <c r="R85" s="356"/>
      <c r="S85" s="356"/>
      <c r="T85" s="356"/>
      <c r="U85" s="356"/>
      <c r="V85" s="356"/>
    </row>
    <row r="86" spans="1:22" ht="18" x14ac:dyDescent="0.25">
      <c r="A86" s="219"/>
      <c r="B86" s="246"/>
      <c r="C86" s="251"/>
      <c r="D86" s="252"/>
      <c r="E86" s="251"/>
      <c r="F86" s="253"/>
      <c r="G86" s="251"/>
      <c r="H86" s="252"/>
      <c r="I86" s="254"/>
      <c r="J86" s="255"/>
      <c r="K86" s="256"/>
      <c r="L86" s="257"/>
      <c r="N86" s="356"/>
      <c r="O86" s="356"/>
      <c r="P86" s="356"/>
      <c r="Q86" s="356"/>
      <c r="R86" s="356"/>
      <c r="S86" s="356"/>
      <c r="T86" s="356"/>
      <c r="U86" s="356"/>
      <c r="V86" s="356"/>
    </row>
    <row r="87" spans="1:22" ht="36" x14ac:dyDescent="0.25">
      <c r="A87" s="329" t="s">
        <v>166</v>
      </c>
      <c r="B87" s="246"/>
      <c r="C87" s="251">
        <v>117.7</v>
      </c>
      <c r="D87" s="252"/>
      <c r="E87" s="251">
        <v>125</v>
      </c>
      <c r="F87" s="253"/>
      <c r="G87" s="251">
        <v>125.7</v>
      </c>
      <c r="H87" s="252"/>
      <c r="I87" s="254">
        <v>0.6</v>
      </c>
      <c r="J87" s="255"/>
      <c r="K87" s="254">
        <v>6.8</v>
      </c>
      <c r="L87" s="257"/>
      <c r="N87" s="356"/>
      <c r="O87" s="356"/>
      <c r="P87" s="356"/>
      <c r="Q87" s="356"/>
      <c r="R87" s="356"/>
      <c r="S87" s="356"/>
      <c r="T87" s="356"/>
      <c r="U87" s="356"/>
      <c r="V87" s="356"/>
    </row>
    <row r="88" spans="1:22" ht="25.5" customHeight="1" x14ac:dyDescent="0.25">
      <c r="A88" s="333" t="s">
        <v>148</v>
      </c>
      <c r="B88" s="246"/>
      <c r="C88" s="251">
        <v>117.7</v>
      </c>
      <c r="D88" s="252"/>
      <c r="E88" s="251">
        <v>125</v>
      </c>
      <c r="F88" s="253"/>
      <c r="G88" s="251">
        <v>125.7</v>
      </c>
      <c r="H88" s="252"/>
      <c r="I88" s="254">
        <v>0.6</v>
      </c>
      <c r="J88" s="255"/>
      <c r="K88" s="254">
        <v>6.8</v>
      </c>
      <c r="L88" s="257"/>
      <c r="N88" s="356"/>
      <c r="O88" s="356"/>
      <c r="P88" s="356"/>
      <c r="Q88" s="356"/>
      <c r="R88" s="356"/>
      <c r="S88" s="356"/>
      <c r="T88" s="356"/>
      <c r="U88" s="356"/>
      <c r="V88" s="356"/>
    </row>
    <row r="89" spans="1:22" ht="18" x14ac:dyDescent="0.25">
      <c r="A89" s="329" t="s">
        <v>149</v>
      </c>
      <c r="B89" s="246"/>
      <c r="C89" s="251">
        <v>100</v>
      </c>
      <c r="D89" s="252"/>
      <c r="E89" s="251">
        <v>100.8</v>
      </c>
      <c r="F89" s="253"/>
      <c r="G89" s="251">
        <v>100.8</v>
      </c>
      <c r="H89" s="252"/>
      <c r="I89" s="254">
        <v>0</v>
      </c>
      <c r="J89" s="255"/>
      <c r="K89" s="254">
        <v>0.8</v>
      </c>
      <c r="L89" s="257"/>
      <c r="N89" s="356"/>
      <c r="O89" s="356"/>
      <c r="P89" s="356"/>
      <c r="Q89" s="356"/>
      <c r="R89" s="356"/>
      <c r="S89" s="356"/>
      <c r="T89" s="356"/>
      <c r="U89" s="356"/>
      <c r="V89" s="356"/>
    </row>
    <row r="90" spans="1:22" ht="18" x14ac:dyDescent="0.25">
      <c r="A90" s="219"/>
      <c r="B90" s="246"/>
      <c r="C90" s="251"/>
      <c r="D90" s="252"/>
      <c r="E90" s="251"/>
      <c r="F90" s="253"/>
      <c r="G90" s="251"/>
      <c r="H90" s="252"/>
      <c r="I90" s="254"/>
      <c r="J90" s="255"/>
      <c r="K90" s="256"/>
      <c r="L90" s="257"/>
      <c r="N90" s="356"/>
      <c r="O90" s="356"/>
      <c r="P90" s="356"/>
      <c r="Q90" s="356"/>
      <c r="R90" s="356"/>
      <c r="S90" s="356"/>
      <c r="T90" s="356"/>
      <c r="U90" s="356"/>
      <c r="V90" s="356"/>
    </row>
    <row r="91" spans="1:22" ht="18" x14ac:dyDescent="0.25">
      <c r="A91" s="329" t="s">
        <v>167</v>
      </c>
      <c r="B91" s="246"/>
      <c r="C91" s="251">
        <v>148.4</v>
      </c>
      <c r="D91" s="252"/>
      <c r="E91" s="251">
        <v>148.4</v>
      </c>
      <c r="F91" s="253"/>
      <c r="G91" s="251">
        <v>148.4</v>
      </c>
      <c r="H91" s="252"/>
      <c r="I91" s="254">
        <v>0</v>
      </c>
      <c r="J91" s="255"/>
      <c r="K91" s="254">
        <v>0</v>
      </c>
      <c r="L91" s="257"/>
      <c r="N91" s="356"/>
      <c r="O91" s="356"/>
      <c r="P91" s="356"/>
      <c r="Q91" s="356"/>
      <c r="R91" s="356"/>
      <c r="S91" s="356"/>
      <c r="T91" s="356"/>
      <c r="U91" s="356"/>
      <c r="V91" s="356"/>
    </row>
    <row r="92" spans="1:22" ht="18" x14ac:dyDescent="0.25">
      <c r="A92" s="219" t="s">
        <v>150</v>
      </c>
      <c r="B92" s="258"/>
      <c r="C92" s="251">
        <v>148.4</v>
      </c>
      <c r="D92" s="252"/>
      <c r="E92" s="251">
        <v>148.4</v>
      </c>
      <c r="F92" s="253"/>
      <c r="G92" s="251">
        <v>148.4</v>
      </c>
      <c r="H92" s="252"/>
      <c r="I92" s="254">
        <v>0</v>
      </c>
      <c r="J92" s="255"/>
      <c r="K92" s="254">
        <v>0</v>
      </c>
      <c r="L92" s="257"/>
      <c r="N92" s="356"/>
      <c r="O92" s="356"/>
      <c r="P92" s="356"/>
      <c r="Q92" s="356"/>
      <c r="R92" s="356"/>
      <c r="S92" s="356"/>
      <c r="T92" s="356"/>
      <c r="U92" s="356"/>
      <c r="V92" s="356"/>
    </row>
    <row r="93" spans="1:22" ht="18" x14ac:dyDescent="0.25">
      <c r="A93" s="219"/>
      <c r="B93" s="244"/>
      <c r="C93" s="251"/>
      <c r="D93" s="252"/>
      <c r="E93" s="251"/>
      <c r="F93" s="253"/>
      <c r="G93" s="251"/>
      <c r="H93" s="252"/>
      <c r="I93" s="254"/>
      <c r="J93" s="255"/>
      <c r="K93" s="256"/>
      <c r="L93" s="257"/>
      <c r="N93" s="356"/>
      <c r="O93" s="356"/>
      <c r="P93" s="356"/>
      <c r="Q93" s="356"/>
      <c r="R93" s="356"/>
      <c r="S93" s="356"/>
      <c r="T93" s="356"/>
      <c r="U93" s="356"/>
      <c r="V93" s="356"/>
    </row>
    <row r="94" spans="1:22" ht="18" x14ac:dyDescent="0.25">
      <c r="A94" s="328" t="s">
        <v>168</v>
      </c>
      <c r="B94" s="244"/>
      <c r="C94" s="251">
        <v>113.1</v>
      </c>
      <c r="D94" s="252"/>
      <c r="E94" s="251">
        <v>119.1</v>
      </c>
      <c r="F94" s="253"/>
      <c r="G94" s="251">
        <v>119.4</v>
      </c>
      <c r="H94" s="252"/>
      <c r="I94" s="254">
        <v>0.3</v>
      </c>
      <c r="J94" s="255"/>
      <c r="K94" s="254">
        <v>5.6</v>
      </c>
      <c r="L94" s="250"/>
      <c r="N94" s="356"/>
      <c r="O94" s="356"/>
      <c r="P94" s="356"/>
      <c r="Q94" s="356"/>
      <c r="R94" s="356"/>
      <c r="S94" s="356"/>
      <c r="T94" s="356"/>
      <c r="U94" s="356"/>
      <c r="V94" s="356"/>
    </row>
    <row r="95" spans="1:22" ht="18" x14ac:dyDescent="0.25">
      <c r="A95" s="219" t="s">
        <v>151</v>
      </c>
      <c r="B95" s="244"/>
      <c r="C95" s="251">
        <v>113.4</v>
      </c>
      <c r="D95" s="252"/>
      <c r="E95" s="251">
        <v>119.6</v>
      </c>
      <c r="F95" s="253"/>
      <c r="G95" s="251">
        <v>119.9</v>
      </c>
      <c r="H95" s="252"/>
      <c r="I95" s="254">
        <v>0.3</v>
      </c>
      <c r="J95" s="255"/>
      <c r="K95" s="254">
        <v>5.7</v>
      </c>
      <c r="L95" s="257"/>
      <c r="N95" s="356"/>
      <c r="O95" s="356"/>
      <c r="P95" s="356"/>
      <c r="Q95" s="356"/>
      <c r="R95" s="356"/>
      <c r="S95" s="356"/>
      <c r="T95" s="356"/>
      <c r="U95" s="356"/>
      <c r="V95" s="356"/>
    </row>
    <row r="96" spans="1:22" ht="18" x14ac:dyDescent="0.25">
      <c r="A96" s="219" t="s">
        <v>152</v>
      </c>
      <c r="B96" s="244"/>
      <c r="C96" s="251">
        <v>110.7</v>
      </c>
      <c r="D96" s="252"/>
      <c r="E96" s="251">
        <v>115.7</v>
      </c>
      <c r="F96" s="253"/>
      <c r="G96" s="251">
        <v>116.3</v>
      </c>
      <c r="H96" s="252"/>
      <c r="I96" s="254">
        <v>0.5</v>
      </c>
      <c r="J96" s="255"/>
      <c r="K96" s="254">
        <v>5.0999999999999996</v>
      </c>
      <c r="L96" s="257"/>
      <c r="N96" s="356"/>
      <c r="O96" s="356"/>
      <c r="P96" s="356"/>
      <c r="Q96" s="356"/>
      <c r="R96" s="356"/>
      <c r="S96" s="356"/>
      <c r="T96" s="356"/>
      <c r="U96" s="356"/>
      <c r="V96" s="356"/>
    </row>
    <row r="97" spans="1:22" ht="18" x14ac:dyDescent="0.25">
      <c r="A97" s="219" t="s">
        <v>153</v>
      </c>
      <c r="B97" s="244"/>
      <c r="C97" s="251">
        <v>102.6</v>
      </c>
      <c r="D97" s="252"/>
      <c r="E97" s="251">
        <v>103.4</v>
      </c>
      <c r="F97" s="253"/>
      <c r="G97" s="251">
        <v>103.6</v>
      </c>
      <c r="H97" s="252"/>
      <c r="I97" s="254">
        <v>0.2</v>
      </c>
      <c r="J97" s="255"/>
      <c r="K97" s="254">
        <v>1</v>
      </c>
      <c r="L97" s="257"/>
      <c r="N97" s="356"/>
      <c r="O97" s="356"/>
      <c r="P97" s="356"/>
      <c r="Q97" s="356"/>
      <c r="R97" s="356"/>
      <c r="S97" s="356"/>
      <c r="T97" s="356"/>
      <c r="U97" s="356"/>
      <c r="V97" s="356"/>
    </row>
    <row r="98" spans="1:22" ht="18.75" thickBot="1" x14ac:dyDescent="0.3">
      <c r="A98" s="263"/>
      <c r="B98" s="264"/>
      <c r="C98" s="260"/>
      <c r="D98" s="262"/>
      <c r="E98" s="265"/>
      <c r="F98" s="262"/>
      <c r="G98" s="265"/>
      <c r="H98" s="261"/>
      <c r="I98" s="266"/>
      <c r="J98" s="267"/>
      <c r="K98" s="268"/>
      <c r="L98" s="269"/>
    </row>
    <row r="99" spans="1:22" x14ac:dyDescent="0.15">
      <c r="I99" s="270"/>
      <c r="K99" s="272"/>
    </row>
    <row r="100" spans="1:22" ht="12.75" x14ac:dyDescent="0.15">
      <c r="A100" s="29" t="s">
        <v>22</v>
      </c>
      <c r="I100" s="270"/>
      <c r="K100" s="272"/>
    </row>
    <row r="101" spans="1:22" ht="12.75" x14ac:dyDescent="0.15">
      <c r="A101" s="96"/>
      <c r="I101" s="270"/>
      <c r="K101" s="272"/>
    </row>
    <row r="102" spans="1:22" x14ac:dyDescent="0.15">
      <c r="I102" s="270"/>
      <c r="K102" s="272"/>
    </row>
    <row r="103" spans="1:22" x14ac:dyDescent="0.15">
      <c r="I103" s="270"/>
      <c r="K103" s="272"/>
    </row>
    <row r="104" spans="1:22" x14ac:dyDescent="0.15">
      <c r="I104" s="270"/>
      <c r="K104" s="272"/>
    </row>
    <row r="105" spans="1:22" x14ac:dyDescent="0.15">
      <c r="I105" s="270"/>
      <c r="K105" s="272"/>
    </row>
    <row r="106" spans="1:22" x14ac:dyDescent="0.15">
      <c r="I106" s="270"/>
      <c r="K106" s="272"/>
    </row>
    <row r="107" spans="1:22" x14ac:dyDescent="0.15">
      <c r="I107" s="270"/>
      <c r="K107" s="272"/>
    </row>
    <row r="108" spans="1:22" x14ac:dyDescent="0.15">
      <c r="I108" s="270"/>
      <c r="K108" s="272"/>
    </row>
    <row r="109" spans="1:22" x14ac:dyDescent="0.15">
      <c r="I109" s="270"/>
      <c r="K109" s="272"/>
    </row>
    <row r="110" spans="1:22" x14ac:dyDescent="0.15">
      <c r="K110" s="272"/>
    </row>
    <row r="111" spans="1:22" x14ac:dyDescent="0.15">
      <c r="K111" s="272"/>
    </row>
    <row r="112" spans="1:22" s="271" customFormat="1" x14ac:dyDescent="0.15">
      <c r="A112" s="237"/>
      <c r="B112" s="237"/>
      <c r="C112" s="237"/>
      <c r="D112" s="237"/>
      <c r="E112" s="237"/>
      <c r="F112" s="237"/>
      <c r="G112" s="237"/>
      <c r="H112" s="237"/>
      <c r="K112" s="272"/>
    </row>
    <row r="113" spans="1:11" s="271" customFormat="1" x14ac:dyDescent="0.15">
      <c r="A113" s="237"/>
      <c r="B113" s="237"/>
      <c r="C113" s="237"/>
      <c r="D113" s="237"/>
      <c r="E113" s="237"/>
      <c r="F113" s="237"/>
      <c r="G113" s="237"/>
      <c r="H113" s="237"/>
      <c r="K113" s="272"/>
    </row>
    <row r="114" spans="1:11" s="271" customFormat="1" x14ac:dyDescent="0.15">
      <c r="A114" s="237"/>
      <c r="B114" s="237"/>
      <c r="C114" s="237"/>
      <c r="D114" s="237"/>
      <c r="E114" s="237"/>
      <c r="F114" s="237"/>
      <c r="G114" s="237"/>
      <c r="H114" s="237"/>
      <c r="K114" s="272"/>
    </row>
    <row r="115" spans="1:11" s="271" customFormat="1" x14ac:dyDescent="0.15">
      <c r="A115" s="237"/>
      <c r="B115" s="237"/>
      <c r="C115" s="237"/>
      <c r="D115" s="237"/>
      <c r="E115" s="237"/>
      <c r="F115" s="237"/>
      <c r="G115" s="237"/>
      <c r="H115" s="237"/>
      <c r="K115" s="272"/>
    </row>
    <row r="116" spans="1:11" s="271" customFormat="1" x14ac:dyDescent="0.15">
      <c r="A116" s="237"/>
      <c r="B116" s="237"/>
      <c r="C116" s="237"/>
      <c r="D116" s="237"/>
      <c r="E116" s="237"/>
      <c r="F116" s="237"/>
      <c r="G116" s="237"/>
      <c r="H116" s="237"/>
      <c r="K116" s="272"/>
    </row>
    <row r="117" spans="1:11" s="271" customFormat="1" x14ac:dyDescent="0.15">
      <c r="A117" s="237"/>
      <c r="B117" s="237"/>
      <c r="C117" s="237"/>
      <c r="D117" s="237"/>
      <c r="E117" s="237"/>
      <c r="F117" s="237"/>
      <c r="G117" s="237"/>
      <c r="H117" s="237"/>
      <c r="K117" s="272"/>
    </row>
    <row r="118" spans="1:11" s="271" customFormat="1" x14ac:dyDescent="0.15">
      <c r="A118" s="237"/>
      <c r="B118" s="237"/>
      <c r="C118" s="237"/>
      <c r="D118" s="237"/>
      <c r="E118" s="237"/>
      <c r="F118" s="237"/>
      <c r="G118" s="237"/>
      <c r="H118" s="237"/>
      <c r="K118" s="272"/>
    </row>
    <row r="119" spans="1:11" s="271" customFormat="1" x14ac:dyDescent="0.15">
      <c r="A119" s="237"/>
      <c r="B119" s="237"/>
      <c r="C119" s="237"/>
      <c r="D119" s="237"/>
      <c r="E119" s="237"/>
      <c r="F119" s="237"/>
      <c r="G119" s="237"/>
      <c r="H119" s="237"/>
      <c r="K119" s="272"/>
    </row>
    <row r="120" spans="1:11" s="271" customFormat="1" x14ac:dyDescent="0.15">
      <c r="A120" s="237"/>
      <c r="B120" s="237"/>
      <c r="C120" s="237"/>
      <c r="D120" s="237"/>
      <c r="E120" s="237"/>
      <c r="F120" s="237"/>
      <c r="G120" s="237"/>
      <c r="H120" s="237"/>
      <c r="K120" s="272"/>
    </row>
    <row r="121" spans="1:11" s="271" customFormat="1" x14ac:dyDescent="0.15">
      <c r="A121" s="237"/>
      <c r="B121" s="237"/>
      <c r="C121" s="237"/>
      <c r="D121" s="237"/>
      <c r="E121" s="237"/>
      <c r="F121" s="237"/>
      <c r="G121" s="237"/>
      <c r="H121" s="237"/>
      <c r="K121" s="272"/>
    </row>
    <row r="122" spans="1:11" s="271" customFormat="1" x14ac:dyDescent="0.15">
      <c r="A122" s="237"/>
      <c r="B122" s="237"/>
      <c r="C122" s="237"/>
      <c r="D122" s="237"/>
      <c r="E122" s="237"/>
      <c r="F122" s="237"/>
      <c r="G122" s="237"/>
      <c r="H122" s="237"/>
      <c r="K122" s="272"/>
    </row>
    <row r="123" spans="1:11" s="271" customFormat="1" x14ac:dyDescent="0.15">
      <c r="A123" s="237"/>
      <c r="B123" s="237"/>
      <c r="C123" s="237"/>
      <c r="D123" s="237"/>
      <c r="E123" s="237"/>
      <c r="F123" s="237"/>
      <c r="G123" s="237"/>
      <c r="H123" s="237"/>
      <c r="K123" s="272"/>
    </row>
    <row r="124" spans="1:11" s="271" customFormat="1" x14ac:dyDescent="0.15">
      <c r="A124" s="237"/>
      <c r="B124" s="237"/>
      <c r="C124" s="237"/>
      <c r="D124" s="237"/>
      <c r="E124" s="237"/>
      <c r="F124" s="237"/>
      <c r="G124" s="237"/>
      <c r="H124" s="237"/>
      <c r="K124" s="272"/>
    </row>
    <row r="125" spans="1:11" s="271" customFormat="1" x14ac:dyDescent="0.15">
      <c r="A125" s="237"/>
      <c r="B125" s="237"/>
      <c r="C125" s="237"/>
      <c r="D125" s="237"/>
      <c r="E125" s="237"/>
      <c r="F125" s="237"/>
      <c r="G125" s="237"/>
      <c r="H125" s="237"/>
      <c r="K125" s="272"/>
    </row>
    <row r="126" spans="1:11" s="271" customFormat="1" x14ac:dyDescent="0.15">
      <c r="A126" s="237"/>
      <c r="B126" s="237"/>
      <c r="C126" s="237"/>
      <c r="D126" s="237"/>
      <c r="E126" s="237"/>
      <c r="F126" s="237"/>
      <c r="G126" s="237"/>
      <c r="H126" s="237"/>
      <c r="K126" s="272"/>
    </row>
    <row r="127" spans="1:11" s="271" customFormat="1" x14ac:dyDescent="0.15">
      <c r="A127" s="237"/>
      <c r="B127" s="237"/>
      <c r="C127" s="237"/>
      <c r="D127" s="237"/>
      <c r="E127" s="237"/>
      <c r="F127" s="237"/>
      <c r="G127" s="237"/>
      <c r="H127" s="237"/>
      <c r="K127" s="272"/>
    </row>
    <row r="128" spans="1:11" s="271" customFormat="1" x14ac:dyDescent="0.15">
      <c r="A128" s="237"/>
      <c r="B128" s="237"/>
      <c r="C128" s="237"/>
      <c r="D128" s="237"/>
      <c r="E128" s="237"/>
      <c r="F128" s="237"/>
      <c r="G128" s="237"/>
      <c r="H128" s="237"/>
      <c r="K128" s="272"/>
    </row>
    <row r="129" spans="1:11" s="271" customFormat="1" x14ac:dyDescent="0.15">
      <c r="A129" s="237"/>
      <c r="B129" s="237"/>
      <c r="C129" s="237"/>
      <c r="D129" s="237"/>
      <c r="E129" s="237"/>
      <c r="F129" s="237"/>
      <c r="G129" s="237"/>
      <c r="H129" s="237"/>
      <c r="K129" s="272"/>
    </row>
    <row r="130" spans="1:11" s="271" customFormat="1" x14ac:dyDescent="0.15">
      <c r="A130" s="237"/>
      <c r="B130" s="237"/>
      <c r="C130" s="237"/>
      <c r="D130" s="237"/>
      <c r="E130" s="237"/>
      <c r="F130" s="237"/>
      <c r="G130" s="237"/>
      <c r="H130" s="237"/>
      <c r="K130" s="272"/>
    </row>
    <row r="131" spans="1:11" s="271" customFormat="1" x14ac:dyDescent="0.15">
      <c r="A131" s="237"/>
      <c r="B131" s="237"/>
      <c r="C131" s="237"/>
      <c r="D131" s="237"/>
      <c r="E131" s="237"/>
      <c r="F131" s="237"/>
      <c r="G131" s="237"/>
      <c r="H131" s="237"/>
      <c r="K131" s="272"/>
    </row>
    <row r="132" spans="1:11" s="271" customFormat="1" x14ac:dyDescent="0.15">
      <c r="A132" s="237"/>
      <c r="B132" s="237"/>
      <c r="C132" s="237"/>
      <c r="D132" s="237"/>
      <c r="E132" s="237"/>
      <c r="F132" s="237"/>
      <c r="G132" s="237"/>
      <c r="H132" s="237"/>
      <c r="K132" s="272"/>
    </row>
    <row r="133" spans="1:11" s="271" customFormat="1" x14ac:dyDescent="0.15">
      <c r="A133" s="237"/>
      <c r="B133" s="237"/>
      <c r="C133" s="237"/>
      <c r="D133" s="237"/>
      <c r="E133" s="237"/>
      <c r="F133" s="237"/>
      <c r="G133" s="237"/>
      <c r="H133" s="237"/>
      <c r="K133" s="272"/>
    </row>
  </sheetData>
  <mergeCells count="9"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rintOptions horizontalCentered="1" gridLinesSet="0"/>
  <pageMargins left="0.19685039370078741" right="0.19685039370078741" top="0.23622047244094491" bottom="0.35433070866141736" header="0.23622047244094491" footer="0.19685039370078741"/>
  <pageSetup paperSize="9" scale="64" orientation="portrait" r:id="rId1"/>
  <headerFooter alignWithMargins="0">
    <oddFooter>&amp;R&amp;D&amp;T</oddFooter>
  </headerFooter>
  <rowBreaks count="1" manualBreakCount="1">
    <brk id="90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1119-9976-47A1-94E5-64291D237B8B}">
  <dimension ref="A1:AA35"/>
  <sheetViews>
    <sheetView showGridLines="0" zoomScale="55" zoomScaleNormal="55" zoomScaleSheetLayoutView="70" workbookViewId="0"/>
  </sheetViews>
  <sheetFormatPr defaultColWidth="9.140625" defaultRowHeight="18" x14ac:dyDescent="0.25"/>
  <cols>
    <col min="1" max="1" width="21.85546875" style="356" customWidth="1"/>
    <col min="2" max="2" width="8.42578125" style="356" customWidth="1"/>
    <col min="3" max="3" width="2.140625" style="356" customWidth="1"/>
    <col min="4" max="4" width="8.42578125" style="356" customWidth="1"/>
    <col min="5" max="5" width="2.140625" style="356" customWidth="1"/>
    <col min="6" max="6" width="8.42578125" style="356" customWidth="1"/>
    <col min="7" max="7" width="2.140625" style="356" customWidth="1"/>
    <col min="8" max="8" width="8.42578125" style="356" customWidth="1"/>
    <col min="9" max="9" width="2.140625" style="356" customWidth="1"/>
    <col min="10" max="10" width="8.42578125" style="356" customWidth="1"/>
    <col min="11" max="11" width="2.140625" style="356" customWidth="1"/>
    <col min="12" max="12" width="8.42578125" style="356" customWidth="1"/>
    <col min="13" max="13" width="2.140625" style="356" customWidth="1"/>
    <col min="14" max="14" width="8.42578125" style="356" customWidth="1"/>
    <col min="15" max="15" width="2.140625" style="356" customWidth="1"/>
    <col min="16" max="16" width="8.42578125" style="356" customWidth="1"/>
    <col min="17" max="17" width="2.140625" style="356" customWidth="1"/>
    <col min="18" max="18" width="8.42578125" style="356" customWidth="1"/>
    <col min="19" max="19" width="2.140625" style="356" customWidth="1"/>
    <col min="20" max="20" width="8.42578125" style="356" customWidth="1"/>
    <col min="21" max="21" width="2.140625" style="356" customWidth="1"/>
    <col min="22" max="22" width="8.42578125" style="356" customWidth="1"/>
    <col min="23" max="23" width="2.140625" style="356" customWidth="1"/>
    <col min="24" max="24" width="8.42578125" style="356" customWidth="1"/>
    <col min="25" max="25" width="2.140625" style="356" customWidth="1"/>
    <col min="26" max="26" width="8.42578125" style="356" customWidth="1"/>
    <col min="27" max="27" width="2.140625" style="356" customWidth="1"/>
    <col min="28" max="28" width="9.140625" style="356"/>
    <col min="29" max="29" width="2.140625" style="356" customWidth="1"/>
    <col min="30" max="30" width="8.85546875" style="356" customWidth="1"/>
    <col min="31" max="31" width="2.140625" style="356" customWidth="1"/>
    <col min="32" max="32" width="8.85546875" style="356" customWidth="1"/>
    <col min="33" max="33" width="2.140625" style="356" customWidth="1"/>
    <col min="34" max="34" width="8.85546875" style="356" customWidth="1"/>
    <col min="35" max="35" width="2.140625" style="356" customWidth="1"/>
    <col min="36" max="36" width="8.85546875" style="356" customWidth="1"/>
    <col min="37" max="37" width="2.140625" style="356" customWidth="1"/>
    <col min="38" max="38" width="8.85546875" style="356" customWidth="1"/>
    <col min="39" max="39" width="2.140625" style="356" customWidth="1"/>
    <col min="40" max="40" width="8.85546875" style="356" customWidth="1"/>
    <col min="41" max="41" width="2.140625" style="356" customWidth="1"/>
    <col min="42" max="42" width="8.85546875" style="356" customWidth="1"/>
    <col min="43" max="43" width="2.140625" style="356" customWidth="1"/>
    <col min="44" max="44" width="8.85546875" style="356" customWidth="1"/>
    <col min="45" max="45" width="2.140625" style="356" customWidth="1"/>
    <col min="46" max="46" width="8.85546875" style="356" customWidth="1"/>
    <col min="47" max="47" width="2.140625" style="356" customWidth="1"/>
    <col min="48" max="48" width="8.85546875" style="356" customWidth="1"/>
    <col min="49" max="49" width="2.140625" style="356" customWidth="1"/>
    <col min="50" max="50" width="8.85546875" style="356" customWidth="1"/>
    <col min="51" max="51" width="2.140625" style="356" customWidth="1"/>
    <col min="52" max="52" width="8.85546875" style="356" customWidth="1"/>
    <col min="53" max="53" width="2.140625" style="356" customWidth="1"/>
    <col min="54" max="16384" width="9.140625" style="356"/>
  </cols>
  <sheetData>
    <row r="1" spans="1:27" x14ac:dyDescent="0.25">
      <c r="A1" s="4" t="s">
        <v>203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27" x14ac:dyDescent="0.25">
      <c r="A2" s="4" t="str">
        <f>"in the Philippines, January 2000 - "&amp;[2]CPI!$B$2&amp;" "&amp;[2]CPI!B1</f>
        <v>in the Philippines, January 2000 - September 2023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27" x14ac:dyDescent="0.25">
      <c r="A3" s="4" t="s">
        <v>157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spans="1:27" ht="18.75" thickBot="1" x14ac:dyDescent="0.3"/>
    <row r="5" spans="1:27" ht="18.75" thickBot="1" x14ac:dyDescent="0.3">
      <c r="A5" s="473" t="s">
        <v>192</v>
      </c>
      <c r="B5" s="365" t="s">
        <v>119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6"/>
    </row>
    <row r="6" spans="1:27" ht="18.75" thickBot="1" x14ac:dyDescent="0.3">
      <c r="A6" s="474"/>
      <c r="B6" s="367" t="s">
        <v>2</v>
      </c>
      <c r="C6" s="368"/>
      <c r="D6" s="367" t="s">
        <v>3</v>
      </c>
      <c r="E6" s="368"/>
      <c r="F6" s="367" t="s">
        <v>4</v>
      </c>
      <c r="G6" s="368"/>
      <c r="H6" s="367" t="s">
        <v>5</v>
      </c>
      <c r="I6" s="368"/>
      <c r="J6" s="367" t="s">
        <v>6</v>
      </c>
      <c r="K6" s="368"/>
      <c r="L6" s="367" t="s">
        <v>7</v>
      </c>
      <c r="M6" s="368"/>
      <c r="N6" s="367" t="s">
        <v>8</v>
      </c>
      <c r="O6" s="368"/>
      <c r="P6" s="367" t="s">
        <v>9</v>
      </c>
      <c r="Q6" s="368"/>
      <c r="R6" s="367" t="s">
        <v>10</v>
      </c>
      <c r="S6" s="368"/>
      <c r="T6" s="367" t="s">
        <v>11</v>
      </c>
      <c r="U6" s="368"/>
      <c r="V6" s="367" t="s">
        <v>12</v>
      </c>
      <c r="W6" s="368"/>
      <c r="X6" s="367" t="s">
        <v>13</v>
      </c>
      <c r="Y6" s="368"/>
      <c r="Z6" s="367" t="s">
        <v>14</v>
      </c>
      <c r="AA6" s="368"/>
    </row>
    <row r="7" spans="1:27" ht="6" customHeight="1" x14ac:dyDescent="0.25">
      <c r="A7" s="369"/>
      <c r="B7" s="359"/>
      <c r="C7" s="360"/>
      <c r="D7" s="359"/>
      <c r="E7" s="360"/>
      <c r="F7" s="359"/>
      <c r="G7" s="360"/>
      <c r="H7" s="359"/>
      <c r="I7" s="360"/>
      <c r="J7" s="359"/>
      <c r="K7" s="360"/>
      <c r="L7" s="359"/>
      <c r="M7" s="360"/>
      <c r="N7" s="359"/>
      <c r="O7" s="360"/>
      <c r="P7" s="359"/>
      <c r="Q7" s="360"/>
      <c r="R7" s="359"/>
      <c r="S7" s="360"/>
      <c r="T7" s="359"/>
      <c r="U7" s="360"/>
      <c r="V7" s="359"/>
      <c r="W7" s="360"/>
      <c r="X7" s="359"/>
      <c r="Y7" s="360"/>
      <c r="Z7" s="359"/>
      <c r="AA7" s="360"/>
    </row>
    <row r="8" spans="1:27" x14ac:dyDescent="0.25">
      <c r="A8" s="370"/>
      <c r="B8" s="359"/>
      <c r="C8" s="360"/>
      <c r="D8" s="359"/>
      <c r="E8" s="360"/>
      <c r="F8" s="359"/>
      <c r="G8" s="360"/>
      <c r="H8" s="359"/>
      <c r="I8" s="360"/>
      <c r="J8" s="359"/>
      <c r="K8" s="360"/>
      <c r="L8" s="359"/>
      <c r="M8" s="360"/>
      <c r="N8" s="359"/>
      <c r="O8" s="360"/>
      <c r="P8" s="359"/>
      <c r="Q8" s="360"/>
      <c r="R8" s="359"/>
      <c r="S8" s="360"/>
      <c r="T8" s="359"/>
      <c r="U8" s="360"/>
      <c r="V8" s="359"/>
      <c r="W8" s="360"/>
      <c r="X8" s="359"/>
      <c r="Y8" s="360"/>
      <c r="Z8" s="359"/>
      <c r="AA8" s="360"/>
    </row>
    <row r="9" spans="1:27" x14ac:dyDescent="0.25">
      <c r="A9" s="370">
        <v>2001</v>
      </c>
      <c r="B9" s="361">
        <v>6.3</v>
      </c>
      <c r="C9" s="362"/>
      <c r="D9" s="361">
        <v>5.7</v>
      </c>
      <c r="E9" s="362"/>
      <c r="F9" s="361">
        <v>5.7</v>
      </c>
      <c r="G9" s="362"/>
      <c r="H9" s="361">
        <v>5.5</v>
      </c>
      <c r="I9" s="362"/>
      <c r="J9" s="361">
        <v>5.6</v>
      </c>
      <c r="K9" s="362"/>
      <c r="L9" s="361">
        <v>5.9</v>
      </c>
      <c r="M9" s="362"/>
      <c r="N9" s="361">
        <v>6</v>
      </c>
      <c r="O9" s="362"/>
      <c r="P9" s="361">
        <v>5.6</v>
      </c>
      <c r="Q9" s="362"/>
      <c r="R9" s="361">
        <v>5.6</v>
      </c>
      <c r="S9" s="362"/>
      <c r="T9" s="361">
        <v>5</v>
      </c>
      <c r="U9" s="362"/>
      <c r="V9" s="361">
        <v>4.2</v>
      </c>
      <c r="W9" s="362"/>
      <c r="X9" s="361">
        <v>3.5</v>
      </c>
      <c r="Y9" s="362"/>
      <c r="Z9" s="361">
        <v>5.4</v>
      </c>
      <c r="AA9" s="362"/>
    </row>
    <row r="10" spans="1:27" x14ac:dyDescent="0.25">
      <c r="A10" s="370">
        <v>2002</v>
      </c>
      <c r="B10" s="361">
        <v>2.9</v>
      </c>
      <c r="C10" s="362"/>
      <c r="D10" s="361">
        <v>2.8</v>
      </c>
      <c r="E10" s="362"/>
      <c r="F10" s="361">
        <v>3</v>
      </c>
      <c r="G10" s="362"/>
      <c r="H10" s="361">
        <v>3</v>
      </c>
      <c r="I10" s="362"/>
      <c r="J10" s="361">
        <v>2.8</v>
      </c>
      <c r="K10" s="362"/>
      <c r="L10" s="361">
        <v>2.5</v>
      </c>
      <c r="M10" s="362"/>
      <c r="N10" s="361">
        <v>2.9</v>
      </c>
      <c r="O10" s="362"/>
      <c r="P10" s="361">
        <v>3.4</v>
      </c>
      <c r="Q10" s="362"/>
      <c r="R10" s="361">
        <v>3.6</v>
      </c>
      <c r="S10" s="362"/>
      <c r="T10" s="361">
        <v>3.1</v>
      </c>
      <c r="U10" s="362"/>
      <c r="V10" s="361">
        <v>2.9</v>
      </c>
      <c r="W10" s="362"/>
      <c r="X10" s="361">
        <v>2.8</v>
      </c>
      <c r="Y10" s="362"/>
      <c r="Z10" s="361">
        <v>3</v>
      </c>
      <c r="AA10" s="362"/>
    </row>
    <row r="11" spans="1:27" x14ac:dyDescent="0.25">
      <c r="A11" s="370">
        <v>2003</v>
      </c>
      <c r="B11" s="361">
        <v>2.1</v>
      </c>
      <c r="C11" s="362"/>
      <c r="D11" s="361">
        <v>2.4</v>
      </c>
      <c r="E11" s="362"/>
      <c r="F11" s="361">
        <v>2.4</v>
      </c>
      <c r="G11" s="362"/>
      <c r="H11" s="361">
        <v>2.6</v>
      </c>
      <c r="I11" s="362"/>
      <c r="J11" s="361">
        <v>3</v>
      </c>
      <c r="K11" s="362"/>
      <c r="L11" s="361">
        <v>3.3</v>
      </c>
      <c r="M11" s="362"/>
      <c r="N11" s="361">
        <v>2.7</v>
      </c>
      <c r="O11" s="362"/>
      <c r="P11" s="361">
        <v>2.2000000000000002</v>
      </c>
      <c r="Q11" s="362"/>
      <c r="R11" s="361">
        <v>1.8</v>
      </c>
      <c r="S11" s="362"/>
      <c r="T11" s="361">
        <v>1.9</v>
      </c>
      <c r="U11" s="362"/>
      <c r="V11" s="361">
        <v>2.2999999999999998</v>
      </c>
      <c r="W11" s="362"/>
      <c r="X11" s="361">
        <v>2.2999999999999998</v>
      </c>
      <c r="Y11" s="362"/>
      <c r="Z11" s="361">
        <v>2.4</v>
      </c>
      <c r="AA11" s="362"/>
    </row>
    <row r="12" spans="1:27" x14ac:dyDescent="0.25">
      <c r="A12" s="370">
        <v>2004</v>
      </c>
      <c r="B12" s="361">
        <v>3.3</v>
      </c>
      <c r="C12" s="362"/>
      <c r="D12" s="361">
        <v>3.3</v>
      </c>
      <c r="E12" s="362"/>
      <c r="F12" s="361">
        <v>3.8</v>
      </c>
      <c r="G12" s="362"/>
      <c r="H12" s="361">
        <v>4.3</v>
      </c>
      <c r="I12" s="362"/>
      <c r="J12" s="361">
        <v>4.4000000000000004</v>
      </c>
      <c r="K12" s="362"/>
      <c r="L12" s="361">
        <v>5.3</v>
      </c>
      <c r="M12" s="362"/>
      <c r="N12" s="361">
        <v>6.6</v>
      </c>
      <c r="O12" s="362"/>
      <c r="P12" s="361">
        <v>7.2</v>
      </c>
      <c r="Q12" s="362"/>
      <c r="R12" s="361">
        <v>7.7</v>
      </c>
      <c r="S12" s="362"/>
      <c r="T12" s="361">
        <v>8.1999999999999993</v>
      </c>
      <c r="U12" s="362"/>
      <c r="V12" s="361">
        <v>8.4</v>
      </c>
      <c r="W12" s="362"/>
      <c r="X12" s="361">
        <v>8.6</v>
      </c>
      <c r="Y12" s="362"/>
      <c r="Z12" s="361">
        <v>5.9</v>
      </c>
      <c r="AA12" s="362"/>
    </row>
    <row r="13" spans="1:27" x14ac:dyDescent="0.25">
      <c r="A13" s="370">
        <v>2005</v>
      </c>
      <c r="B13" s="361">
        <v>8.6</v>
      </c>
      <c r="C13" s="362"/>
      <c r="D13" s="361">
        <v>8.8000000000000007</v>
      </c>
      <c r="E13" s="362"/>
      <c r="F13" s="361">
        <v>8.5</v>
      </c>
      <c r="G13" s="362"/>
      <c r="H13" s="361">
        <v>8.6999999999999993</v>
      </c>
      <c r="I13" s="362"/>
      <c r="J13" s="361">
        <v>9</v>
      </c>
      <c r="K13" s="362"/>
      <c r="L13" s="361">
        <v>8.1999999999999993</v>
      </c>
      <c r="M13" s="362"/>
      <c r="N13" s="361">
        <v>7.3</v>
      </c>
      <c r="O13" s="362"/>
      <c r="P13" s="361">
        <v>7.2</v>
      </c>
      <c r="Q13" s="362"/>
      <c r="R13" s="361">
        <v>7</v>
      </c>
      <c r="S13" s="362"/>
      <c r="T13" s="361">
        <v>7</v>
      </c>
      <c r="U13" s="362"/>
      <c r="V13" s="361">
        <v>7.4</v>
      </c>
      <c r="W13" s="362"/>
      <c r="X13" s="361">
        <v>7.3</v>
      </c>
      <c r="Y13" s="362"/>
      <c r="Z13" s="361">
        <v>7.9</v>
      </c>
      <c r="AA13" s="362"/>
    </row>
    <row r="14" spans="1:27" x14ac:dyDescent="0.25">
      <c r="A14" s="370">
        <v>2006</v>
      </c>
      <c r="B14" s="361">
        <v>7.2</v>
      </c>
      <c r="C14" s="362"/>
      <c r="D14" s="361">
        <v>8.1999999999999993</v>
      </c>
      <c r="E14" s="362"/>
      <c r="F14" s="361">
        <v>8.3000000000000007</v>
      </c>
      <c r="G14" s="362"/>
      <c r="H14" s="361">
        <v>7.6</v>
      </c>
      <c r="I14" s="362"/>
      <c r="J14" s="361">
        <v>7.2</v>
      </c>
      <c r="K14" s="362"/>
      <c r="L14" s="361">
        <v>7</v>
      </c>
      <c r="M14" s="362"/>
      <c r="N14" s="361">
        <v>6.5</v>
      </c>
      <c r="O14" s="362"/>
      <c r="P14" s="361">
        <v>6.3</v>
      </c>
      <c r="Q14" s="362"/>
      <c r="R14" s="361">
        <v>5.8</v>
      </c>
      <c r="S14" s="362"/>
      <c r="T14" s="361">
        <v>5.7</v>
      </c>
      <c r="U14" s="362"/>
      <c r="V14" s="361">
        <v>5</v>
      </c>
      <c r="W14" s="362"/>
      <c r="X14" s="361">
        <v>4.7</v>
      </c>
      <c r="Y14" s="362"/>
      <c r="Z14" s="361">
        <v>6.6</v>
      </c>
      <c r="AA14" s="362"/>
    </row>
    <row r="15" spans="1:27" x14ac:dyDescent="0.25">
      <c r="A15" s="370">
        <v>2007</v>
      </c>
      <c r="B15" s="361">
        <v>4.4000000000000004</v>
      </c>
      <c r="C15" s="362"/>
      <c r="D15" s="361">
        <v>3.2</v>
      </c>
      <c r="E15" s="362"/>
      <c r="F15" s="361">
        <v>2.8</v>
      </c>
      <c r="G15" s="362"/>
      <c r="H15" s="361">
        <v>2.9</v>
      </c>
      <c r="I15" s="362"/>
      <c r="J15" s="361">
        <v>2.7</v>
      </c>
      <c r="K15" s="362"/>
      <c r="L15" s="361">
        <v>2.7</v>
      </c>
      <c r="M15" s="362"/>
      <c r="N15" s="361">
        <v>2.7</v>
      </c>
      <c r="O15" s="362"/>
      <c r="P15" s="361">
        <v>2.4</v>
      </c>
      <c r="Q15" s="362"/>
      <c r="R15" s="361">
        <v>3.1</v>
      </c>
      <c r="S15" s="362"/>
      <c r="T15" s="361">
        <v>3.3</v>
      </c>
      <c r="U15" s="362"/>
      <c r="V15" s="361">
        <v>4.0999999999999996</v>
      </c>
      <c r="W15" s="362"/>
      <c r="X15" s="361">
        <v>5</v>
      </c>
      <c r="Y15" s="362"/>
      <c r="Z15" s="361">
        <v>3.3</v>
      </c>
      <c r="AA15" s="362"/>
    </row>
    <row r="16" spans="1:27" x14ac:dyDescent="0.25">
      <c r="A16" s="370">
        <v>2008</v>
      </c>
      <c r="B16" s="361">
        <v>6.1</v>
      </c>
      <c r="C16" s="362"/>
      <c r="D16" s="361">
        <v>6.7</v>
      </c>
      <c r="E16" s="362"/>
      <c r="F16" s="361">
        <v>7.8</v>
      </c>
      <c r="G16" s="362"/>
      <c r="H16" s="361">
        <v>11.2</v>
      </c>
      <c r="I16" s="362"/>
      <c r="J16" s="361">
        <v>13.8</v>
      </c>
      <c r="K16" s="362"/>
      <c r="L16" s="361">
        <v>17.7</v>
      </c>
      <c r="M16" s="362"/>
      <c r="N16" s="361">
        <v>20.3</v>
      </c>
      <c r="O16" s="362"/>
      <c r="P16" s="361">
        <v>19.7</v>
      </c>
      <c r="Q16" s="362"/>
      <c r="R16" s="361">
        <v>18.100000000000001</v>
      </c>
      <c r="S16" s="362"/>
      <c r="T16" s="361">
        <v>16.8</v>
      </c>
      <c r="U16" s="362"/>
      <c r="V16" s="361">
        <v>15.2</v>
      </c>
      <c r="W16" s="362"/>
      <c r="X16" s="361">
        <v>13.6</v>
      </c>
      <c r="Y16" s="362"/>
      <c r="Z16" s="361">
        <v>13.9</v>
      </c>
      <c r="AA16" s="362"/>
    </row>
    <row r="17" spans="1:27" x14ac:dyDescent="0.25">
      <c r="A17" s="370">
        <v>2009</v>
      </c>
      <c r="B17" s="361">
        <v>12.3</v>
      </c>
      <c r="C17" s="362"/>
      <c r="D17" s="361">
        <v>12.5</v>
      </c>
      <c r="E17" s="362"/>
      <c r="F17" s="361">
        <v>12.2</v>
      </c>
      <c r="G17" s="362"/>
      <c r="H17" s="361">
        <v>8.6</v>
      </c>
      <c r="I17" s="362"/>
      <c r="J17" s="361">
        <v>5.9</v>
      </c>
      <c r="K17" s="362"/>
      <c r="L17" s="361">
        <v>2.1</v>
      </c>
      <c r="M17" s="362"/>
      <c r="N17" s="361">
        <v>-0.2</v>
      </c>
      <c r="O17" s="362"/>
      <c r="P17" s="361">
        <v>0.1</v>
      </c>
      <c r="Q17" s="362"/>
      <c r="R17" s="361">
        <v>0.9</v>
      </c>
      <c r="S17" s="362"/>
      <c r="T17" s="361">
        <v>2</v>
      </c>
      <c r="U17" s="362"/>
      <c r="V17" s="361">
        <v>3.4</v>
      </c>
      <c r="W17" s="362"/>
      <c r="X17" s="361">
        <v>4.5999999999999996</v>
      </c>
      <c r="Y17" s="362"/>
      <c r="Z17" s="361">
        <v>5.0999999999999996</v>
      </c>
      <c r="AA17" s="362"/>
    </row>
    <row r="18" spans="1:27" x14ac:dyDescent="0.25">
      <c r="A18" s="370">
        <v>2010</v>
      </c>
      <c r="B18" s="361">
        <v>4.7</v>
      </c>
      <c r="C18" s="362"/>
      <c r="D18" s="361">
        <v>4.2</v>
      </c>
      <c r="E18" s="362"/>
      <c r="F18" s="361">
        <v>3.5</v>
      </c>
      <c r="G18" s="362"/>
      <c r="H18" s="361">
        <v>3.5</v>
      </c>
      <c r="I18" s="362"/>
      <c r="J18" s="361">
        <v>3.5</v>
      </c>
      <c r="K18" s="362"/>
      <c r="L18" s="361">
        <v>3.4</v>
      </c>
      <c r="M18" s="362"/>
      <c r="N18" s="361">
        <v>3.5</v>
      </c>
      <c r="O18" s="362"/>
      <c r="P18" s="361">
        <v>3.8</v>
      </c>
      <c r="Q18" s="362"/>
      <c r="R18" s="361">
        <v>3.8</v>
      </c>
      <c r="S18" s="362"/>
      <c r="T18" s="361">
        <v>3.4</v>
      </c>
      <c r="U18" s="362"/>
      <c r="V18" s="361">
        <v>3.1</v>
      </c>
      <c r="W18" s="362"/>
      <c r="X18" s="361">
        <v>3</v>
      </c>
      <c r="Y18" s="362"/>
      <c r="Z18" s="361">
        <v>3.6</v>
      </c>
      <c r="AA18" s="362"/>
    </row>
    <row r="19" spans="1:27" x14ac:dyDescent="0.25">
      <c r="A19" s="370">
        <v>2011</v>
      </c>
      <c r="B19" s="361">
        <v>3.8</v>
      </c>
      <c r="C19" s="362"/>
      <c r="D19" s="361">
        <v>4.8</v>
      </c>
      <c r="E19" s="362"/>
      <c r="F19" s="361">
        <v>5.3</v>
      </c>
      <c r="G19" s="362"/>
      <c r="H19" s="361">
        <v>5.4</v>
      </c>
      <c r="I19" s="362"/>
      <c r="J19" s="361">
        <v>5.4</v>
      </c>
      <c r="K19" s="362"/>
      <c r="L19" s="361">
        <v>5.5</v>
      </c>
      <c r="M19" s="362"/>
      <c r="N19" s="361">
        <v>5.4</v>
      </c>
      <c r="O19" s="362"/>
      <c r="P19" s="361">
        <v>5.2</v>
      </c>
      <c r="Q19" s="362"/>
      <c r="R19" s="361">
        <v>5.0999999999999996</v>
      </c>
      <c r="S19" s="362"/>
      <c r="T19" s="361">
        <v>5.6</v>
      </c>
      <c r="U19" s="362"/>
      <c r="V19" s="361">
        <v>5.3</v>
      </c>
      <c r="W19" s="362"/>
      <c r="X19" s="361">
        <v>4.9000000000000004</v>
      </c>
      <c r="Y19" s="362"/>
      <c r="Z19" s="361">
        <v>5.0999999999999996</v>
      </c>
      <c r="AA19" s="362"/>
    </row>
    <row r="20" spans="1:27" x14ac:dyDescent="0.25">
      <c r="A20" s="370">
        <v>2012</v>
      </c>
      <c r="B20" s="361">
        <v>3.9</v>
      </c>
      <c r="C20" s="362"/>
      <c r="D20" s="361">
        <v>2.4</v>
      </c>
      <c r="E20" s="362"/>
      <c r="F20" s="361">
        <v>1.9</v>
      </c>
      <c r="G20" s="362"/>
      <c r="H20" s="361">
        <v>2.4</v>
      </c>
      <c r="I20" s="362"/>
      <c r="J20" s="361">
        <v>2.4</v>
      </c>
      <c r="K20" s="362"/>
      <c r="L20" s="361">
        <v>2.6</v>
      </c>
      <c r="M20" s="362"/>
      <c r="N20" s="361">
        <v>2.8</v>
      </c>
      <c r="O20" s="362"/>
      <c r="P20" s="361">
        <v>3.2</v>
      </c>
      <c r="Q20" s="362"/>
      <c r="R20" s="361">
        <v>3.5</v>
      </c>
      <c r="S20" s="362"/>
      <c r="T20" s="361">
        <v>3</v>
      </c>
      <c r="U20" s="362"/>
      <c r="V20" s="361">
        <v>2.9</v>
      </c>
      <c r="W20" s="362"/>
      <c r="X20" s="361">
        <v>2.8</v>
      </c>
      <c r="Y20" s="362"/>
      <c r="Z20" s="361">
        <v>2.8</v>
      </c>
      <c r="AA20" s="362"/>
    </row>
    <row r="21" spans="1:27" x14ac:dyDescent="0.25">
      <c r="A21" s="370">
        <v>2013</v>
      </c>
      <c r="B21" s="361">
        <v>2.8</v>
      </c>
      <c r="C21" s="362"/>
      <c r="D21" s="361">
        <v>3.2</v>
      </c>
      <c r="E21" s="362"/>
      <c r="F21" s="361">
        <v>3.1</v>
      </c>
      <c r="G21" s="362"/>
      <c r="H21" s="361">
        <v>2.4</v>
      </c>
      <c r="I21" s="362"/>
      <c r="J21" s="361">
        <v>2.5</v>
      </c>
      <c r="K21" s="362"/>
      <c r="L21" s="361">
        <v>2.6</v>
      </c>
      <c r="M21" s="362"/>
      <c r="N21" s="361">
        <v>2.6</v>
      </c>
      <c r="O21" s="362"/>
      <c r="P21" s="361">
        <v>2.5</v>
      </c>
      <c r="Q21" s="362"/>
      <c r="R21" s="361">
        <v>3.1</v>
      </c>
      <c r="S21" s="362"/>
      <c r="T21" s="361">
        <v>3.4</v>
      </c>
      <c r="U21" s="362"/>
      <c r="V21" s="361">
        <v>3.8</v>
      </c>
      <c r="W21" s="362"/>
      <c r="X21" s="361">
        <v>4.5999999999999996</v>
      </c>
      <c r="Y21" s="362"/>
      <c r="Z21" s="361">
        <v>3.1</v>
      </c>
      <c r="AA21" s="362"/>
    </row>
    <row r="22" spans="1:27" x14ac:dyDescent="0.25">
      <c r="A22" s="370">
        <v>2014</v>
      </c>
      <c r="B22" s="361">
        <v>4.7</v>
      </c>
      <c r="C22" s="362"/>
      <c r="D22" s="361">
        <v>4.5999999999999996</v>
      </c>
      <c r="E22" s="362"/>
      <c r="F22" s="361">
        <v>4.5</v>
      </c>
      <c r="G22" s="362"/>
      <c r="H22" s="361">
        <v>4.8</v>
      </c>
      <c r="I22" s="362"/>
      <c r="J22" s="361">
        <v>5.0999999999999996</v>
      </c>
      <c r="K22" s="362"/>
      <c r="L22" s="361">
        <v>5.0999999999999996</v>
      </c>
      <c r="M22" s="362"/>
      <c r="N22" s="361">
        <v>5.4</v>
      </c>
      <c r="O22" s="362"/>
      <c r="P22" s="361">
        <v>5.4</v>
      </c>
      <c r="Q22" s="362"/>
      <c r="R22" s="361">
        <v>4.8</v>
      </c>
      <c r="S22" s="362"/>
      <c r="T22" s="361">
        <v>4.5999999999999996</v>
      </c>
      <c r="U22" s="362"/>
      <c r="V22" s="361">
        <v>4</v>
      </c>
      <c r="W22" s="362"/>
      <c r="X22" s="361">
        <v>3</v>
      </c>
      <c r="Y22" s="362"/>
      <c r="Z22" s="361">
        <v>4.7</v>
      </c>
      <c r="AA22" s="362"/>
    </row>
    <row r="23" spans="1:27" x14ac:dyDescent="0.25">
      <c r="A23" s="370">
        <v>2015</v>
      </c>
      <c r="B23" s="361">
        <v>2.8</v>
      </c>
      <c r="C23" s="362"/>
      <c r="D23" s="361">
        <v>2.2999999999999998</v>
      </c>
      <c r="E23" s="362"/>
      <c r="F23" s="361">
        <v>2.2999999999999998</v>
      </c>
      <c r="G23" s="362"/>
      <c r="H23" s="361">
        <v>2.2000000000000002</v>
      </c>
      <c r="I23" s="362"/>
      <c r="J23" s="361">
        <v>1.7</v>
      </c>
      <c r="K23" s="362"/>
      <c r="L23" s="361">
        <v>1.3</v>
      </c>
      <c r="M23" s="362"/>
      <c r="N23" s="361">
        <v>0.8</v>
      </c>
      <c r="O23" s="362"/>
      <c r="P23" s="361">
        <v>0.5</v>
      </c>
      <c r="Q23" s="362"/>
      <c r="R23" s="361">
        <v>0.2</v>
      </c>
      <c r="S23" s="362"/>
      <c r="T23" s="361">
        <v>0.2</v>
      </c>
      <c r="U23" s="362"/>
      <c r="V23" s="361">
        <v>0.6</v>
      </c>
      <c r="W23" s="362"/>
      <c r="X23" s="361">
        <v>0.8</v>
      </c>
      <c r="Y23" s="362"/>
      <c r="Z23" s="361">
        <v>1.3</v>
      </c>
      <c r="AA23" s="362"/>
    </row>
    <row r="24" spans="1:27" x14ac:dyDescent="0.25">
      <c r="A24" s="370">
        <v>2016</v>
      </c>
      <c r="B24" s="361">
        <v>0.7</v>
      </c>
      <c r="C24" s="362"/>
      <c r="D24" s="361">
        <v>0.8</v>
      </c>
      <c r="E24" s="362"/>
      <c r="F24" s="361">
        <v>0.8</v>
      </c>
      <c r="G24" s="362"/>
      <c r="H24" s="361">
        <v>0.6</v>
      </c>
      <c r="I24" s="362"/>
      <c r="J24" s="361">
        <v>1</v>
      </c>
      <c r="K24" s="362"/>
      <c r="L24" s="361">
        <v>1.2</v>
      </c>
      <c r="M24" s="362"/>
      <c r="N24" s="361">
        <v>1.1000000000000001</v>
      </c>
      <c r="O24" s="362"/>
      <c r="P24" s="361">
        <v>1</v>
      </c>
      <c r="Q24" s="362"/>
      <c r="R24" s="361">
        <v>1.2</v>
      </c>
      <c r="S24" s="362"/>
      <c r="T24" s="361">
        <v>1.5</v>
      </c>
      <c r="U24" s="362"/>
      <c r="V24" s="361">
        <v>1.5</v>
      </c>
      <c r="W24" s="362"/>
      <c r="X24" s="361">
        <v>1.8</v>
      </c>
      <c r="Y24" s="362"/>
      <c r="Z24" s="361">
        <v>1.1000000000000001</v>
      </c>
      <c r="AA24" s="362"/>
    </row>
    <row r="25" spans="1:27" x14ac:dyDescent="0.25">
      <c r="A25" s="370">
        <v>2017</v>
      </c>
      <c r="B25" s="361">
        <v>2</v>
      </c>
      <c r="C25" s="362"/>
      <c r="D25" s="361">
        <v>2.2000000000000002</v>
      </c>
      <c r="E25" s="362"/>
      <c r="F25" s="361">
        <v>2.2000000000000002</v>
      </c>
      <c r="G25" s="362"/>
      <c r="H25" s="361">
        <v>2.4</v>
      </c>
      <c r="I25" s="362"/>
      <c r="J25" s="361">
        <v>2.1</v>
      </c>
      <c r="K25" s="362"/>
      <c r="L25" s="361">
        <v>2.1</v>
      </c>
      <c r="M25" s="362"/>
      <c r="N25" s="361">
        <v>1.9</v>
      </c>
      <c r="O25" s="362"/>
      <c r="P25" s="361">
        <v>2.2999999999999998</v>
      </c>
      <c r="Q25" s="362"/>
      <c r="R25" s="361">
        <v>2.5</v>
      </c>
      <c r="S25" s="362"/>
      <c r="T25" s="361">
        <v>2.7</v>
      </c>
      <c r="U25" s="362"/>
      <c r="V25" s="361">
        <v>2.6</v>
      </c>
      <c r="W25" s="362"/>
      <c r="X25" s="361">
        <v>2.7</v>
      </c>
      <c r="Y25" s="362"/>
      <c r="Z25" s="361">
        <v>2.2999999999999998</v>
      </c>
      <c r="AA25" s="362"/>
    </row>
    <row r="26" spans="1:27" x14ac:dyDescent="0.25">
      <c r="A26" s="370">
        <v>2018</v>
      </c>
      <c r="B26" s="361">
        <v>3.4</v>
      </c>
      <c r="C26" s="362"/>
      <c r="D26" s="361">
        <v>3.9</v>
      </c>
      <c r="E26" s="362"/>
      <c r="F26" s="361">
        <v>4.5</v>
      </c>
      <c r="G26" s="362"/>
      <c r="H26" s="361">
        <v>4.9000000000000004</v>
      </c>
      <c r="I26" s="362"/>
      <c r="J26" s="361">
        <v>5.2</v>
      </c>
      <c r="K26" s="362"/>
      <c r="L26" s="361">
        <v>5.6</v>
      </c>
      <c r="M26" s="362"/>
      <c r="N26" s="361">
        <v>6.4</v>
      </c>
      <c r="O26" s="362"/>
      <c r="P26" s="361">
        <v>7.3</v>
      </c>
      <c r="Q26" s="362"/>
      <c r="R26" s="361">
        <v>8.6</v>
      </c>
      <c r="S26" s="362"/>
      <c r="T26" s="361">
        <v>8.4</v>
      </c>
      <c r="U26" s="362"/>
      <c r="V26" s="361">
        <v>7.4</v>
      </c>
      <c r="W26" s="362"/>
      <c r="X26" s="361">
        <v>6.2</v>
      </c>
      <c r="Y26" s="362"/>
      <c r="Z26" s="361">
        <v>6</v>
      </c>
      <c r="AA26" s="362"/>
    </row>
    <row r="27" spans="1:27" x14ac:dyDescent="0.25">
      <c r="A27" s="370">
        <v>2019</v>
      </c>
      <c r="B27" s="361">
        <v>5.2</v>
      </c>
      <c r="C27" s="362"/>
      <c r="D27" s="361">
        <v>4.3</v>
      </c>
      <c r="E27" s="362"/>
      <c r="F27" s="361">
        <v>3.8</v>
      </c>
      <c r="G27" s="362"/>
      <c r="H27" s="361">
        <v>3.2</v>
      </c>
      <c r="I27" s="362"/>
      <c r="J27" s="361">
        <v>3</v>
      </c>
      <c r="K27" s="362"/>
      <c r="L27" s="361">
        <v>2.4</v>
      </c>
      <c r="M27" s="362"/>
      <c r="N27" s="361">
        <v>1.6</v>
      </c>
      <c r="O27" s="362"/>
      <c r="P27" s="361">
        <v>0.5</v>
      </c>
      <c r="Q27" s="362"/>
      <c r="R27" s="361">
        <v>-1</v>
      </c>
      <c r="S27" s="362"/>
      <c r="T27" s="361">
        <v>-1.1000000000000001</v>
      </c>
      <c r="U27" s="362"/>
      <c r="V27" s="361">
        <v>-0.3</v>
      </c>
      <c r="W27" s="362"/>
      <c r="X27" s="361">
        <v>1.3</v>
      </c>
      <c r="Y27" s="362"/>
      <c r="Z27" s="361">
        <v>1.9</v>
      </c>
      <c r="AA27" s="362"/>
    </row>
    <row r="28" spans="1:27" x14ac:dyDescent="0.25">
      <c r="A28" s="370">
        <v>2020</v>
      </c>
      <c r="B28" s="361">
        <v>2.1</v>
      </c>
      <c r="C28" s="362"/>
      <c r="D28" s="361">
        <v>2.1</v>
      </c>
      <c r="E28" s="362"/>
      <c r="F28" s="361">
        <v>1.9</v>
      </c>
      <c r="G28" s="362"/>
      <c r="H28" s="361">
        <v>2.2000000000000002</v>
      </c>
      <c r="I28" s="362"/>
      <c r="J28" s="361">
        <v>2.2000000000000002</v>
      </c>
      <c r="K28" s="362"/>
      <c r="L28" s="361">
        <v>2.7</v>
      </c>
      <c r="M28" s="362"/>
      <c r="N28" s="361">
        <v>2.9</v>
      </c>
      <c r="O28" s="362"/>
      <c r="P28" s="361">
        <v>2.6</v>
      </c>
      <c r="Q28" s="362"/>
      <c r="R28" s="361">
        <v>2.7</v>
      </c>
      <c r="S28" s="362"/>
      <c r="T28" s="361">
        <v>2.7</v>
      </c>
      <c r="U28" s="362"/>
      <c r="V28" s="361">
        <v>3.5</v>
      </c>
      <c r="W28" s="362"/>
      <c r="X28" s="361">
        <v>3.7</v>
      </c>
      <c r="Y28" s="362"/>
      <c r="Z28" s="361">
        <v>2.6</v>
      </c>
      <c r="AA28" s="362"/>
    </row>
    <row r="29" spans="1:27" x14ac:dyDescent="0.25">
      <c r="A29" s="370">
        <v>2021</v>
      </c>
      <c r="B29" s="361">
        <v>3.9</v>
      </c>
      <c r="C29" s="362"/>
      <c r="D29" s="361">
        <v>4.5999999999999996</v>
      </c>
      <c r="E29" s="362"/>
      <c r="F29" s="361">
        <v>4.8</v>
      </c>
      <c r="G29" s="362"/>
      <c r="H29" s="361">
        <v>4.5</v>
      </c>
      <c r="I29" s="362"/>
      <c r="J29" s="361">
        <v>4.3</v>
      </c>
      <c r="K29" s="362"/>
      <c r="L29" s="361">
        <v>3.8</v>
      </c>
      <c r="M29" s="362"/>
      <c r="N29" s="361">
        <v>3.9</v>
      </c>
      <c r="O29" s="362"/>
      <c r="P29" s="361">
        <v>4.7</v>
      </c>
      <c r="Q29" s="362"/>
      <c r="R29" s="361">
        <v>4.3</v>
      </c>
      <c r="S29" s="362"/>
      <c r="T29" s="361">
        <v>4.3</v>
      </c>
      <c r="U29" s="362"/>
      <c r="V29" s="361">
        <v>4</v>
      </c>
      <c r="W29" s="362"/>
      <c r="X29" s="361">
        <v>3.4</v>
      </c>
      <c r="Y29" s="362"/>
      <c r="Z29" s="361">
        <v>4.2</v>
      </c>
      <c r="AA29" s="362"/>
    </row>
    <row r="30" spans="1:27" x14ac:dyDescent="0.25">
      <c r="A30" s="370">
        <v>2022</v>
      </c>
      <c r="B30" s="361">
        <v>4</v>
      </c>
      <c r="C30" s="362"/>
      <c r="D30" s="361">
        <v>3.5</v>
      </c>
      <c r="E30" s="362"/>
      <c r="F30" s="361">
        <v>4.2</v>
      </c>
      <c r="G30" s="362"/>
      <c r="H30" s="361">
        <v>5</v>
      </c>
      <c r="I30" s="362"/>
      <c r="J30" s="361">
        <v>5.6</v>
      </c>
      <c r="K30" s="362"/>
      <c r="L30" s="361">
        <v>6.5</v>
      </c>
      <c r="M30" s="362"/>
      <c r="N30" s="361">
        <v>7.2</v>
      </c>
      <c r="O30" s="362"/>
      <c r="P30" s="361">
        <v>7.3</v>
      </c>
      <c r="Q30" s="362"/>
      <c r="R30" s="361">
        <v>8.1</v>
      </c>
      <c r="S30" s="362"/>
      <c r="T30" s="361">
        <v>8.9</v>
      </c>
      <c r="U30" s="362"/>
      <c r="V30" s="361">
        <v>9.1999999999999993</v>
      </c>
      <c r="W30" s="362"/>
      <c r="X30" s="361">
        <v>9.4</v>
      </c>
      <c r="Y30" s="362"/>
      <c r="Z30" s="361">
        <v>6.6</v>
      </c>
      <c r="AA30" s="362"/>
    </row>
    <row r="31" spans="1:27" x14ac:dyDescent="0.25">
      <c r="A31" s="370">
        <v>2023</v>
      </c>
      <c r="B31" s="361">
        <v>9.6999999999999993</v>
      </c>
      <c r="C31" s="362"/>
      <c r="D31" s="361">
        <v>9.6999999999999993</v>
      </c>
      <c r="E31" s="362"/>
      <c r="F31" s="361">
        <v>8.8000000000000007</v>
      </c>
      <c r="G31" s="362"/>
      <c r="H31" s="361">
        <v>7.4</v>
      </c>
      <c r="I31" s="362"/>
      <c r="J31" s="361">
        <v>6.7</v>
      </c>
      <c r="K31" s="362"/>
      <c r="L31" s="361">
        <v>6.1</v>
      </c>
      <c r="M31" s="362"/>
      <c r="N31" s="361">
        <v>5.2</v>
      </c>
      <c r="O31" s="362"/>
      <c r="P31" s="361">
        <v>5.6</v>
      </c>
      <c r="Q31" s="362"/>
      <c r="R31" s="361">
        <v>6.9</v>
      </c>
      <c r="S31" s="362"/>
      <c r="T31" s="361"/>
      <c r="U31" s="362"/>
      <c r="V31" s="361"/>
      <c r="W31" s="362"/>
      <c r="X31" s="361"/>
      <c r="Y31" s="362"/>
      <c r="Z31" s="361"/>
      <c r="AA31" s="362"/>
    </row>
    <row r="32" spans="1:27" ht="6" customHeight="1" thickBot="1" x14ac:dyDescent="0.3">
      <c r="A32" s="371"/>
      <c r="B32" s="363"/>
      <c r="C32" s="364"/>
      <c r="D32" s="363"/>
      <c r="E32" s="364"/>
      <c r="F32" s="363"/>
      <c r="G32" s="364"/>
      <c r="H32" s="363"/>
      <c r="I32" s="364"/>
      <c r="J32" s="363"/>
      <c r="K32" s="364"/>
      <c r="L32" s="363"/>
      <c r="M32" s="364"/>
      <c r="N32" s="363"/>
      <c r="O32" s="364"/>
      <c r="P32" s="363"/>
      <c r="Q32" s="364"/>
      <c r="R32" s="363"/>
      <c r="S32" s="364"/>
      <c r="T32" s="363"/>
      <c r="U32" s="364"/>
      <c r="V32" s="363"/>
      <c r="W32" s="364"/>
      <c r="X32" s="363"/>
      <c r="Y32" s="364"/>
      <c r="Z32" s="363"/>
      <c r="AA32" s="364"/>
    </row>
    <row r="33" spans="1:26" ht="6" customHeight="1" x14ac:dyDescent="0.25">
      <c r="A33" s="357"/>
      <c r="B33" s="359"/>
      <c r="D33" s="359"/>
      <c r="F33" s="359"/>
      <c r="H33" s="359"/>
      <c r="J33" s="359"/>
      <c r="L33" s="359"/>
      <c r="N33" s="359"/>
      <c r="P33" s="359"/>
      <c r="R33" s="359"/>
      <c r="T33" s="359"/>
      <c r="V33" s="359"/>
      <c r="X33" s="359"/>
      <c r="Z33" s="359"/>
    </row>
    <row r="34" spans="1:26" x14ac:dyDescent="0.25">
      <c r="A34" s="356" t="s">
        <v>22</v>
      </c>
      <c r="B34" s="359"/>
      <c r="D34" s="359"/>
      <c r="F34" s="359"/>
      <c r="H34" s="359"/>
      <c r="J34" s="359"/>
      <c r="L34" s="359"/>
      <c r="N34" s="359"/>
      <c r="P34" s="359"/>
      <c r="R34" s="359"/>
      <c r="T34" s="359"/>
      <c r="V34" s="359"/>
      <c r="X34" s="359"/>
      <c r="Z34" s="359"/>
    </row>
    <row r="35" spans="1:26" x14ac:dyDescent="0.25">
      <c r="B35" s="359"/>
    </row>
  </sheetData>
  <mergeCells count="1">
    <mergeCell ref="A5:A6"/>
  </mergeCells>
  <phoneticPr fontId="8" type="noConversion"/>
  <printOptions horizontalCentered="1"/>
  <pageMargins left="0.39370078740157499" right="0.39370078740157499" top="0.39370078740157499" bottom="0.39370078740157499" header="0.31496062992126" footer="0.511811023622047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7880-3BC6-4A8D-998F-09B6BC40F542}">
  <dimension ref="A1:AA35"/>
  <sheetViews>
    <sheetView showGridLines="0" zoomScale="55" zoomScaleNormal="55" zoomScaleSheetLayoutView="70" workbookViewId="0"/>
  </sheetViews>
  <sheetFormatPr defaultColWidth="9.140625" defaultRowHeight="18" x14ac:dyDescent="0.25"/>
  <cols>
    <col min="1" max="1" width="21.85546875" style="356" customWidth="1"/>
    <col min="2" max="2" width="8.42578125" style="356" customWidth="1"/>
    <col min="3" max="3" width="2.140625" style="356" customWidth="1"/>
    <col min="4" max="4" width="8.42578125" style="356" customWidth="1"/>
    <col min="5" max="5" width="2.140625" style="356" customWidth="1"/>
    <col min="6" max="6" width="8.42578125" style="356" customWidth="1"/>
    <col min="7" max="7" width="2.140625" style="356" customWidth="1"/>
    <col min="8" max="8" width="8.42578125" style="356" customWidth="1"/>
    <col min="9" max="9" width="2.140625" style="356" customWidth="1"/>
    <col min="10" max="10" width="8.42578125" style="356" customWidth="1"/>
    <col min="11" max="11" width="2.140625" style="356" customWidth="1"/>
    <col min="12" max="12" width="8.42578125" style="356" customWidth="1"/>
    <col min="13" max="13" width="2.140625" style="356" customWidth="1"/>
    <col min="14" max="14" width="8.42578125" style="356" customWidth="1"/>
    <col min="15" max="15" width="2.140625" style="356" customWidth="1"/>
    <col min="16" max="16" width="8.42578125" style="356" customWidth="1"/>
    <col min="17" max="17" width="2.140625" style="356" customWidth="1"/>
    <col min="18" max="18" width="8.42578125" style="356" customWidth="1"/>
    <col min="19" max="19" width="2.140625" style="356" customWidth="1"/>
    <col min="20" max="20" width="8.42578125" style="356" customWidth="1"/>
    <col min="21" max="21" width="2.140625" style="356" customWidth="1"/>
    <col min="22" max="22" width="8.42578125" style="356" customWidth="1"/>
    <col min="23" max="23" width="2.140625" style="356" customWidth="1"/>
    <col min="24" max="24" width="8.42578125" style="356" customWidth="1"/>
    <col min="25" max="25" width="2.140625" style="356" customWidth="1"/>
    <col min="26" max="26" width="8.42578125" style="356" customWidth="1"/>
    <col min="27" max="27" width="2.140625" style="356" customWidth="1"/>
    <col min="28" max="28" width="9.140625" style="356"/>
    <col min="29" max="29" width="2.140625" style="356" customWidth="1"/>
    <col min="30" max="30" width="8.85546875" style="356" customWidth="1"/>
    <col min="31" max="31" width="2.140625" style="356" customWidth="1"/>
    <col min="32" max="32" width="8.85546875" style="356" customWidth="1"/>
    <col min="33" max="33" width="2.140625" style="356" customWidth="1"/>
    <col min="34" max="34" width="8.85546875" style="356" customWidth="1"/>
    <col min="35" max="35" width="2.140625" style="356" customWidth="1"/>
    <col min="36" max="36" width="8.85546875" style="356" customWidth="1"/>
    <col min="37" max="37" width="2.140625" style="356" customWidth="1"/>
    <col min="38" max="38" width="8.85546875" style="356" customWidth="1"/>
    <col min="39" max="39" width="2.140625" style="356" customWidth="1"/>
    <col min="40" max="40" width="8.85546875" style="356" customWidth="1"/>
    <col min="41" max="41" width="2.140625" style="356" customWidth="1"/>
    <col min="42" max="42" width="8.85546875" style="356" customWidth="1"/>
    <col min="43" max="43" width="2.140625" style="356" customWidth="1"/>
    <col min="44" max="44" width="8.85546875" style="356" customWidth="1"/>
    <col min="45" max="45" width="2.140625" style="356" customWidth="1"/>
    <col min="46" max="46" width="8.85546875" style="356" customWidth="1"/>
    <col min="47" max="47" width="2.140625" style="356" customWidth="1"/>
    <col min="48" max="48" width="8.85546875" style="356" customWidth="1"/>
    <col min="49" max="49" width="2.140625" style="356" customWidth="1"/>
    <col min="50" max="50" width="8.85546875" style="356" customWidth="1"/>
    <col min="51" max="51" width="2.140625" style="356" customWidth="1"/>
    <col min="52" max="52" width="8.85546875" style="356" customWidth="1"/>
    <col min="53" max="53" width="2.140625" style="356" customWidth="1"/>
    <col min="54" max="16384" width="9.140625" style="356"/>
  </cols>
  <sheetData>
    <row r="1" spans="1:27" x14ac:dyDescent="0.25">
      <c r="A1" s="4" t="s">
        <v>204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27" x14ac:dyDescent="0.25">
      <c r="A2" s="4" t="str">
        <f>"in National Capital Region (NCR), January 2000 - "&amp;[2]CPI!$B$2&amp;" "&amp;[2]CPI!B1</f>
        <v>in National Capital Region (NCR), January 2000 - September 2023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27" x14ac:dyDescent="0.25">
      <c r="A3" s="4" t="s">
        <v>157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spans="1:27" ht="18.75" thickBot="1" x14ac:dyDescent="0.3"/>
    <row r="5" spans="1:27" ht="18.75" thickBot="1" x14ac:dyDescent="0.3">
      <c r="A5" s="473" t="s">
        <v>192</v>
      </c>
      <c r="B5" s="365" t="s">
        <v>119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6"/>
    </row>
    <row r="6" spans="1:27" ht="18.75" thickBot="1" x14ac:dyDescent="0.3">
      <c r="A6" s="474"/>
      <c r="B6" s="367" t="s">
        <v>2</v>
      </c>
      <c r="C6" s="368"/>
      <c r="D6" s="367" t="s">
        <v>3</v>
      </c>
      <c r="E6" s="368"/>
      <c r="F6" s="367" t="s">
        <v>4</v>
      </c>
      <c r="G6" s="368"/>
      <c r="H6" s="367" t="s">
        <v>5</v>
      </c>
      <c r="I6" s="368"/>
      <c r="J6" s="367" t="s">
        <v>6</v>
      </c>
      <c r="K6" s="368"/>
      <c r="L6" s="367" t="s">
        <v>7</v>
      </c>
      <c r="M6" s="368"/>
      <c r="N6" s="367" t="s">
        <v>8</v>
      </c>
      <c r="O6" s="368"/>
      <c r="P6" s="367" t="s">
        <v>9</v>
      </c>
      <c r="Q6" s="368"/>
      <c r="R6" s="367" t="s">
        <v>10</v>
      </c>
      <c r="S6" s="368"/>
      <c r="T6" s="367" t="s">
        <v>11</v>
      </c>
      <c r="U6" s="368"/>
      <c r="V6" s="367" t="s">
        <v>12</v>
      </c>
      <c r="W6" s="368"/>
      <c r="X6" s="367" t="s">
        <v>13</v>
      </c>
      <c r="Y6" s="368"/>
      <c r="Z6" s="367" t="s">
        <v>14</v>
      </c>
      <c r="AA6" s="368"/>
    </row>
    <row r="7" spans="1:27" ht="6" customHeight="1" x14ac:dyDescent="0.25">
      <c r="A7" s="369"/>
      <c r="B7" s="359"/>
      <c r="C7" s="360"/>
      <c r="D7" s="359"/>
      <c r="E7" s="360"/>
      <c r="F7" s="359"/>
      <c r="G7" s="360"/>
      <c r="H7" s="359"/>
      <c r="I7" s="360"/>
      <c r="J7" s="359"/>
      <c r="K7" s="360"/>
      <c r="L7" s="359"/>
      <c r="M7" s="360"/>
      <c r="N7" s="359"/>
      <c r="O7" s="360"/>
      <c r="P7" s="359"/>
      <c r="Q7" s="360"/>
      <c r="R7" s="359"/>
      <c r="S7" s="360"/>
      <c r="T7" s="359"/>
      <c r="U7" s="360"/>
      <c r="V7" s="359"/>
      <c r="W7" s="360"/>
      <c r="X7" s="359"/>
      <c r="Y7" s="360"/>
      <c r="Z7" s="359"/>
      <c r="AA7" s="360"/>
    </row>
    <row r="8" spans="1:27" x14ac:dyDescent="0.25">
      <c r="A8" s="372"/>
      <c r="B8" s="359"/>
      <c r="C8" s="360"/>
      <c r="D8" s="359"/>
      <c r="E8" s="360"/>
      <c r="F8" s="359"/>
      <c r="G8" s="360"/>
      <c r="H8" s="359"/>
      <c r="I8" s="360"/>
      <c r="J8" s="359"/>
      <c r="K8" s="360"/>
      <c r="L8" s="359"/>
      <c r="M8" s="360"/>
      <c r="N8" s="359"/>
      <c r="O8" s="360"/>
      <c r="P8" s="359"/>
      <c r="Q8" s="360"/>
      <c r="R8" s="359"/>
      <c r="S8" s="360"/>
      <c r="T8" s="359"/>
      <c r="U8" s="360"/>
      <c r="V8" s="359"/>
      <c r="W8" s="360"/>
      <c r="X8" s="359"/>
      <c r="Y8" s="360"/>
      <c r="Z8" s="359"/>
      <c r="AA8" s="360"/>
    </row>
    <row r="9" spans="1:27" x14ac:dyDescent="0.25">
      <c r="A9" s="370">
        <v>2001</v>
      </c>
      <c r="B9" s="361">
        <v>7.4</v>
      </c>
      <c r="C9" s="362"/>
      <c r="D9" s="361">
        <v>6.2</v>
      </c>
      <c r="E9" s="362"/>
      <c r="F9" s="361">
        <v>6.2</v>
      </c>
      <c r="G9" s="362"/>
      <c r="H9" s="361">
        <v>6.1</v>
      </c>
      <c r="I9" s="362"/>
      <c r="J9" s="361">
        <v>6</v>
      </c>
      <c r="K9" s="362"/>
      <c r="L9" s="361">
        <v>7</v>
      </c>
      <c r="M9" s="362"/>
      <c r="N9" s="361">
        <v>7.4</v>
      </c>
      <c r="O9" s="362"/>
      <c r="P9" s="361">
        <v>6.4</v>
      </c>
      <c r="Q9" s="362"/>
      <c r="R9" s="361">
        <v>5.7</v>
      </c>
      <c r="S9" s="362"/>
      <c r="T9" s="361">
        <v>5.4</v>
      </c>
      <c r="U9" s="362"/>
      <c r="V9" s="361">
        <v>3.3</v>
      </c>
      <c r="W9" s="362"/>
      <c r="X9" s="361">
        <v>3.2</v>
      </c>
      <c r="Y9" s="362"/>
      <c r="Z9" s="361">
        <v>5.8</v>
      </c>
      <c r="AA9" s="362"/>
    </row>
    <row r="10" spans="1:27" x14ac:dyDescent="0.25">
      <c r="A10" s="370">
        <v>2002</v>
      </c>
      <c r="B10" s="361">
        <v>1.8</v>
      </c>
      <c r="C10" s="362"/>
      <c r="D10" s="361">
        <v>2.4</v>
      </c>
      <c r="E10" s="362"/>
      <c r="F10" s="361">
        <v>3.1</v>
      </c>
      <c r="G10" s="362"/>
      <c r="H10" s="361">
        <v>2.9</v>
      </c>
      <c r="I10" s="362"/>
      <c r="J10" s="361">
        <v>3.2</v>
      </c>
      <c r="K10" s="362"/>
      <c r="L10" s="361">
        <v>1.8</v>
      </c>
      <c r="M10" s="362"/>
      <c r="N10" s="361">
        <v>1</v>
      </c>
      <c r="O10" s="362"/>
      <c r="P10" s="361">
        <v>1.8</v>
      </c>
      <c r="Q10" s="362"/>
      <c r="R10" s="361">
        <v>1</v>
      </c>
      <c r="S10" s="362"/>
      <c r="T10" s="361">
        <v>0.7</v>
      </c>
      <c r="U10" s="362"/>
      <c r="V10" s="361">
        <v>-0.6</v>
      </c>
      <c r="W10" s="362"/>
      <c r="X10" s="361">
        <v>0.7</v>
      </c>
      <c r="Y10" s="362"/>
      <c r="Z10" s="361">
        <v>1.6</v>
      </c>
      <c r="AA10" s="362"/>
    </row>
    <row r="11" spans="1:27" x14ac:dyDescent="0.25">
      <c r="A11" s="370">
        <v>2003</v>
      </c>
      <c r="B11" s="361">
        <v>2.2999999999999998</v>
      </c>
      <c r="C11" s="362"/>
      <c r="D11" s="361">
        <v>3.2</v>
      </c>
      <c r="E11" s="362"/>
      <c r="F11" s="361">
        <v>2.9</v>
      </c>
      <c r="G11" s="362"/>
      <c r="H11" s="361">
        <v>2.7</v>
      </c>
      <c r="I11" s="362"/>
      <c r="J11" s="361">
        <v>2.5</v>
      </c>
      <c r="K11" s="362"/>
      <c r="L11" s="361">
        <v>4.5999999999999996</v>
      </c>
      <c r="M11" s="362"/>
      <c r="N11" s="361">
        <v>3.5</v>
      </c>
      <c r="O11" s="362"/>
      <c r="P11" s="361">
        <v>3.4</v>
      </c>
      <c r="Q11" s="362"/>
      <c r="R11" s="361">
        <v>4</v>
      </c>
      <c r="S11" s="362"/>
      <c r="T11" s="361">
        <v>4.3</v>
      </c>
      <c r="U11" s="362"/>
      <c r="V11" s="361">
        <v>5.2</v>
      </c>
      <c r="W11" s="362"/>
      <c r="X11" s="361">
        <v>4.5999999999999996</v>
      </c>
      <c r="Y11" s="362"/>
      <c r="Z11" s="361">
        <v>3.6</v>
      </c>
      <c r="AA11" s="362"/>
    </row>
    <row r="12" spans="1:27" x14ac:dyDescent="0.25">
      <c r="A12" s="370">
        <v>2004</v>
      </c>
      <c r="B12" s="361">
        <v>4</v>
      </c>
      <c r="C12" s="362"/>
      <c r="D12" s="361">
        <v>3.8</v>
      </c>
      <c r="E12" s="362"/>
      <c r="F12" s="361">
        <v>3.8</v>
      </c>
      <c r="G12" s="362"/>
      <c r="H12" s="361">
        <v>4.4000000000000004</v>
      </c>
      <c r="I12" s="362"/>
      <c r="J12" s="361">
        <v>4.5999999999999996</v>
      </c>
      <c r="K12" s="362"/>
      <c r="L12" s="361">
        <v>5.5</v>
      </c>
      <c r="M12" s="362"/>
      <c r="N12" s="361">
        <v>6.8</v>
      </c>
      <c r="O12" s="362"/>
      <c r="P12" s="361">
        <v>7.2</v>
      </c>
      <c r="Q12" s="362"/>
      <c r="R12" s="361">
        <v>7.9</v>
      </c>
      <c r="S12" s="362"/>
      <c r="T12" s="361">
        <v>8.1</v>
      </c>
      <c r="U12" s="362"/>
      <c r="V12" s="361">
        <v>8.4</v>
      </c>
      <c r="W12" s="362"/>
      <c r="X12" s="361">
        <v>9.6999999999999993</v>
      </c>
      <c r="Y12" s="362"/>
      <c r="Z12" s="361">
        <v>6.2</v>
      </c>
      <c r="AA12" s="362"/>
    </row>
    <row r="13" spans="1:27" x14ac:dyDescent="0.25">
      <c r="A13" s="370">
        <v>2005</v>
      </c>
      <c r="B13" s="361">
        <v>9.6999999999999993</v>
      </c>
      <c r="C13" s="362"/>
      <c r="D13" s="361">
        <v>9.5</v>
      </c>
      <c r="E13" s="362"/>
      <c r="F13" s="361">
        <v>9.4</v>
      </c>
      <c r="G13" s="362"/>
      <c r="H13" s="361">
        <v>9.6</v>
      </c>
      <c r="I13" s="362"/>
      <c r="J13" s="361">
        <v>9.1999999999999993</v>
      </c>
      <c r="K13" s="362"/>
      <c r="L13" s="361">
        <v>9.1999999999999993</v>
      </c>
      <c r="M13" s="362"/>
      <c r="N13" s="361">
        <v>9.5</v>
      </c>
      <c r="O13" s="362"/>
      <c r="P13" s="361">
        <v>9.3000000000000007</v>
      </c>
      <c r="Q13" s="362"/>
      <c r="R13" s="361">
        <v>9.1</v>
      </c>
      <c r="S13" s="362"/>
      <c r="T13" s="361">
        <v>9.4</v>
      </c>
      <c r="U13" s="362"/>
      <c r="V13" s="361">
        <v>9.1999999999999993</v>
      </c>
      <c r="W13" s="362"/>
      <c r="X13" s="361">
        <v>7.8</v>
      </c>
      <c r="Y13" s="362"/>
      <c r="Z13" s="361">
        <v>9.1999999999999993</v>
      </c>
      <c r="AA13" s="362"/>
    </row>
    <row r="14" spans="1:27" x14ac:dyDescent="0.25">
      <c r="A14" s="370">
        <v>2006</v>
      </c>
      <c r="B14" s="361">
        <v>7.8</v>
      </c>
      <c r="C14" s="362"/>
      <c r="D14" s="361">
        <v>9.6</v>
      </c>
      <c r="E14" s="362"/>
      <c r="F14" s="361">
        <v>9.5</v>
      </c>
      <c r="G14" s="362"/>
      <c r="H14" s="361">
        <v>9</v>
      </c>
      <c r="I14" s="362"/>
      <c r="J14" s="361">
        <v>8.6</v>
      </c>
      <c r="K14" s="362"/>
      <c r="L14" s="361">
        <v>7</v>
      </c>
      <c r="M14" s="362"/>
      <c r="N14" s="361">
        <v>7.2</v>
      </c>
      <c r="O14" s="362"/>
      <c r="P14" s="361">
        <v>7.2</v>
      </c>
      <c r="Q14" s="362"/>
      <c r="R14" s="361">
        <v>5.9</v>
      </c>
      <c r="S14" s="362"/>
      <c r="T14" s="361">
        <v>6.3</v>
      </c>
      <c r="U14" s="362"/>
      <c r="V14" s="361">
        <v>5.5</v>
      </c>
      <c r="W14" s="362"/>
      <c r="X14" s="361">
        <v>4.9000000000000004</v>
      </c>
      <c r="Y14" s="362"/>
      <c r="Z14" s="361">
        <v>7.3</v>
      </c>
      <c r="AA14" s="362"/>
    </row>
    <row r="15" spans="1:27" x14ac:dyDescent="0.25">
      <c r="A15" s="370">
        <v>2007</v>
      </c>
      <c r="B15" s="361">
        <v>4.4000000000000004</v>
      </c>
      <c r="C15" s="362"/>
      <c r="D15" s="361">
        <v>2.1</v>
      </c>
      <c r="E15" s="362"/>
      <c r="F15" s="361">
        <v>1.8</v>
      </c>
      <c r="G15" s="362"/>
      <c r="H15" s="361">
        <v>1.6</v>
      </c>
      <c r="I15" s="362"/>
      <c r="J15" s="361">
        <v>1.8</v>
      </c>
      <c r="K15" s="362"/>
      <c r="L15" s="361">
        <v>1.8</v>
      </c>
      <c r="M15" s="362"/>
      <c r="N15" s="361">
        <v>2.4</v>
      </c>
      <c r="O15" s="362"/>
      <c r="P15" s="361">
        <v>2.6</v>
      </c>
      <c r="Q15" s="362"/>
      <c r="R15" s="361">
        <v>3.7</v>
      </c>
      <c r="S15" s="362"/>
      <c r="T15" s="361">
        <v>2.9</v>
      </c>
      <c r="U15" s="362"/>
      <c r="V15" s="361">
        <v>3.6</v>
      </c>
      <c r="W15" s="362"/>
      <c r="X15" s="361">
        <v>4.8</v>
      </c>
      <c r="Y15" s="362"/>
      <c r="Z15" s="361">
        <v>2.8</v>
      </c>
      <c r="AA15" s="362"/>
    </row>
    <row r="16" spans="1:27" x14ac:dyDescent="0.25">
      <c r="A16" s="370">
        <v>2008</v>
      </c>
      <c r="B16" s="361">
        <v>5.2</v>
      </c>
      <c r="C16" s="362"/>
      <c r="D16" s="361">
        <v>5.8</v>
      </c>
      <c r="E16" s="362"/>
      <c r="F16" s="361">
        <v>8</v>
      </c>
      <c r="G16" s="362"/>
      <c r="H16" s="361">
        <v>11.4</v>
      </c>
      <c r="I16" s="362"/>
      <c r="J16" s="361">
        <v>13.2</v>
      </c>
      <c r="K16" s="362"/>
      <c r="L16" s="361">
        <v>15.2</v>
      </c>
      <c r="M16" s="362"/>
      <c r="N16" s="361">
        <v>14.4</v>
      </c>
      <c r="O16" s="362"/>
      <c r="P16" s="361">
        <v>13.4</v>
      </c>
      <c r="Q16" s="362"/>
      <c r="R16" s="361">
        <v>12.5</v>
      </c>
      <c r="S16" s="362"/>
      <c r="T16" s="361">
        <v>11.4</v>
      </c>
      <c r="U16" s="362"/>
      <c r="V16" s="361">
        <v>10</v>
      </c>
      <c r="W16" s="362"/>
      <c r="X16" s="361">
        <v>7.7</v>
      </c>
      <c r="Y16" s="362"/>
      <c r="Z16" s="361">
        <v>10.7</v>
      </c>
      <c r="AA16" s="362"/>
    </row>
    <row r="17" spans="1:27" x14ac:dyDescent="0.25">
      <c r="A17" s="370">
        <v>2009</v>
      </c>
      <c r="B17" s="361">
        <v>7.9</v>
      </c>
      <c r="C17" s="362"/>
      <c r="D17" s="361">
        <v>8.3000000000000007</v>
      </c>
      <c r="E17" s="362"/>
      <c r="F17" s="361">
        <v>6.2</v>
      </c>
      <c r="G17" s="362"/>
      <c r="H17" s="361">
        <v>3.7</v>
      </c>
      <c r="I17" s="362"/>
      <c r="J17" s="361">
        <v>1.8</v>
      </c>
      <c r="K17" s="362"/>
      <c r="L17" s="361">
        <v>-0.2</v>
      </c>
      <c r="M17" s="362"/>
      <c r="N17" s="361">
        <v>-0.8</v>
      </c>
      <c r="O17" s="362"/>
      <c r="P17" s="361">
        <v>-0.5</v>
      </c>
      <c r="Q17" s="362"/>
      <c r="R17" s="361">
        <v>0.6</v>
      </c>
      <c r="S17" s="362"/>
      <c r="T17" s="361">
        <v>3.2</v>
      </c>
      <c r="U17" s="362"/>
      <c r="V17" s="361">
        <v>3.5</v>
      </c>
      <c r="W17" s="362"/>
      <c r="X17" s="361">
        <v>4.8</v>
      </c>
      <c r="Y17" s="362"/>
      <c r="Z17" s="361">
        <v>3.1</v>
      </c>
      <c r="AA17" s="362"/>
    </row>
    <row r="18" spans="1:27" x14ac:dyDescent="0.25">
      <c r="A18" s="370">
        <v>2010</v>
      </c>
      <c r="B18" s="361">
        <v>3.7</v>
      </c>
      <c r="C18" s="362"/>
      <c r="D18" s="361">
        <v>3.9</v>
      </c>
      <c r="E18" s="362"/>
      <c r="F18" s="361">
        <v>4.3</v>
      </c>
      <c r="G18" s="362"/>
      <c r="H18" s="361">
        <v>4.5999999999999996</v>
      </c>
      <c r="I18" s="362"/>
      <c r="J18" s="361">
        <v>3.5</v>
      </c>
      <c r="K18" s="362"/>
      <c r="L18" s="361">
        <v>3.7</v>
      </c>
      <c r="M18" s="362"/>
      <c r="N18" s="361">
        <v>3.6</v>
      </c>
      <c r="O18" s="362"/>
      <c r="P18" s="361">
        <v>4.2</v>
      </c>
      <c r="Q18" s="362"/>
      <c r="R18" s="361">
        <v>2.5</v>
      </c>
      <c r="S18" s="362"/>
      <c r="T18" s="361">
        <v>0.4</v>
      </c>
      <c r="U18" s="362"/>
      <c r="V18" s="361">
        <v>3</v>
      </c>
      <c r="W18" s="362"/>
      <c r="X18" s="361">
        <v>2.7</v>
      </c>
      <c r="Y18" s="362"/>
      <c r="Z18" s="361">
        <v>3.3</v>
      </c>
      <c r="AA18" s="362"/>
    </row>
    <row r="19" spans="1:27" x14ac:dyDescent="0.25">
      <c r="A19" s="370">
        <v>2011</v>
      </c>
      <c r="B19" s="361">
        <v>3.4</v>
      </c>
      <c r="C19" s="362"/>
      <c r="D19" s="361">
        <v>4.4000000000000004</v>
      </c>
      <c r="E19" s="362"/>
      <c r="F19" s="361">
        <v>4.0999999999999996</v>
      </c>
      <c r="G19" s="362"/>
      <c r="H19" s="361">
        <v>4.9000000000000004</v>
      </c>
      <c r="I19" s="362"/>
      <c r="J19" s="361">
        <v>4.5999999999999996</v>
      </c>
      <c r="K19" s="362"/>
      <c r="L19" s="361">
        <v>4.5</v>
      </c>
      <c r="M19" s="362"/>
      <c r="N19" s="361">
        <v>4</v>
      </c>
      <c r="O19" s="362"/>
      <c r="P19" s="361">
        <v>2.8</v>
      </c>
      <c r="Q19" s="362"/>
      <c r="R19" s="361">
        <v>4.0999999999999996</v>
      </c>
      <c r="S19" s="362"/>
      <c r="T19" s="361">
        <v>5.8</v>
      </c>
      <c r="U19" s="362"/>
      <c r="V19" s="361">
        <v>3.8</v>
      </c>
      <c r="W19" s="362"/>
      <c r="X19" s="361">
        <v>3.1</v>
      </c>
      <c r="Y19" s="362"/>
      <c r="Z19" s="361">
        <v>4.0999999999999996</v>
      </c>
      <c r="AA19" s="362"/>
    </row>
    <row r="20" spans="1:27" x14ac:dyDescent="0.25">
      <c r="A20" s="370">
        <v>2012</v>
      </c>
      <c r="B20" s="361">
        <v>2.2000000000000002</v>
      </c>
      <c r="C20" s="362"/>
      <c r="D20" s="361">
        <v>0.8</v>
      </c>
      <c r="E20" s="362"/>
      <c r="F20" s="361">
        <v>1.2</v>
      </c>
      <c r="G20" s="362"/>
      <c r="H20" s="361">
        <v>-0.1</v>
      </c>
      <c r="I20" s="362"/>
      <c r="J20" s="361">
        <v>0.9</v>
      </c>
      <c r="K20" s="362"/>
      <c r="L20" s="361">
        <v>0.8</v>
      </c>
      <c r="M20" s="362"/>
      <c r="N20" s="361">
        <v>2.2000000000000002</v>
      </c>
      <c r="O20" s="362"/>
      <c r="P20" s="361">
        <v>4.5999999999999996</v>
      </c>
      <c r="Q20" s="362"/>
      <c r="R20" s="361">
        <v>3.6</v>
      </c>
      <c r="S20" s="362"/>
      <c r="T20" s="361">
        <v>1.8</v>
      </c>
      <c r="U20" s="362"/>
      <c r="V20" s="361">
        <v>1.6</v>
      </c>
      <c r="W20" s="362"/>
      <c r="X20" s="361">
        <v>1.9</v>
      </c>
      <c r="Y20" s="362"/>
      <c r="Z20" s="361">
        <v>1.8</v>
      </c>
      <c r="AA20" s="362"/>
    </row>
    <row r="21" spans="1:27" x14ac:dyDescent="0.25">
      <c r="A21" s="370">
        <v>2013</v>
      </c>
      <c r="B21" s="361">
        <v>2.8</v>
      </c>
      <c r="C21" s="362"/>
      <c r="D21" s="361">
        <v>3</v>
      </c>
      <c r="E21" s="362"/>
      <c r="F21" s="361">
        <v>2.6</v>
      </c>
      <c r="G21" s="362"/>
      <c r="H21" s="361">
        <v>2.2999999999999998</v>
      </c>
      <c r="I21" s="362"/>
      <c r="J21" s="361">
        <v>2.5</v>
      </c>
      <c r="K21" s="362"/>
      <c r="L21" s="361">
        <v>2.4</v>
      </c>
      <c r="M21" s="362"/>
      <c r="N21" s="361">
        <v>1.5</v>
      </c>
      <c r="O21" s="362"/>
      <c r="P21" s="361">
        <v>0</v>
      </c>
      <c r="Q21" s="362"/>
      <c r="R21" s="361">
        <v>1.6</v>
      </c>
      <c r="S21" s="362"/>
      <c r="T21" s="361">
        <v>2.2999999999999998</v>
      </c>
      <c r="U21" s="362"/>
      <c r="V21" s="361">
        <v>3.1</v>
      </c>
      <c r="W21" s="362"/>
      <c r="X21" s="361">
        <v>3.5</v>
      </c>
      <c r="Y21" s="362"/>
      <c r="Z21" s="361">
        <v>2.2999999999999998</v>
      </c>
      <c r="AA21" s="362"/>
    </row>
    <row r="22" spans="1:27" x14ac:dyDescent="0.25">
      <c r="A22" s="370">
        <v>2014</v>
      </c>
      <c r="B22" s="361">
        <v>3.6</v>
      </c>
      <c r="C22" s="362"/>
      <c r="D22" s="361">
        <v>3.6</v>
      </c>
      <c r="E22" s="362"/>
      <c r="F22" s="361">
        <v>3.8</v>
      </c>
      <c r="G22" s="362"/>
      <c r="H22" s="361">
        <v>3.7</v>
      </c>
      <c r="I22" s="362"/>
      <c r="J22" s="361">
        <v>4.4000000000000004</v>
      </c>
      <c r="K22" s="362"/>
      <c r="L22" s="361">
        <v>4.3</v>
      </c>
      <c r="M22" s="362"/>
      <c r="N22" s="361">
        <v>5</v>
      </c>
      <c r="O22" s="362"/>
      <c r="P22" s="361">
        <v>5.6</v>
      </c>
      <c r="Q22" s="362"/>
      <c r="R22" s="361">
        <v>4.4000000000000004</v>
      </c>
      <c r="S22" s="362"/>
      <c r="T22" s="361">
        <v>4</v>
      </c>
      <c r="U22" s="362"/>
      <c r="V22" s="361">
        <v>2.9</v>
      </c>
      <c r="W22" s="362"/>
      <c r="X22" s="361">
        <v>2.2000000000000002</v>
      </c>
      <c r="Y22" s="362"/>
      <c r="Z22" s="361">
        <v>4</v>
      </c>
      <c r="AA22" s="362"/>
    </row>
    <row r="23" spans="1:27" x14ac:dyDescent="0.25">
      <c r="A23" s="370">
        <v>2015</v>
      </c>
      <c r="B23" s="361">
        <v>1.5</v>
      </c>
      <c r="C23" s="362"/>
      <c r="D23" s="361">
        <v>1.4</v>
      </c>
      <c r="E23" s="362"/>
      <c r="F23" s="361">
        <v>1.1000000000000001</v>
      </c>
      <c r="G23" s="362"/>
      <c r="H23" s="361">
        <v>1</v>
      </c>
      <c r="I23" s="362"/>
      <c r="J23" s="361">
        <v>-0.1</v>
      </c>
      <c r="K23" s="362"/>
      <c r="L23" s="361">
        <v>-0.3</v>
      </c>
      <c r="M23" s="362"/>
      <c r="N23" s="361">
        <v>-0.1</v>
      </c>
      <c r="O23" s="362"/>
      <c r="P23" s="361">
        <v>-1.2</v>
      </c>
      <c r="Q23" s="362"/>
      <c r="R23" s="361">
        <v>-1.3</v>
      </c>
      <c r="S23" s="362"/>
      <c r="T23" s="361">
        <v>-1.3</v>
      </c>
      <c r="U23" s="362"/>
      <c r="V23" s="361">
        <v>-0.4</v>
      </c>
      <c r="W23" s="362"/>
      <c r="X23" s="361">
        <v>-0.1</v>
      </c>
      <c r="Y23" s="362"/>
      <c r="Z23" s="361">
        <v>0</v>
      </c>
      <c r="AA23" s="362"/>
    </row>
    <row r="24" spans="1:27" x14ac:dyDescent="0.25">
      <c r="A24" s="370">
        <v>2016</v>
      </c>
      <c r="B24" s="361">
        <v>-0.3</v>
      </c>
      <c r="C24" s="362"/>
      <c r="D24" s="361">
        <v>-0.2</v>
      </c>
      <c r="E24" s="362"/>
      <c r="F24" s="361">
        <v>-0.5</v>
      </c>
      <c r="G24" s="362"/>
      <c r="H24" s="361">
        <v>-0.1</v>
      </c>
      <c r="I24" s="362"/>
      <c r="J24" s="361">
        <v>0.5</v>
      </c>
      <c r="K24" s="362"/>
      <c r="L24" s="361">
        <v>0.8</v>
      </c>
      <c r="M24" s="362"/>
      <c r="N24" s="361">
        <v>0.3</v>
      </c>
      <c r="O24" s="362"/>
      <c r="P24" s="361">
        <v>0.8</v>
      </c>
      <c r="Q24" s="362"/>
      <c r="R24" s="361">
        <v>1.5</v>
      </c>
      <c r="S24" s="362"/>
      <c r="T24" s="361">
        <v>2.2000000000000002</v>
      </c>
      <c r="U24" s="362"/>
      <c r="V24" s="361">
        <v>2</v>
      </c>
      <c r="W24" s="362"/>
      <c r="X24" s="361">
        <v>2.2999999999999998</v>
      </c>
      <c r="Y24" s="362"/>
      <c r="Z24" s="361">
        <v>0.8</v>
      </c>
      <c r="AA24" s="362"/>
    </row>
    <row r="25" spans="1:27" x14ac:dyDescent="0.25">
      <c r="A25" s="370">
        <v>2017</v>
      </c>
      <c r="B25" s="361">
        <v>2.7</v>
      </c>
      <c r="C25" s="362"/>
      <c r="D25" s="361">
        <v>3.6</v>
      </c>
      <c r="E25" s="362"/>
      <c r="F25" s="361">
        <v>4.3</v>
      </c>
      <c r="G25" s="362"/>
      <c r="H25" s="361">
        <v>4.0999999999999996</v>
      </c>
      <c r="I25" s="362"/>
      <c r="J25" s="361">
        <v>4.4000000000000004</v>
      </c>
      <c r="K25" s="362"/>
      <c r="L25" s="361">
        <v>4.2</v>
      </c>
      <c r="M25" s="362"/>
      <c r="N25" s="361">
        <v>4</v>
      </c>
      <c r="O25" s="362"/>
      <c r="P25" s="361">
        <v>4.3</v>
      </c>
      <c r="Q25" s="362"/>
      <c r="R25" s="361">
        <v>5.4</v>
      </c>
      <c r="S25" s="362"/>
      <c r="T25" s="361">
        <v>5.0999999999999996</v>
      </c>
      <c r="U25" s="362"/>
      <c r="V25" s="361">
        <v>5.0999999999999996</v>
      </c>
      <c r="W25" s="362"/>
      <c r="X25" s="361">
        <v>5.0999999999999996</v>
      </c>
      <c r="Y25" s="362"/>
      <c r="Z25" s="361">
        <v>4.4000000000000004</v>
      </c>
      <c r="AA25" s="362"/>
    </row>
    <row r="26" spans="1:27" x14ac:dyDescent="0.25">
      <c r="A26" s="370">
        <v>2018</v>
      </c>
      <c r="B26" s="361">
        <v>5.9</v>
      </c>
      <c r="C26" s="362"/>
      <c r="D26" s="361">
        <v>6.1</v>
      </c>
      <c r="E26" s="362"/>
      <c r="F26" s="361">
        <v>7.2</v>
      </c>
      <c r="G26" s="362"/>
      <c r="H26" s="361">
        <v>7.3</v>
      </c>
      <c r="I26" s="362"/>
      <c r="J26" s="361">
        <v>6.6</v>
      </c>
      <c r="K26" s="362"/>
      <c r="L26" s="361">
        <v>7</v>
      </c>
      <c r="M26" s="362"/>
      <c r="N26" s="361">
        <v>7.8</v>
      </c>
      <c r="O26" s="362"/>
      <c r="P26" s="361">
        <v>8.5</v>
      </c>
      <c r="Q26" s="362"/>
      <c r="R26" s="361">
        <v>8</v>
      </c>
      <c r="S26" s="362"/>
      <c r="T26" s="361">
        <v>7.3</v>
      </c>
      <c r="U26" s="362"/>
      <c r="V26" s="361">
        <v>6.6</v>
      </c>
      <c r="W26" s="362"/>
      <c r="X26" s="361">
        <v>5.5</v>
      </c>
      <c r="Y26" s="362"/>
      <c r="Z26" s="361">
        <v>7</v>
      </c>
      <c r="AA26" s="362"/>
    </row>
    <row r="27" spans="1:27" x14ac:dyDescent="0.25">
      <c r="A27" s="370">
        <v>2019</v>
      </c>
      <c r="B27" s="361">
        <v>5.0999999999999996</v>
      </c>
      <c r="C27" s="362"/>
      <c r="D27" s="361">
        <v>4</v>
      </c>
      <c r="E27" s="362"/>
      <c r="F27" s="361">
        <v>2.8</v>
      </c>
      <c r="G27" s="362"/>
      <c r="H27" s="361">
        <v>2.9</v>
      </c>
      <c r="I27" s="362"/>
      <c r="J27" s="361">
        <v>3.3</v>
      </c>
      <c r="K27" s="362"/>
      <c r="L27" s="361">
        <v>2.8</v>
      </c>
      <c r="M27" s="362"/>
      <c r="N27" s="361">
        <v>1.9</v>
      </c>
      <c r="O27" s="362"/>
      <c r="P27" s="361">
        <v>0.7</v>
      </c>
      <c r="Q27" s="362"/>
      <c r="R27" s="361">
        <v>-0.3</v>
      </c>
      <c r="S27" s="362"/>
      <c r="T27" s="361">
        <v>0.5</v>
      </c>
      <c r="U27" s="362"/>
      <c r="V27" s="361">
        <v>1.2</v>
      </c>
      <c r="W27" s="362"/>
      <c r="X27" s="361">
        <v>2.9</v>
      </c>
      <c r="Y27" s="362"/>
      <c r="Z27" s="361">
        <v>2.2999999999999998</v>
      </c>
      <c r="AA27" s="362"/>
    </row>
    <row r="28" spans="1:27" x14ac:dyDescent="0.25">
      <c r="A28" s="370">
        <v>2020</v>
      </c>
      <c r="B28" s="361">
        <v>2.4</v>
      </c>
      <c r="C28" s="362"/>
      <c r="D28" s="361">
        <v>1.8</v>
      </c>
      <c r="E28" s="362"/>
      <c r="F28" s="361">
        <v>1.7</v>
      </c>
      <c r="G28" s="362"/>
      <c r="H28" s="361">
        <v>1.6</v>
      </c>
      <c r="I28" s="362"/>
      <c r="J28" s="361">
        <v>1.4</v>
      </c>
      <c r="K28" s="362"/>
      <c r="L28" s="361">
        <v>1.8</v>
      </c>
      <c r="M28" s="362"/>
      <c r="N28" s="361">
        <v>2</v>
      </c>
      <c r="O28" s="362"/>
      <c r="P28" s="361">
        <v>2.1</v>
      </c>
      <c r="Q28" s="362"/>
      <c r="R28" s="361">
        <v>2.2000000000000002</v>
      </c>
      <c r="S28" s="362"/>
      <c r="T28" s="361">
        <v>2.5</v>
      </c>
      <c r="U28" s="362"/>
      <c r="V28" s="361">
        <v>3.9</v>
      </c>
      <c r="W28" s="362"/>
      <c r="X28" s="361">
        <v>3.2</v>
      </c>
      <c r="Y28" s="362"/>
      <c r="Z28" s="361">
        <v>2.2000000000000002</v>
      </c>
      <c r="AA28" s="362"/>
    </row>
    <row r="29" spans="1:27" x14ac:dyDescent="0.25">
      <c r="A29" s="370">
        <v>2021</v>
      </c>
      <c r="B29" s="361">
        <v>4.4000000000000004</v>
      </c>
      <c r="C29" s="362"/>
      <c r="D29" s="361">
        <v>4.2</v>
      </c>
      <c r="E29" s="362"/>
      <c r="F29" s="361">
        <v>3.1</v>
      </c>
      <c r="G29" s="362"/>
      <c r="H29" s="361">
        <v>2.8</v>
      </c>
      <c r="I29" s="362"/>
      <c r="J29" s="361">
        <v>2.9</v>
      </c>
      <c r="K29" s="362"/>
      <c r="L29" s="361">
        <v>2.8</v>
      </c>
      <c r="M29" s="362"/>
      <c r="N29" s="361">
        <v>3.1</v>
      </c>
      <c r="O29" s="362"/>
      <c r="P29" s="361">
        <v>3.6</v>
      </c>
      <c r="Q29" s="362"/>
      <c r="R29" s="361">
        <v>3.2</v>
      </c>
      <c r="S29" s="362"/>
      <c r="T29" s="361">
        <v>2.2999999999999998</v>
      </c>
      <c r="U29" s="362"/>
      <c r="V29" s="361">
        <v>1.5</v>
      </c>
      <c r="W29" s="362"/>
      <c r="X29" s="361">
        <v>1.7</v>
      </c>
      <c r="Y29" s="362"/>
      <c r="Z29" s="361">
        <v>2.9</v>
      </c>
      <c r="AA29" s="362"/>
    </row>
    <row r="30" spans="1:27" x14ac:dyDescent="0.25">
      <c r="A30" s="370">
        <v>2022</v>
      </c>
      <c r="B30" s="361">
        <v>0.8</v>
      </c>
      <c r="C30" s="362"/>
      <c r="D30" s="361">
        <v>1.5</v>
      </c>
      <c r="E30" s="362"/>
      <c r="F30" s="361">
        <v>3.2</v>
      </c>
      <c r="G30" s="362"/>
      <c r="H30" s="361">
        <v>4</v>
      </c>
      <c r="I30" s="362"/>
      <c r="J30" s="361">
        <v>4.5</v>
      </c>
      <c r="K30" s="362"/>
      <c r="L30" s="361">
        <v>5.4</v>
      </c>
      <c r="M30" s="362"/>
      <c r="N30" s="361">
        <v>5.3</v>
      </c>
      <c r="O30" s="362"/>
      <c r="P30" s="361">
        <v>5.6</v>
      </c>
      <c r="Q30" s="362"/>
      <c r="R30" s="361">
        <v>6.7</v>
      </c>
      <c r="S30" s="362"/>
      <c r="T30" s="361">
        <v>8.4</v>
      </c>
      <c r="U30" s="362"/>
      <c r="V30" s="361">
        <v>8.1999999999999993</v>
      </c>
      <c r="W30" s="362"/>
      <c r="X30" s="361">
        <v>8.4</v>
      </c>
      <c r="Y30" s="362"/>
      <c r="Z30" s="361">
        <v>5.2</v>
      </c>
      <c r="AA30" s="362"/>
    </row>
    <row r="31" spans="1:27" x14ac:dyDescent="0.25">
      <c r="A31" s="370">
        <v>2023</v>
      </c>
      <c r="B31" s="361">
        <v>9.6999999999999993</v>
      </c>
      <c r="C31" s="362"/>
      <c r="D31" s="361">
        <v>9.6999999999999993</v>
      </c>
      <c r="E31" s="362"/>
      <c r="F31" s="361">
        <v>8.6999999999999993</v>
      </c>
      <c r="G31" s="362"/>
      <c r="H31" s="361">
        <v>8</v>
      </c>
      <c r="I31" s="362"/>
      <c r="J31" s="361">
        <v>7.6</v>
      </c>
      <c r="K31" s="362"/>
      <c r="L31" s="361">
        <v>6.6</v>
      </c>
      <c r="M31" s="362"/>
      <c r="N31" s="361">
        <v>6.6</v>
      </c>
      <c r="O31" s="362"/>
      <c r="P31" s="361">
        <v>7.2</v>
      </c>
      <c r="Q31" s="362"/>
      <c r="R31" s="361">
        <v>7.3</v>
      </c>
      <c r="S31" s="362"/>
      <c r="T31" s="361"/>
      <c r="U31" s="362"/>
      <c r="V31" s="361"/>
      <c r="W31" s="362"/>
      <c r="X31" s="361"/>
      <c r="Y31" s="362"/>
      <c r="Z31" s="361"/>
      <c r="AA31" s="362"/>
    </row>
    <row r="32" spans="1:27" ht="6" customHeight="1" thickBot="1" x14ac:dyDescent="0.3">
      <c r="A32" s="371"/>
      <c r="B32" s="363"/>
      <c r="C32" s="364"/>
      <c r="D32" s="363"/>
      <c r="E32" s="364"/>
      <c r="F32" s="363"/>
      <c r="G32" s="364"/>
      <c r="H32" s="363"/>
      <c r="I32" s="364"/>
      <c r="J32" s="363"/>
      <c r="K32" s="364"/>
      <c r="L32" s="363"/>
      <c r="M32" s="364"/>
      <c r="N32" s="363"/>
      <c r="O32" s="364"/>
      <c r="P32" s="363"/>
      <c r="Q32" s="364"/>
      <c r="R32" s="363"/>
      <c r="S32" s="364"/>
      <c r="T32" s="363"/>
      <c r="U32" s="364"/>
      <c r="V32" s="363"/>
      <c r="W32" s="364"/>
      <c r="X32" s="363"/>
      <c r="Y32" s="364"/>
      <c r="Z32" s="363"/>
      <c r="AA32" s="364"/>
    </row>
    <row r="33" spans="1:26" ht="6" customHeight="1" x14ac:dyDescent="0.25">
      <c r="A33" s="357"/>
      <c r="B33" s="359"/>
      <c r="D33" s="359"/>
      <c r="F33" s="359"/>
      <c r="H33" s="359"/>
      <c r="J33" s="359"/>
      <c r="L33" s="359"/>
      <c r="N33" s="359"/>
      <c r="P33" s="359"/>
      <c r="R33" s="359"/>
      <c r="T33" s="359"/>
      <c r="V33" s="359"/>
      <c r="X33" s="359"/>
      <c r="Z33" s="359"/>
    </row>
    <row r="34" spans="1:26" x14ac:dyDescent="0.25">
      <c r="A34" s="356" t="s">
        <v>22</v>
      </c>
      <c r="B34" s="359"/>
      <c r="D34" s="359"/>
      <c r="F34" s="359"/>
      <c r="H34" s="359"/>
      <c r="J34" s="359"/>
      <c r="L34" s="359"/>
      <c r="N34" s="359"/>
      <c r="P34" s="359"/>
      <c r="R34" s="359"/>
      <c r="T34" s="359"/>
      <c r="V34" s="359"/>
      <c r="X34" s="359"/>
      <c r="Z34" s="359"/>
    </row>
    <row r="35" spans="1:26" x14ac:dyDescent="0.25">
      <c r="B35" s="359"/>
    </row>
  </sheetData>
  <mergeCells count="1">
    <mergeCell ref="A5:A6"/>
  </mergeCells>
  <printOptions horizontalCentered="1"/>
  <pageMargins left="0.39370078740157499" right="0.39370078740157499" top="0.39370078740157499" bottom="0.39370078740157499" header="0.31496062992126" footer="0.511811023622047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C8F5-F4E2-4AB2-8544-A67A22368101}">
  <dimension ref="A1:AA35"/>
  <sheetViews>
    <sheetView showGridLines="0" zoomScale="55" zoomScaleNormal="55" zoomScaleSheetLayoutView="70" workbookViewId="0"/>
  </sheetViews>
  <sheetFormatPr defaultColWidth="9.140625" defaultRowHeight="18" x14ac:dyDescent="0.25"/>
  <cols>
    <col min="1" max="1" width="21.85546875" style="356" customWidth="1"/>
    <col min="2" max="2" width="8.42578125" style="356" customWidth="1"/>
    <col min="3" max="3" width="2.140625" style="356" customWidth="1"/>
    <col min="4" max="4" width="8.42578125" style="356" customWidth="1"/>
    <col min="5" max="5" width="2.140625" style="356" customWidth="1"/>
    <col min="6" max="6" width="8.42578125" style="356" customWidth="1"/>
    <col min="7" max="7" width="2.140625" style="356" customWidth="1"/>
    <col min="8" max="8" width="8.42578125" style="356" customWidth="1"/>
    <col min="9" max="9" width="2.140625" style="356" customWidth="1"/>
    <col min="10" max="10" width="8.42578125" style="356" customWidth="1"/>
    <col min="11" max="11" width="2.140625" style="356" customWidth="1"/>
    <col min="12" max="12" width="8.42578125" style="356" customWidth="1"/>
    <col min="13" max="13" width="2.140625" style="356" customWidth="1"/>
    <col min="14" max="14" width="8.42578125" style="356" customWidth="1"/>
    <col min="15" max="15" width="2.140625" style="356" customWidth="1"/>
    <col min="16" max="16" width="8.42578125" style="356" customWidth="1"/>
    <col min="17" max="17" width="2.140625" style="356" customWidth="1"/>
    <col min="18" max="18" width="8.42578125" style="356" customWidth="1"/>
    <col min="19" max="19" width="2.140625" style="356" customWidth="1"/>
    <col min="20" max="20" width="8.42578125" style="356" customWidth="1"/>
    <col min="21" max="21" width="2.140625" style="356" customWidth="1"/>
    <col min="22" max="22" width="8.42578125" style="356" customWidth="1"/>
    <col min="23" max="23" width="2.140625" style="356" customWidth="1"/>
    <col min="24" max="24" width="8.42578125" style="356" customWidth="1"/>
    <col min="25" max="25" width="2.140625" style="356" customWidth="1"/>
    <col min="26" max="26" width="8.42578125" style="356" customWidth="1"/>
    <col min="27" max="27" width="2.140625" style="356" customWidth="1"/>
    <col min="28" max="28" width="9.140625" style="356"/>
    <col min="29" max="29" width="2.140625" style="356" customWidth="1"/>
    <col min="30" max="30" width="8.85546875" style="356" customWidth="1"/>
    <col min="31" max="31" width="2.140625" style="356" customWidth="1"/>
    <col min="32" max="32" width="8.85546875" style="356" customWidth="1"/>
    <col min="33" max="33" width="2.140625" style="356" customWidth="1"/>
    <col min="34" max="34" width="8.85546875" style="356" customWidth="1"/>
    <col min="35" max="35" width="2.140625" style="356" customWidth="1"/>
    <col min="36" max="36" width="8.85546875" style="356" customWidth="1"/>
    <col min="37" max="37" width="2.140625" style="356" customWidth="1"/>
    <col min="38" max="38" width="8.85546875" style="356" customWidth="1"/>
    <col min="39" max="39" width="2.140625" style="356" customWidth="1"/>
    <col min="40" max="40" width="8.85546875" style="356" customWidth="1"/>
    <col min="41" max="41" width="2.140625" style="356" customWidth="1"/>
    <col min="42" max="42" width="8.85546875" style="356" customWidth="1"/>
    <col min="43" max="43" width="2.140625" style="356" customWidth="1"/>
    <col min="44" max="44" width="8.85546875" style="356" customWidth="1"/>
    <col min="45" max="45" width="2.140625" style="356" customWidth="1"/>
    <col min="46" max="46" width="8.85546875" style="356" customWidth="1"/>
    <col min="47" max="47" width="2.140625" style="356" customWidth="1"/>
    <col min="48" max="48" width="8.85546875" style="356" customWidth="1"/>
    <col min="49" max="49" width="2.140625" style="356" customWidth="1"/>
    <col min="50" max="50" width="8.85546875" style="356" customWidth="1"/>
    <col min="51" max="51" width="2.140625" style="356" customWidth="1"/>
    <col min="52" max="52" width="8.85546875" style="356" customWidth="1"/>
    <col min="53" max="53" width="2.140625" style="356" customWidth="1"/>
    <col min="54" max="16384" width="9.140625" style="356"/>
  </cols>
  <sheetData>
    <row r="1" spans="1:27" x14ac:dyDescent="0.25">
      <c r="A1" s="4" t="s">
        <v>205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27" x14ac:dyDescent="0.25">
      <c r="A2" s="4" t="s">
        <v>221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27" x14ac:dyDescent="0.25">
      <c r="A3" s="4" t="s">
        <v>157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</row>
    <row r="4" spans="1:27" ht="18.75" thickBot="1" x14ac:dyDescent="0.3"/>
    <row r="5" spans="1:27" ht="18.75" thickBot="1" x14ac:dyDescent="0.3">
      <c r="A5" s="473" t="s">
        <v>192</v>
      </c>
      <c r="B5" s="365" t="s">
        <v>119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6"/>
    </row>
    <row r="6" spans="1:27" ht="18.75" thickBot="1" x14ac:dyDescent="0.3">
      <c r="A6" s="474"/>
      <c r="B6" s="367" t="s">
        <v>2</v>
      </c>
      <c r="C6" s="368"/>
      <c r="D6" s="367" t="s">
        <v>3</v>
      </c>
      <c r="E6" s="368"/>
      <c r="F6" s="367" t="s">
        <v>4</v>
      </c>
      <c r="G6" s="368"/>
      <c r="H6" s="367" t="s">
        <v>5</v>
      </c>
      <c r="I6" s="368"/>
      <c r="J6" s="367" t="s">
        <v>6</v>
      </c>
      <c r="K6" s="368"/>
      <c r="L6" s="367" t="s">
        <v>7</v>
      </c>
      <c r="M6" s="368"/>
      <c r="N6" s="367" t="s">
        <v>8</v>
      </c>
      <c r="O6" s="368"/>
      <c r="P6" s="367" t="s">
        <v>9</v>
      </c>
      <c r="Q6" s="368"/>
      <c r="R6" s="367" t="s">
        <v>10</v>
      </c>
      <c r="S6" s="368"/>
      <c r="T6" s="367" t="s">
        <v>11</v>
      </c>
      <c r="U6" s="368"/>
      <c r="V6" s="367" t="s">
        <v>12</v>
      </c>
      <c r="W6" s="368"/>
      <c r="X6" s="367" t="s">
        <v>13</v>
      </c>
      <c r="Y6" s="368"/>
      <c r="Z6" s="367" t="s">
        <v>14</v>
      </c>
      <c r="AA6" s="368"/>
    </row>
    <row r="7" spans="1:27" ht="6" customHeight="1" x14ac:dyDescent="0.25">
      <c r="A7" s="369"/>
      <c r="B7" s="359"/>
      <c r="C7" s="360"/>
      <c r="D7" s="359"/>
      <c r="E7" s="360"/>
      <c r="F7" s="359"/>
      <c r="G7" s="360"/>
      <c r="H7" s="359"/>
      <c r="I7" s="360"/>
      <c r="J7" s="359"/>
      <c r="K7" s="360"/>
      <c r="L7" s="359"/>
      <c r="M7" s="360"/>
      <c r="N7" s="359"/>
      <c r="O7" s="360"/>
      <c r="P7" s="359"/>
      <c r="Q7" s="360"/>
      <c r="R7" s="359"/>
      <c r="S7" s="360"/>
      <c r="T7" s="359"/>
      <c r="U7" s="360"/>
      <c r="V7" s="359"/>
      <c r="W7" s="360"/>
      <c r="X7" s="359"/>
      <c r="Y7" s="360"/>
      <c r="Z7" s="359"/>
      <c r="AA7" s="360"/>
    </row>
    <row r="8" spans="1:27" x14ac:dyDescent="0.25">
      <c r="A8" s="372"/>
      <c r="B8" s="359"/>
      <c r="C8" s="360"/>
      <c r="D8" s="359"/>
      <c r="E8" s="360"/>
      <c r="F8" s="359"/>
      <c r="G8" s="360"/>
      <c r="H8" s="359"/>
      <c r="I8" s="360"/>
      <c r="J8" s="359"/>
      <c r="K8" s="360"/>
      <c r="L8" s="359"/>
      <c r="M8" s="360"/>
      <c r="N8" s="359"/>
      <c r="O8" s="360"/>
      <c r="P8" s="359"/>
      <c r="Q8" s="360"/>
      <c r="R8" s="359"/>
      <c r="S8" s="360"/>
      <c r="T8" s="359"/>
      <c r="U8" s="360"/>
      <c r="V8" s="359"/>
      <c r="W8" s="360"/>
      <c r="X8" s="359"/>
      <c r="Y8" s="360"/>
      <c r="Z8" s="359"/>
      <c r="AA8" s="360"/>
    </row>
    <row r="9" spans="1:27" x14ac:dyDescent="0.25">
      <c r="A9" s="370">
        <v>2001</v>
      </c>
      <c r="B9" s="361">
        <v>6.3</v>
      </c>
      <c r="C9" s="362"/>
      <c r="D9" s="361">
        <v>5.7</v>
      </c>
      <c r="E9" s="362"/>
      <c r="F9" s="361">
        <v>5.7</v>
      </c>
      <c r="G9" s="362"/>
      <c r="H9" s="361">
        <v>5.5</v>
      </c>
      <c r="I9" s="362"/>
      <c r="J9" s="361">
        <v>5.6</v>
      </c>
      <c r="K9" s="362"/>
      <c r="L9" s="361">
        <v>5.8</v>
      </c>
      <c r="M9" s="362"/>
      <c r="N9" s="361">
        <v>6</v>
      </c>
      <c r="O9" s="362"/>
      <c r="P9" s="361">
        <v>5.6</v>
      </c>
      <c r="Q9" s="362"/>
      <c r="R9" s="361">
        <v>5.6</v>
      </c>
      <c r="S9" s="362"/>
      <c r="T9" s="361">
        <v>5</v>
      </c>
      <c r="U9" s="362"/>
      <c r="V9" s="361">
        <v>4.2</v>
      </c>
      <c r="W9" s="362"/>
      <c r="X9" s="361">
        <v>3.5</v>
      </c>
      <c r="Y9" s="362"/>
      <c r="Z9" s="361">
        <v>5.4</v>
      </c>
      <c r="AA9" s="362"/>
    </row>
    <row r="10" spans="1:27" x14ac:dyDescent="0.25">
      <c r="A10" s="370">
        <v>2002</v>
      </c>
      <c r="B10" s="361">
        <v>2.9</v>
      </c>
      <c r="C10" s="362"/>
      <c r="D10" s="361">
        <v>2.8</v>
      </c>
      <c r="E10" s="362"/>
      <c r="F10" s="361">
        <v>3</v>
      </c>
      <c r="G10" s="362"/>
      <c r="H10" s="361">
        <v>3</v>
      </c>
      <c r="I10" s="362"/>
      <c r="J10" s="361">
        <v>2.8</v>
      </c>
      <c r="K10" s="362"/>
      <c r="L10" s="361">
        <v>2.5</v>
      </c>
      <c r="M10" s="362"/>
      <c r="N10" s="361">
        <v>2.9</v>
      </c>
      <c r="O10" s="362"/>
      <c r="P10" s="361">
        <v>3.4</v>
      </c>
      <c r="Q10" s="362"/>
      <c r="R10" s="361">
        <v>3.6</v>
      </c>
      <c r="S10" s="362"/>
      <c r="T10" s="361">
        <v>3.2</v>
      </c>
      <c r="U10" s="362"/>
      <c r="V10" s="361">
        <v>3</v>
      </c>
      <c r="W10" s="362"/>
      <c r="X10" s="361">
        <v>2.8</v>
      </c>
      <c r="Y10" s="362"/>
      <c r="Z10" s="361">
        <v>3</v>
      </c>
      <c r="AA10" s="362"/>
    </row>
    <row r="11" spans="1:27" x14ac:dyDescent="0.25">
      <c r="A11" s="370">
        <v>2003</v>
      </c>
      <c r="B11" s="361">
        <v>2.1</v>
      </c>
      <c r="C11" s="362"/>
      <c r="D11" s="361">
        <v>2.4</v>
      </c>
      <c r="E11" s="362"/>
      <c r="F11" s="361">
        <v>2.2999999999999998</v>
      </c>
      <c r="G11" s="362"/>
      <c r="H11" s="361">
        <v>2.6</v>
      </c>
      <c r="I11" s="362"/>
      <c r="J11" s="361">
        <v>3</v>
      </c>
      <c r="K11" s="362"/>
      <c r="L11" s="361">
        <v>3.2</v>
      </c>
      <c r="M11" s="362"/>
      <c r="N11" s="361">
        <v>2.6</v>
      </c>
      <c r="O11" s="362"/>
      <c r="P11" s="361">
        <v>2.1</v>
      </c>
      <c r="Q11" s="362"/>
      <c r="R11" s="361">
        <v>1.7</v>
      </c>
      <c r="S11" s="362"/>
      <c r="T11" s="361">
        <v>1.9</v>
      </c>
      <c r="U11" s="362"/>
      <c r="V11" s="361">
        <v>2.2000000000000002</v>
      </c>
      <c r="W11" s="362"/>
      <c r="X11" s="361">
        <v>2.2999999999999998</v>
      </c>
      <c r="Y11" s="362"/>
      <c r="Z11" s="361">
        <v>2.4</v>
      </c>
      <c r="AA11" s="362"/>
    </row>
    <row r="12" spans="1:27" x14ac:dyDescent="0.25">
      <c r="A12" s="370">
        <v>2004</v>
      </c>
      <c r="B12" s="361">
        <v>3.3</v>
      </c>
      <c r="C12" s="362"/>
      <c r="D12" s="361">
        <v>3.3</v>
      </c>
      <c r="E12" s="362"/>
      <c r="F12" s="361">
        <v>3.8</v>
      </c>
      <c r="G12" s="362"/>
      <c r="H12" s="361">
        <v>4.3</v>
      </c>
      <c r="I12" s="362"/>
      <c r="J12" s="361">
        <v>4.4000000000000004</v>
      </c>
      <c r="K12" s="362"/>
      <c r="L12" s="361">
        <v>5.3</v>
      </c>
      <c r="M12" s="362"/>
      <c r="N12" s="361">
        <v>6.6</v>
      </c>
      <c r="O12" s="362"/>
      <c r="P12" s="361">
        <v>7.2</v>
      </c>
      <c r="Q12" s="362"/>
      <c r="R12" s="361">
        <v>7.7</v>
      </c>
      <c r="S12" s="362"/>
      <c r="T12" s="361">
        <v>8.1999999999999993</v>
      </c>
      <c r="U12" s="362"/>
      <c r="V12" s="361">
        <v>8.4</v>
      </c>
      <c r="W12" s="362"/>
      <c r="X12" s="361">
        <v>8.6</v>
      </c>
      <c r="Y12" s="362"/>
      <c r="Z12" s="361">
        <v>5.9</v>
      </c>
      <c r="AA12" s="362"/>
    </row>
    <row r="13" spans="1:27" x14ac:dyDescent="0.25">
      <c r="A13" s="370">
        <v>2005</v>
      </c>
      <c r="B13" s="361">
        <v>8.6</v>
      </c>
      <c r="C13" s="362"/>
      <c r="D13" s="361">
        <v>8.8000000000000007</v>
      </c>
      <c r="E13" s="362"/>
      <c r="F13" s="361">
        <v>8.5</v>
      </c>
      <c r="G13" s="362"/>
      <c r="H13" s="361">
        <v>8.6999999999999993</v>
      </c>
      <c r="I13" s="362"/>
      <c r="J13" s="361">
        <v>9</v>
      </c>
      <c r="K13" s="362"/>
      <c r="L13" s="361">
        <v>8.1999999999999993</v>
      </c>
      <c r="M13" s="362"/>
      <c r="N13" s="361">
        <v>7.3</v>
      </c>
      <c r="O13" s="362"/>
      <c r="P13" s="361">
        <v>7.1</v>
      </c>
      <c r="Q13" s="362"/>
      <c r="R13" s="361">
        <v>7</v>
      </c>
      <c r="S13" s="362"/>
      <c r="T13" s="361">
        <v>7</v>
      </c>
      <c r="U13" s="362"/>
      <c r="V13" s="361">
        <v>7.3</v>
      </c>
      <c r="W13" s="362"/>
      <c r="X13" s="361">
        <v>7.3</v>
      </c>
      <c r="Y13" s="362"/>
      <c r="Z13" s="361">
        <v>7.9</v>
      </c>
      <c r="AA13" s="362"/>
    </row>
    <row r="14" spans="1:27" x14ac:dyDescent="0.25">
      <c r="A14" s="370">
        <v>2006</v>
      </c>
      <c r="B14" s="361">
        <v>7.2</v>
      </c>
      <c r="C14" s="362"/>
      <c r="D14" s="361">
        <v>8.1999999999999993</v>
      </c>
      <c r="E14" s="362"/>
      <c r="F14" s="361">
        <v>8.1999999999999993</v>
      </c>
      <c r="G14" s="362"/>
      <c r="H14" s="361">
        <v>7.6</v>
      </c>
      <c r="I14" s="362"/>
      <c r="J14" s="361">
        <v>7.2</v>
      </c>
      <c r="K14" s="362"/>
      <c r="L14" s="361">
        <v>7</v>
      </c>
      <c r="M14" s="362"/>
      <c r="N14" s="361">
        <v>6.5</v>
      </c>
      <c r="O14" s="362"/>
      <c r="P14" s="361">
        <v>6.3</v>
      </c>
      <c r="Q14" s="362"/>
      <c r="R14" s="361">
        <v>5.8</v>
      </c>
      <c r="S14" s="362"/>
      <c r="T14" s="361">
        <v>5.6</v>
      </c>
      <c r="U14" s="362"/>
      <c r="V14" s="361">
        <v>4.9000000000000004</v>
      </c>
      <c r="W14" s="362"/>
      <c r="X14" s="361">
        <v>4.7</v>
      </c>
      <c r="Y14" s="362"/>
      <c r="Z14" s="361">
        <v>6.6</v>
      </c>
      <c r="AA14" s="362"/>
    </row>
    <row r="15" spans="1:27" x14ac:dyDescent="0.25">
      <c r="A15" s="370">
        <v>2007</v>
      </c>
      <c r="B15" s="361">
        <v>4.4000000000000004</v>
      </c>
      <c r="C15" s="362"/>
      <c r="D15" s="361">
        <v>3.3</v>
      </c>
      <c r="E15" s="362"/>
      <c r="F15" s="361">
        <v>2.8</v>
      </c>
      <c r="G15" s="362"/>
      <c r="H15" s="361">
        <v>2.9</v>
      </c>
      <c r="I15" s="362"/>
      <c r="J15" s="361">
        <v>2.8</v>
      </c>
      <c r="K15" s="362"/>
      <c r="L15" s="361">
        <v>2.7</v>
      </c>
      <c r="M15" s="362"/>
      <c r="N15" s="361">
        <v>2.7</v>
      </c>
      <c r="O15" s="362"/>
      <c r="P15" s="361">
        <v>2.4</v>
      </c>
      <c r="Q15" s="362"/>
      <c r="R15" s="361">
        <v>3.1</v>
      </c>
      <c r="S15" s="362"/>
      <c r="T15" s="361">
        <v>3.3</v>
      </c>
      <c r="U15" s="362"/>
      <c r="V15" s="361">
        <v>4.0999999999999996</v>
      </c>
      <c r="W15" s="362"/>
      <c r="X15" s="361">
        <v>5</v>
      </c>
      <c r="Y15" s="362"/>
      <c r="Z15" s="361">
        <v>3.3</v>
      </c>
      <c r="AA15" s="362"/>
    </row>
    <row r="16" spans="1:27" x14ac:dyDescent="0.25">
      <c r="A16" s="370">
        <v>2008</v>
      </c>
      <c r="B16" s="361">
        <v>6.1</v>
      </c>
      <c r="C16" s="362"/>
      <c r="D16" s="361">
        <v>6.7</v>
      </c>
      <c r="E16" s="362"/>
      <c r="F16" s="361">
        <v>7.8</v>
      </c>
      <c r="G16" s="362"/>
      <c r="H16" s="361">
        <v>11.2</v>
      </c>
      <c r="I16" s="362"/>
      <c r="J16" s="361">
        <v>13.8</v>
      </c>
      <c r="K16" s="362"/>
      <c r="L16" s="361">
        <v>17.7</v>
      </c>
      <c r="M16" s="362"/>
      <c r="N16" s="361">
        <v>20.399999999999999</v>
      </c>
      <c r="O16" s="362"/>
      <c r="P16" s="361">
        <v>19.8</v>
      </c>
      <c r="Q16" s="362"/>
      <c r="R16" s="361">
        <v>18.2</v>
      </c>
      <c r="S16" s="362"/>
      <c r="T16" s="361">
        <v>16.8</v>
      </c>
      <c r="U16" s="362"/>
      <c r="V16" s="361">
        <v>15.3</v>
      </c>
      <c r="W16" s="362"/>
      <c r="X16" s="361">
        <v>13.6</v>
      </c>
      <c r="Y16" s="362"/>
      <c r="Z16" s="361">
        <v>14</v>
      </c>
      <c r="AA16" s="362"/>
    </row>
    <row r="17" spans="1:27" x14ac:dyDescent="0.25">
      <c r="A17" s="370">
        <v>2009</v>
      </c>
      <c r="B17" s="361">
        <v>12.4</v>
      </c>
      <c r="C17" s="362"/>
      <c r="D17" s="361">
        <v>12.6</v>
      </c>
      <c r="E17" s="362"/>
      <c r="F17" s="361">
        <v>12.3</v>
      </c>
      <c r="G17" s="362"/>
      <c r="H17" s="361">
        <v>8.6999999999999993</v>
      </c>
      <c r="I17" s="362"/>
      <c r="J17" s="361">
        <v>6</v>
      </c>
      <c r="K17" s="362"/>
      <c r="L17" s="361">
        <v>2.1</v>
      </c>
      <c r="M17" s="362"/>
      <c r="N17" s="361">
        <v>-0.2</v>
      </c>
      <c r="O17" s="362"/>
      <c r="P17" s="361">
        <v>0.1</v>
      </c>
      <c r="Q17" s="362"/>
      <c r="R17" s="361">
        <v>0.9</v>
      </c>
      <c r="S17" s="362"/>
      <c r="T17" s="361">
        <v>2</v>
      </c>
      <c r="U17" s="362"/>
      <c r="V17" s="361">
        <v>3.4</v>
      </c>
      <c r="W17" s="362"/>
      <c r="X17" s="361">
        <v>4.5999999999999996</v>
      </c>
      <c r="Y17" s="362"/>
      <c r="Z17" s="361">
        <v>5.2</v>
      </c>
      <c r="AA17" s="362"/>
    </row>
    <row r="18" spans="1:27" x14ac:dyDescent="0.25">
      <c r="A18" s="370">
        <v>2010</v>
      </c>
      <c r="B18" s="361">
        <v>4.8</v>
      </c>
      <c r="C18" s="362"/>
      <c r="D18" s="361">
        <v>4.2</v>
      </c>
      <c r="E18" s="362"/>
      <c r="F18" s="361">
        <v>3.5</v>
      </c>
      <c r="G18" s="362"/>
      <c r="H18" s="361">
        <v>3.5</v>
      </c>
      <c r="I18" s="362"/>
      <c r="J18" s="361">
        <v>3.5</v>
      </c>
      <c r="K18" s="362"/>
      <c r="L18" s="361">
        <v>3.4</v>
      </c>
      <c r="M18" s="362"/>
      <c r="N18" s="361">
        <v>3.5</v>
      </c>
      <c r="O18" s="362"/>
      <c r="P18" s="361">
        <v>3.8</v>
      </c>
      <c r="Q18" s="362"/>
      <c r="R18" s="361">
        <v>3.8</v>
      </c>
      <c r="S18" s="362"/>
      <c r="T18" s="361">
        <v>3.4</v>
      </c>
      <c r="U18" s="362"/>
      <c r="V18" s="361">
        <v>3.1</v>
      </c>
      <c r="W18" s="362"/>
      <c r="X18" s="361">
        <v>3</v>
      </c>
      <c r="Y18" s="362"/>
      <c r="Z18" s="361">
        <v>3.6</v>
      </c>
      <c r="AA18" s="362"/>
    </row>
    <row r="19" spans="1:27" x14ac:dyDescent="0.25">
      <c r="A19" s="370">
        <v>2011</v>
      </c>
      <c r="B19" s="361">
        <v>3.8</v>
      </c>
      <c r="C19" s="362"/>
      <c r="D19" s="361">
        <v>4.8</v>
      </c>
      <c r="E19" s="362"/>
      <c r="F19" s="361">
        <v>5.3</v>
      </c>
      <c r="G19" s="362"/>
      <c r="H19" s="361">
        <v>5.4</v>
      </c>
      <c r="I19" s="362"/>
      <c r="J19" s="361">
        <v>5.4</v>
      </c>
      <c r="K19" s="362"/>
      <c r="L19" s="361">
        <v>5.5</v>
      </c>
      <c r="M19" s="362"/>
      <c r="N19" s="361">
        <v>5.5</v>
      </c>
      <c r="O19" s="362"/>
      <c r="P19" s="361">
        <v>5.2</v>
      </c>
      <c r="Q19" s="362"/>
      <c r="R19" s="361">
        <v>5.0999999999999996</v>
      </c>
      <c r="S19" s="362"/>
      <c r="T19" s="361">
        <v>5.6</v>
      </c>
      <c r="U19" s="362"/>
      <c r="V19" s="361">
        <v>5.3</v>
      </c>
      <c r="W19" s="362"/>
      <c r="X19" s="361">
        <v>4.9000000000000004</v>
      </c>
      <c r="Y19" s="362"/>
      <c r="Z19" s="361">
        <v>5.0999999999999996</v>
      </c>
      <c r="AA19" s="362"/>
    </row>
    <row r="20" spans="1:27" x14ac:dyDescent="0.25">
      <c r="A20" s="370">
        <v>2012</v>
      </c>
      <c r="B20" s="361">
        <v>3.9</v>
      </c>
      <c r="C20" s="362"/>
      <c r="D20" s="361">
        <v>2.4</v>
      </c>
      <c r="E20" s="362"/>
      <c r="F20" s="361">
        <v>1.9</v>
      </c>
      <c r="G20" s="362"/>
      <c r="H20" s="361">
        <v>2.4</v>
      </c>
      <c r="I20" s="362"/>
      <c r="J20" s="361">
        <v>2.4</v>
      </c>
      <c r="K20" s="362"/>
      <c r="L20" s="361">
        <v>2.6</v>
      </c>
      <c r="M20" s="362"/>
      <c r="N20" s="361">
        <v>2.8</v>
      </c>
      <c r="O20" s="362"/>
      <c r="P20" s="361">
        <v>3.2</v>
      </c>
      <c r="Q20" s="362"/>
      <c r="R20" s="361">
        <v>3.5</v>
      </c>
      <c r="S20" s="362"/>
      <c r="T20" s="361">
        <v>3</v>
      </c>
      <c r="U20" s="362"/>
      <c r="V20" s="361">
        <v>2.9</v>
      </c>
      <c r="W20" s="362"/>
      <c r="X20" s="361">
        <v>2.8</v>
      </c>
      <c r="Y20" s="362"/>
      <c r="Z20" s="361">
        <v>2.8</v>
      </c>
      <c r="AA20" s="362"/>
    </row>
    <row r="21" spans="1:27" x14ac:dyDescent="0.25">
      <c r="A21" s="370">
        <v>2013</v>
      </c>
      <c r="B21" s="361">
        <v>2.8</v>
      </c>
      <c r="C21" s="362"/>
      <c r="D21" s="361">
        <v>3.2</v>
      </c>
      <c r="E21" s="362"/>
      <c r="F21" s="361">
        <v>3.1</v>
      </c>
      <c r="G21" s="362"/>
      <c r="H21" s="361">
        <v>2.4</v>
      </c>
      <c r="I21" s="362"/>
      <c r="J21" s="361">
        <v>2.5</v>
      </c>
      <c r="K21" s="362"/>
      <c r="L21" s="361">
        <v>2.6</v>
      </c>
      <c r="M21" s="362"/>
      <c r="N21" s="361">
        <v>2.6</v>
      </c>
      <c r="O21" s="362"/>
      <c r="P21" s="361">
        <v>2.5</v>
      </c>
      <c r="Q21" s="362"/>
      <c r="R21" s="361">
        <v>3.1</v>
      </c>
      <c r="S21" s="362"/>
      <c r="T21" s="361">
        <v>3.4</v>
      </c>
      <c r="U21" s="362"/>
      <c r="V21" s="361">
        <v>3.8</v>
      </c>
      <c r="W21" s="362"/>
      <c r="X21" s="361">
        <v>4.5999999999999996</v>
      </c>
      <c r="Y21" s="362"/>
      <c r="Z21" s="361">
        <v>3.1</v>
      </c>
      <c r="AA21" s="362"/>
    </row>
    <row r="22" spans="1:27" x14ac:dyDescent="0.25">
      <c r="A22" s="370">
        <v>2014</v>
      </c>
      <c r="B22" s="361">
        <v>4.7</v>
      </c>
      <c r="C22" s="362"/>
      <c r="D22" s="361">
        <v>4.5999999999999996</v>
      </c>
      <c r="E22" s="362"/>
      <c r="F22" s="361">
        <v>4.5</v>
      </c>
      <c r="G22" s="362"/>
      <c r="H22" s="361">
        <v>4.8</v>
      </c>
      <c r="I22" s="362"/>
      <c r="J22" s="361">
        <v>5.0999999999999996</v>
      </c>
      <c r="K22" s="362"/>
      <c r="L22" s="361">
        <v>5.0999999999999996</v>
      </c>
      <c r="M22" s="362"/>
      <c r="N22" s="361">
        <v>5.4</v>
      </c>
      <c r="O22" s="362"/>
      <c r="P22" s="361">
        <v>5.4</v>
      </c>
      <c r="Q22" s="362"/>
      <c r="R22" s="361">
        <v>4.8</v>
      </c>
      <c r="S22" s="362"/>
      <c r="T22" s="361">
        <v>4.5999999999999996</v>
      </c>
      <c r="U22" s="362"/>
      <c r="V22" s="361">
        <v>4</v>
      </c>
      <c r="W22" s="362"/>
      <c r="X22" s="361">
        <v>3</v>
      </c>
      <c r="Y22" s="362"/>
      <c r="Z22" s="361">
        <v>4.7</v>
      </c>
      <c r="AA22" s="362"/>
    </row>
    <row r="23" spans="1:27" x14ac:dyDescent="0.25">
      <c r="A23" s="370">
        <v>2015</v>
      </c>
      <c r="B23" s="361">
        <v>2.8</v>
      </c>
      <c r="C23" s="362"/>
      <c r="D23" s="361">
        <v>2.2999999999999998</v>
      </c>
      <c r="E23" s="362"/>
      <c r="F23" s="361">
        <v>2.2999999999999998</v>
      </c>
      <c r="G23" s="362"/>
      <c r="H23" s="361">
        <v>2.2000000000000002</v>
      </c>
      <c r="I23" s="362"/>
      <c r="J23" s="361">
        <v>1.7</v>
      </c>
      <c r="K23" s="362"/>
      <c r="L23" s="361">
        <v>1.3</v>
      </c>
      <c r="M23" s="362"/>
      <c r="N23" s="361">
        <v>0.8</v>
      </c>
      <c r="O23" s="362"/>
      <c r="P23" s="361">
        <v>0.5</v>
      </c>
      <c r="Q23" s="362"/>
      <c r="R23" s="361">
        <v>0.2</v>
      </c>
      <c r="S23" s="362"/>
      <c r="T23" s="361">
        <v>0.2</v>
      </c>
      <c r="U23" s="362"/>
      <c r="V23" s="361">
        <v>0.6</v>
      </c>
      <c r="W23" s="362"/>
      <c r="X23" s="361">
        <v>0.8</v>
      </c>
      <c r="Y23" s="362"/>
      <c r="Z23" s="361">
        <v>1.3</v>
      </c>
      <c r="AA23" s="362"/>
    </row>
    <row r="24" spans="1:27" x14ac:dyDescent="0.25">
      <c r="A24" s="370">
        <v>2016</v>
      </c>
      <c r="B24" s="361">
        <v>0.7</v>
      </c>
      <c r="C24" s="362"/>
      <c r="D24" s="361">
        <v>0.8</v>
      </c>
      <c r="E24" s="362"/>
      <c r="F24" s="361">
        <v>0.8</v>
      </c>
      <c r="G24" s="362"/>
      <c r="H24" s="361">
        <v>0.6</v>
      </c>
      <c r="I24" s="362"/>
      <c r="J24" s="361">
        <v>1</v>
      </c>
      <c r="K24" s="362"/>
      <c r="L24" s="361">
        <v>1.2</v>
      </c>
      <c r="M24" s="362"/>
      <c r="N24" s="361">
        <v>1.1000000000000001</v>
      </c>
      <c r="O24" s="362"/>
      <c r="P24" s="361">
        <v>1</v>
      </c>
      <c r="Q24" s="362"/>
      <c r="R24" s="361">
        <v>1.2</v>
      </c>
      <c r="S24" s="362"/>
      <c r="T24" s="361">
        <v>1.5</v>
      </c>
      <c r="U24" s="362"/>
      <c r="V24" s="361">
        <v>1.5</v>
      </c>
      <c r="W24" s="362"/>
      <c r="X24" s="361">
        <v>1.8</v>
      </c>
      <c r="Y24" s="362"/>
      <c r="Z24" s="361">
        <v>1.1000000000000001</v>
      </c>
      <c r="AA24" s="362"/>
    </row>
    <row r="25" spans="1:27" x14ac:dyDescent="0.25">
      <c r="A25" s="370">
        <v>2017</v>
      </c>
      <c r="B25" s="361">
        <v>2</v>
      </c>
      <c r="C25" s="362"/>
      <c r="D25" s="361">
        <v>2.2000000000000002</v>
      </c>
      <c r="E25" s="362"/>
      <c r="F25" s="361">
        <v>2.2000000000000002</v>
      </c>
      <c r="G25" s="362"/>
      <c r="H25" s="361">
        <v>2.4</v>
      </c>
      <c r="I25" s="362"/>
      <c r="J25" s="361">
        <v>2.1</v>
      </c>
      <c r="K25" s="362"/>
      <c r="L25" s="361">
        <v>2.1</v>
      </c>
      <c r="M25" s="362"/>
      <c r="N25" s="361">
        <v>1.9</v>
      </c>
      <c r="O25" s="362"/>
      <c r="P25" s="361">
        <v>2.2999999999999998</v>
      </c>
      <c r="Q25" s="362"/>
      <c r="R25" s="361">
        <v>2.5</v>
      </c>
      <c r="S25" s="362"/>
      <c r="T25" s="361">
        <v>2.7</v>
      </c>
      <c r="U25" s="362"/>
      <c r="V25" s="361">
        <v>2.6</v>
      </c>
      <c r="W25" s="362"/>
      <c r="X25" s="361">
        <v>2.7</v>
      </c>
      <c r="Y25" s="362"/>
      <c r="Z25" s="361">
        <v>2.2999999999999998</v>
      </c>
      <c r="AA25" s="362"/>
    </row>
    <row r="26" spans="1:27" x14ac:dyDescent="0.25">
      <c r="A26" s="370">
        <v>2018</v>
      </c>
      <c r="B26" s="361">
        <v>3.4</v>
      </c>
      <c r="C26" s="362"/>
      <c r="D26" s="361">
        <v>3.9</v>
      </c>
      <c r="E26" s="362"/>
      <c r="F26" s="361">
        <v>4.5</v>
      </c>
      <c r="G26" s="362"/>
      <c r="H26" s="361">
        <v>4.9000000000000004</v>
      </c>
      <c r="I26" s="362"/>
      <c r="J26" s="361">
        <v>5.2</v>
      </c>
      <c r="K26" s="362"/>
      <c r="L26" s="361">
        <v>5.6</v>
      </c>
      <c r="M26" s="362"/>
      <c r="N26" s="361">
        <v>6.4</v>
      </c>
      <c r="O26" s="362"/>
      <c r="P26" s="361">
        <v>7.3</v>
      </c>
      <c r="Q26" s="362"/>
      <c r="R26" s="361">
        <v>8.6</v>
      </c>
      <c r="S26" s="362"/>
      <c r="T26" s="361">
        <v>8.4</v>
      </c>
      <c r="U26" s="362"/>
      <c r="V26" s="361">
        <v>7.4</v>
      </c>
      <c r="W26" s="362"/>
      <c r="X26" s="361">
        <v>6.2</v>
      </c>
      <c r="Y26" s="362"/>
      <c r="Z26" s="361">
        <v>6</v>
      </c>
      <c r="AA26" s="362"/>
    </row>
    <row r="27" spans="1:27" x14ac:dyDescent="0.25">
      <c r="A27" s="370">
        <v>2019</v>
      </c>
      <c r="B27" s="361">
        <v>5.2</v>
      </c>
      <c r="C27" s="362"/>
      <c r="D27" s="361">
        <v>4.3</v>
      </c>
      <c r="E27" s="362"/>
      <c r="F27" s="361">
        <v>3.8</v>
      </c>
      <c r="G27" s="362"/>
      <c r="H27" s="361">
        <v>3.2</v>
      </c>
      <c r="I27" s="362"/>
      <c r="J27" s="361">
        <v>3</v>
      </c>
      <c r="K27" s="362"/>
      <c r="L27" s="361">
        <v>2.4</v>
      </c>
      <c r="M27" s="362"/>
      <c r="N27" s="361">
        <v>1.6</v>
      </c>
      <c r="O27" s="362"/>
      <c r="P27" s="361">
        <v>0.5</v>
      </c>
      <c r="Q27" s="362"/>
      <c r="R27" s="361">
        <v>-1</v>
      </c>
      <c r="S27" s="362"/>
      <c r="T27" s="361">
        <v>-1.1000000000000001</v>
      </c>
      <c r="U27" s="362"/>
      <c r="V27" s="361">
        <v>-0.3</v>
      </c>
      <c r="W27" s="362"/>
      <c r="X27" s="361">
        <v>1.3</v>
      </c>
      <c r="Y27" s="362"/>
      <c r="Z27" s="361">
        <v>1.9</v>
      </c>
      <c r="AA27" s="362"/>
    </row>
    <row r="28" spans="1:27" x14ac:dyDescent="0.25">
      <c r="A28" s="370">
        <v>2020</v>
      </c>
      <c r="B28" s="361">
        <v>2.1</v>
      </c>
      <c r="C28" s="362"/>
      <c r="D28" s="361">
        <v>2.1</v>
      </c>
      <c r="E28" s="362"/>
      <c r="F28" s="361">
        <v>1.9</v>
      </c>
      <c r="G28" s="362"/>
      <c r="H28" s="361">
        <v>2.2000000000000002</v>
      </c>
      <c r="I28" s="362"/>
      <c r="J28" s="361">
        <v>2.2000000000000002</v>
      </c>
      <c r="K28" s="362"/>
      <c r="L28" s="361">
        <v>2.7</v>
      </c>
      <c r="M28" s="362"/>
      <c r="N28" s="361">
        <v>2.9</v>
      </c>
      <c r="O28" s="362"/>
      <c r="P28" s="361">
        <v>2.6</v>
      </c>
      <c r="Q28" s="362"/>
      <c r="R28" s="361">
        <v>2.7</v>
      </c>
      <c r="S28" s="362"/>
      <c r="T28" s="361">
        <v>2.7</v>
      </c>
      <c r="U28" s="362"/>
      <c r="V28" s="361">
        <v>3.5</v>
      </c>
      <c r="W28" s="362"/>
      <c r="X28" s="361">
        <v>3.7</v>
      </c>
      <c r="Y28" s="362"/>
      <c r="Z28" s="361">
        <v>2.6</v>
      </c>
      <c r="AA28" s="362"/>
    </row>
    <row r="29" spans="1:27" x14ac:dyDescent="0.25">
      <c r="A29" s="370">
        <v>2021</v>
      </c>
      <c r="B29" s="361">
        <v>3.9</v>
      </c>
      <c r="C29" s="362"/>
      <c r="D29" s="361">
        <v>4.5999999999999996</v>
      </c>
      <c r="E29" s="362"/>
      <c r="F29" s="361">
        <v>4.9000000000000004</v>
      </c>
      <c r="G29" s="362"/>
      <c r="H29" s="361">
        <v>4.5999999999999996</v>
      </c>
      <c r="I29" s="362"/>
      <c r="J29" s="361">
        <v>4.4000000000000004</v>
      </c>
      <c r="K29" s="362"/>
      <c r="L29" s="361">
        <v>3.9</v>
      </c>
      <c r="M29" s="362"/>
      <c r="N29" s="361">
        <v>4</v>
      </c>
      <c r="O29" s="362"/>
      <c r="P29" s="361">
        <v>4.8</v>
      </c>
      <c r="Q29" s="362"/>
      <c r="R29" s="361">
        <v>4.4000000000000004</v>
      </c>
      <c r="S29" s="362"/>
      <c r="T29" s="361">
        <v>4.4000000000000004</v>
      </c>
      <c r="U29" s="362"/>
      <c r="V29" s="361">
        <v>4.0999999999999996</v>
      </c>
      <c r="W29" s="362"/>
      <c r="X29" s="361">
        <v>3.5</v>
      </c>
      <c r="Y29" s="362"/>
      <c r="Z29" s="361">
        <v>4.3</v>
      </c>
      <c r="AA29" s="362"/>
    </row>
    <row r="30" spans="1:27" x14ac:dyDescent="0.25">
      <c r="A30" s="370">
        <v>2022</v>
      </c>
      <c r="B30" s="361">
        <v>4.0999999999999996</v>
      </c>
      <c r="C30" s="362"/>
      <c r="D30" s="361">
        <v>3.6</v>
      </c>
      <c r="E30" s="362"/>
      <c r="F30" s="361">
        <v>4.0999999999999996</v>
      </c>
      <c r="G30" s="362"/>
      <c r="H30" s="361">
        <v>5</v>
      </c>
      <c r="I30" s="362"/>
      <c r="J30" s="361">
        <v>5.6</v>
      </c>
      <c r="K30" s="362"/>
      <c r="L30" s="361">
        <v>6.5</v>
      </c>
      <c r="M30" s="362"/>
      <c r="N30" s="361">
        <v>7.2</v>
      </c>
      <c r="O30" s="362"/>
      <c r="P30" s="361">
        <v>7.3</v>
      </c>
      <c r="Q30" s="362"/>
      <c r="R30" s="361">
        <v>8.1</v>
      </c>
      <c r="S30" s="362"/>
      <c r="T30" s="361">
        <v>8.9</v>
      </c>
      <c r="U30" s="362"/>
      <c r="V30" s="361">
        <v>9.1999999999999993</v>
      </c>
      <c r="W30" s="362"/>
      <c r="X30" s="361">
        <v>9.4</v>
      </c>
      <c r="Y30" s="362"/>
      <c r="Z30" s="361">
        <v>6.6</v>
      </c>
      <c r="AA30" s="362"/>
    </row>
    <row r="31" spans="1:27" x14ac:dyDescent="0.25">
      <c r="A31" s="370">
        <v>2023</v>
      </c>
      <c r="B31" s="361">
        <v>9.6999999999999993</v>
      </c>
      <c r="C31" s="362"/>
      <c r="D31" s="361">
        <v>9.6999999999999993</v>
      </c>
      <c r="E31" s="362"/>
      <c r="F31" s="361">
        <v>8.8000000000000007</v>
      </c>
      <c r="G31" s="362"/>
      <c r="H31" s="361">
        <v>7.4</v>
      </c>
      <c r="I31" s="362"/>
      <c r="J31" s="361">
        <v>6.7</v>
      </c>
      <c r="K31" s="362"/>
      <c r="L31" s="361">
        <v>6</v>
      </c>
      <c r="M31" s="362"/>
      <c r="N31" s="361">
        <v>5.0999999999999996</v>
      </c>
      <c r="O31" s="362"/>
      <c r="P31" s="361">
        <v>5.6</v>
      </c>
      <c r="Q31" s="362"/>
      <c r="R31" s="361">
        <v>6.9</v>
      </c>
      <c r="S31" s="362"/>
      <c r="T31" s="361"/>
      <c r="U31" s="362"/>
      <c r="V31" s="361"/>
      <c r="W31" s="362"/>
      <c r="X31" s="361"/>
      <c r="Y31" s="362"/>
      <c r="Z31" s="361"/>
      <c r="AA31" s="362"/>
    </row>
    <row r="32" spans="1:27" ht="6" customHeight="1" thickBot="1" x14ac:dyDescent="0.3">
      <c r="A32" s="371"/>
      <c r="B32" s="363"/>
      <c r="C32" s="364"/>
      <c r="D32" s="363"/>
      <c r="E32" s="364"/>
      <c r="F32" s="363"/>
      <c r="G32" s="364"/>
      <c r="H32" s="363"/>
      <c r="I32" s="364"/>
      <c r="J32" s="363"/>
      <c r="K32" s="364"/>
      <c r="L32" s="363"/>
      <c r="M32" s="364"/>
      <c r="N32" s="363"/>
      <c r="O32" s="364"/>
      <c r="P32" s="363"/>
      <c r="Q32" s="364"/>
      <c r="R32" s="363"/>
      <c r="S32" s="364"/>
      <c r="T32" s="363"/>
      <c r="U32" s="364"/>
      <c r="V32" s="363"/>
      <c r="W32" s="364"/>
      <c r="X32" s="363"/>
      <c r="Y32" s="364"/>
      <c r="Z32" s="363"/>
      <c r="AA32" s="364"/>
    </row>
    <row r="33" spans="1:26" ht="6" customHeight="1" x14ac:dyDescent="0.25">
      <c r="A33" s="357"/>
      <c r="B33" s="359"/>
      <c r="D33" s="359"/>
      <c r="F33" s="359"/>
      <c r="H33" s="359"/>
      <c r="J33" s="359"/>
      <c r="L33" s="359"/>
      <c r="N33" s="359"/>
      <c r="P33" s="359"/>
      <c r="R33" s="359"/>
      <c r="T33" s="359"/>
      <c r="V33" s="359"/>
      <c r="X33" s="359"/>
      <c r="Z33" s="359"/>
    </row>
    <row r="34" spans="1:26" x14ac:dyDescent="0.25">
      <c r="A34" s="356" t="s">
        <v>22</v>
      </c>
      <c r="B34" s="359"/>
      <c r="D34" s="359"/>
      <c r="F34" s="359"/>
      <c r="H34" s="359"/>
      <c r="J34" s="359"/>
      <c r="L34" s="359"/>
      <c r="N34" s="359"/>
      <c r="P34" s="359"/>
      <c r="R34" s="359"/>
      <c r="T34" s="359"/>
      <c r="V34" s="359"/>
      <c r="X34" s="359"/>
      <c r="Z34" s="359"/>
    </row>
    <row r="35" spans="1:26" x14ac:dyDescent="0.25">
      <c r="B35" s="359"/>
    </row>
  </sheetData>
  <mergeCells count="1">
    <mergeCell ref="A5:A6"/>
  </mergeCells>
  <printOptions horizontalCentered="1"/>
  <pageMargins left="0.39370078740157499" right="0.39370078740157499" top="0.39370078740157499" bottom="0.39370078740157499" header="0.31496062992126" footer="0.51181102362204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A40"/>
  <sheetViews>
    <sheetView showGridLines="0" zoomScale="55" zoomScaleNormal="55" workbookViewId="0"/>
  </sheetViews>
  <sheetFormatPr defaultColWidth="8.85546875" defaultRowHeight="12.75" x14ac:dyDescent="0.2"/>
  <cols>
    <col min="1" max="1" width="46.42578125" customWidth="1"/>
    <col min="2" max="2" width="11" customWidth="1"/>
    <col min="3" max="3" width="1.140625" customWidth="1"/>
    <col min="4" max="4" width="11" customWidth="1"/>
    <col min="5" max="5" width="1.140625" customWidth="1"/>
    <col min="6" max="6" width="11" customWidth="1"/>
    <col min="7" max="7" width="1.140625" customWidth="1"/>
    <col min="8" max="8" width="11" customWidth="1"/>
    <col min="9" max="9" width="1.140625" customWidth="1"/>
    <col min="10" max="10" width="11" customWidth="1"/>
    <col min="11" max="11" width="1.140625" customWidth="1"/>
    <col min="12" max="12" width="11" customWidth="1"/>
    <col min="13" max="13" width="2.42578125" customWidth="1"/>
    <col min="14" max="14" width="11" customWidth="1"/>
    <col min="15" max="15" width="1.42578125" customWidth="1"/>
    <col min="16" max="16" width="11" customWidth="1"/>
    <col min="17" max="17" width="1.140625" customWidth="1"/>
    <col min="18" max="18" width="11" customWidth="1"/>
    <col min="19" max="19" width="1.140625" customWidth="1"/>
    <col min="20" max="20" width="11" customWidth="1"/>
    <col min="21" max="21" width="1.140625" customWidth="1"/>
    <col min="22" max="22" width="11" customWidth="1"/>
    <col min="23" max="23" width="1.140625" customWidth="1"/>
    <col min="24" max="24" width="11" customWidth="1"/>
    <col min="25" max="25" width="1.140625" customWidth="1"/>
    <col min="26" max="26" width="11" customWidth="1"/>
    <col min="27" max="27" width="1.85546875" customWidth="1"/>
    <col min="28" max="28" width="6.85546875" customWidth="1"/>
    <col min="29" max="29" width="11" customWidth="1"/>
    <col min="30" max="30" width="1.140625" customWidth="1"/>
    <col min="31" max="31" width="11" customWidth="1"/>
    <col min="32" max="32" width="1.140625" customWidth="1"/>
    <col min="33" max="33" width="11" customWidth="1"/>
    <col min="34" max="34" width="1.140625" customWidth="1"/>
    <col min="35" max="35" width="11" customWidth="1"/>
    <col min="36" max="36" width="1.140625" customWidth="1"/>
    <col min="37" max="37" width="11" customWidth="1"/>
    <col min="38" max="38" width="1.140625" customWidth="1"/>
    <col min="39" max="39" width="11" customWidth="1"/>
    <col min="40" max="40" width="2.42578125" customWidth="1"/>
    <col min="41" max="41" width="11" customWidth="1"/>
    <col min="42" max="42" width="1.42578125" customWidth="1"/>
    <col min="43" max="43" width="11" customWidth="1"/>
    <col min="44" max="44" width="1.140625" customWidth="1"/>
    <col min="45" max="45" width="11" customWidth="1"/>
    <col min="46" max="46" width="1.140625" customWidth="1"/>
    <col min="47" max="47" width="11" customWidth="1"/>
    <col min="48" max="48" width="1.140625" customWidth="1"/>
    <col min="49" max="49" width="11" customWidth="1"/>
    <col min="50" max="50" width="1.140625" customWidth="1"/>
    <col min="51" max="51" width="11" customWidth="1"/>
    <col min="52" max="52" width="1.140625" customWidth="1"/>
    <col min="53" max="53" width="11" customWidth="1"/>
  </cols>
  <sheetData>
    <row r="1" spans="1:53" ht="18" x14ac:dyDescent="0.25">
      <c r="A1" s="40" t="s">
        <v>196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53" ht="18" x14ac:dyDescent="0.25">
      <c r="A2" s="39" t="s">
        <v>211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53" ht="18" x14ac:dyDescent="0.25">
      <c r="A3" s="384" t="s">
        <v>120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</row>
    <row r="4" spans="1:53" ht="12.75" customHeight="1" thickBot="1" x14ac:dyDescent="0.3">
      <c r="A4" s="39"/>
      <c r="B4" s="40"/>
      <c r="C4" s="40"/>
      <c r="D4" s="40"/>
      <c r="E4" s="40"/>
      <c r="F4" s="41"/>
      <c r="G4" s="41"/>
      <c r="H4" s="40"/>
      <c r="I4" s="40"/>
      <c r="J4" s="41"/>
      <c r="K4" s="41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53" ht="18.75" thickBot="1" x14ac:dyDescent="0.3">
      <c r="A5" s="382" t="s">
        <v>0</v>
      </c>
      <c r="B5" s="42" t="s">
        <v>184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53" ht="18.75" thickBot="1" x14ac:dyDescent="0.25">
      <c r="A6" s="383"/>
      <c r="B6" s="9" t="s">
        <v>2</v>
      </c>
      <c r="C6" s="10"/>
      <c r="D6" s="10" t="s">
        <v>3</v>
      </c>
      <c r="E6" s="10"/>
      <c r="F6" s="10" t="s">
        <v>4</v>
      </c>
      <c r="G6" s="10"/>
      <c r="H6" s="10" t="s">
        <v>5</v>
      </c>
      <c r="I6" s="10"/>
      <c r="J6" s="10" t="s">
        <v>6</v>
      </c>
      <c r="K6" s="10"/>
      <c r="L6" s="10" t="s">
        <v>7</v>
      </c>
      <c r="M6" s="10"/>
      <c r="N6" s="10" t="s">
        <v>8</v>
      </c>
      <c r="O6" s="10"/>
      <c r="P6" s="10" t="s">
        <v>9</v>
      </c>
      <c r="Q6" s="10"/>
      <c r="R6" s="10" t="s">
        <v>10</v>
      </c>
      <c r="S6" s="10"/>
      <c r="T6" s="10" t="s">
        <v>11</v>
      </c>
      <c r="U6" s="10"/>
      <c r="V6" s="10" t="s">
        <v>12</v>
      </c>
      <c r="W6" s="10"/>
      <c r="X6" s="10" t="s">
        <v>13</v>
      </c>
      <c r="Y6" s="10"/>
      <c r="Z6" s="10" t="s">
        <v>14</v>
      </c>
      <c r="AA6" s="11"/>
    </row>
    <row r="7" spans="1:53" ht="24.95" customHeight="1" x14ac:dyDescent="0.25">
      <c r="A7" s="15" t="s">
        <v>15</v>
      </c>
      <c r="B7" s="279">
        <v>109.5</v>
      </c>
      <c r="C7" s="16"/>
      <c r="D7" s="16">
        <v>109.3</v>
      </c>
      <c r="E7" s="16"/>
      <c r="F7" s="16">
        <v>110</v>
      </c>
      <c r="G7" s="16"/>
      <c r="H7" s="16">
        <v>110.8</v>
      </c>
      <c r="I7" s="16"/>
      <c r="J7" s="16">
        <v>111.4</v>
      </c>
      <c r="K7" s="16"/>
      <c r="L7" s="16">
        <v>112.7</v>
      </c>
      <c r="M7" s="16"/>
      <c r="N7" s="16">
        <v>113.1</v>
      </c>
      <c r="O7" s="16"/>
      <c r="P7" s="16">
        <v>114.1</v>
      </c>
      <c r="Q7" s="16"/>
      <c r="R7" s="16">
        <v>114.8</v>
      </c>
      <c r="S7" s="16"/>
      <c r="T7" s="16">
        <v>116.6</v>
      </c>
      <c r="U7" s="16"/>
      <c r="V7" s="16">
        <v>117.5</v>
      </c>
      <c r="W7" s="16"/>
      <c r="X7" s="16">
        <v>118.4</v>
      </c>
      <c r="Y7" s="16"/>
      <c r="Z7" s="16">
        <v>113.18333333333334</v>
      </c>
      <c r="AA7" s="17"/>
      <c r="AB7" s="47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</row>
    <row r="8" spans="1:53" ht="24.95" customHeight="1" x14ac:dyDescent="0.25">
      <c r="A8" s="19" t="s">
        <v>16</v>
      </c>
      <c r="B8" s="20">
        <v>110.2</v>
      </c>
      <c r="C8" s="21"/>
      <c r="D8" s="21">
        <v>109.2</v>
      </c>
      <c r="E8" s="21"/>
      <c r="F8" s="21">
        <v>109.9</v>
      </c>
      <c r="G8" s="21"/>
      <c r="H8" s="21">
        <v>111.4</v>
      </c>
      <c r="I8" s="21"/>
      <c r="J8" s="21">
        <v>112</v>
      </c>
      <c r="K8" s="21"/>
      <c r="L8" s="21">
        <v>113.5</v>
      </c>
      <c r="M8" s="21"/>
      <c r="N8" s="21">
        <v>114.5</v>
      </c>
      <c r="O8" s="21"/>
      <c r="P8" s="21">
        <v>115.6</v>
      </c>
      <c r="Q8" s="21"/>
      <c r="R8" s="21">
        <v>116.6</v>
      </c>
      <c r="S8" s="21"/>
      <c r="T8" s="21">
        <v>118.9</v>
      </c>
      <c r="U8" s="21"/>
      <c r="V8" s="21">
        <v>120.6</v>
      </c>
      <c r="W8" s="21"/>
      <c r="X8" s="21">
        <v>121.9</v>
      </c>
      <c r="Y8" s="21"/>
      <c r="Z8" s="21">
        <v>114.52500000000002</v>
      </c>
      <c r="AA8" s="22"/>
      <c r="AB8" s="49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</row>
    <row r="9" spans="1:53" ht="24" customHeight="1" x14ac:dyDescent="0.25">
      <c r="A9" s="19" t="s">
        <v>181</v>
      </c>
      <c r="B9" s="20">
        <v>131.69999999999999</v>
      </c>
      <c r="C9" s="21"/>
      <c r="D9" s="21">
        <v>132.30000000000001</v>
      </c>
      <c r="E9" s="21"/>
      <c r="F9" s="21">
        <v>132.69999999999999</v>
      </c>
      <c r="G9" s="21"/>
      <c r="H9" s="21">
        <v>134.4</v>
      </c>
      <c r="I9" s="21"/>
      <c r="J9" s="21">
        <v>136.4</v>
      </c>
      <c r="K9" s="21"/>
      <c r="L9" s="21">
        <v>137.6</v>
      </c>
      <c r="M9" s="21"/>
      <c r="N9" s="21">
        <v>138.69999999999999</v>
      </c>
      <c r="O9" s="21"/>
      <c r="P9" s="21">
        <v>139.80000000000001</v>
      </c>
      <c r="Q9" s="21"/>
      <c r="R9" s="21">
        <v>140</v>
      </c>
      <c r="S9" s="21"/>
      <c r="T9" s="21">
        <v>140.69999999999999</v>
      </c>
      <c r="U9" s="21"/>
      <c r="V9" s="21">
        <v>141</v>
      </c>
      <c r="W9" s="21"/>
      <c r="X9" s="21">
        <v>141.19999999999999</v>
      </c>
      <c r="Y9" s="21"/>
      <c r="Z9" s="21">
        <v>137.20833333333334</v>
      </c>
      <c r="AA9" s="22"/>
      <c r="AB9" s="49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</row>
    <row r="10" spans="1:53" ht="24.95" customHeight="1" x14ac:dyDescent="0.25">
      <c r="A10" s="19" t="s">
        <v>19</v>
      </c>
      <c r="B10" s="20">
        <v>103.7</v>
      </c>
      <c r="C10" s="21"/>
      <c r="D10" s="21">
        <v>103.9</v>
      </c>
      <c r="E10" s="21"/>
      <c r="F10" s="21">
        <v>104</v>
      </c>
      <c r="G10" s="21"/>
      <c r="H10" s="21">
        <v>104.1</v>
      </c>
      <c r="I10" s="21"/>
      <c r="J10" s="21">
        <v>104</v>
      </c>
      <c r="K10" s="21"/>
      <c r="L10" s="21">
        <v>104.6</v>
      </c>
      <c r="M10" s="21"/>
      <c r="N10" s="21">
        <v>105.5</v>
      </c>
      <c r="O10" s="21"/>
      <c r="P10" s="21">
        <v>105.3</v>
      </c>
      <c r="Q10" s="21"/>
      <c r="R10" s="21">
        <v>105.2</v>
      </c>
      <c r="S10" s="21"/>
      <c r="T10" s="21">
        <v>105.3</v>
      </c>
      <c r="U10" s="21"/>
      <c r="V10" s="21">
        <v>105.8</v>
      </c>
      <c r="W10" s="21"/>
      <c r="X10" s="21">
        <v>106</v>
      </c>
      <c r="Y10" s="21"/>
      <c r="Z10" s="21">
        <v>104.78333333333335</v>
      </c>
      <c r="AA10" s="22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</row>
    <row r="11" spans="1:53" ht="36" x14ac:dyDescent="0.25">
      <c r="A11" s="19" t="s">
        <v>189</v>
      </c>
      <c r="B11" s="20">
        <v>106.6</v>
      </c>
      <c r="C11" s="21"/>
      <c r="D11" s="21">
        <v>106.8</v>
      </c>
      <c r="E11" s="21"/>
      <c r="F11" s="21">
        <v>108.1</v>
      </c>
      <c r="G11" s="21"/>
      <c r="H11" s="21">
        <v>108.5</v>
      </c>
      <c r="I11" s="21"/>
      <c r="J11" s="21">
        <v>107.9</v>
      </c>
      <c r="K11" s="21"/>
      <c r="L11" s="21">
        <v>109</v>
      </c>
      <c r="M11" s="21"/>
      <c r="N11" s="21">
        <v>107.4</v>
      </c>
      <c r="O11" s="21"/>
      <c r="P11" s="21">
        <v>108.2</v>
      </c>
      <c r="Q11" s="21"/>
      <c r="R11" s="21">
        <v>109.1</v>
      </c>
      <c r="S11" s="21"/>
      <c r="T11" s="21">
        <v>108.9</v>
      </c>
      <c r="U11" s="21"/>
      <c r="V11" s="21">
        <v>109.4</v>
      </c>
      <c r="W11" s="21"/>
      <c r="X11" s="21">
        <v>110.3</v>
      </c>
      <c r="Y11" s="21"/>
      <c r="Z11" s="21">
        <v>108.35000000000001</v>
      </c>
      <c r="AA11" s="22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</row>
    <row r="12" spans="1:53" ht="54" x14ac:dyDescent="0.25">
      <c r="A12" s="19" t="s">
        <v>175</v>
      </c>
      <c r="B12" s="20">
        <v>105.5</v>
      </c>
      <c r="C12" s="21"/>
      <c r="D12" s="21">
        <v>105.5</v>
      </c>
      <c r="E12" s="21"/>
      <c r="F12" s="21">
        <v>106.2</v>
      </c>
      <c r="G12" s="21"/>
      <c r="H12" s="21">
        <v>106.4</v>
      </c>
      <c r="I12" s="21"/>
      <c r="J12" s="21">
        <v>106.5</v>
      </c>
      <c r="K12" s="21"/>
      <c r="L12" s="21">
        <v>107</v>
      </c>
      <c r="M12" s="21"/>
      <c r="N12" s="21">
        <v>107</v>
      </c>
      <c r="O12" s="21"/>
      <c r="P12" s="21">
        <v>107.1</v>
      </c>
      <c r="Q12" s="21"/>
      <c r="R12" s="21">
        <v>107.1</v>
      </c>
      <c r="S12" s="21"/>
      <c r="T12" s="21">
        <v>107.4</v>
      </c>
      <c r="U12" s="21"/>
      <c r="V12" s="21">
        <v>108.8</v>
      </c>
      <c r="W12" s="21"/>
      <c r="X12" s="21">
        <v>109.2</v>
      </c>
      <c r="Y12" s="21"/>
      <c r="Z12" s="21">
        <v>106.97500000000001</v>
      </c>
      <c r="AA12" s="22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</row>
    <row r="13" spans="1:53" ht="24.95" customHeight="1" x14ac:dyDescent="0.25">
      <c r="A13" s="19" t="s">
        <v>20</v>
      </c>
      <c r="B13" s="20">
        <v>107.4</v>
      </c>
      <c r="C13" s="21"/>
      <c r="D13" s="21">
        <v>107.5</v>
      </c>
      <c r="E13" s="21"/>
      <c r="F13" s="21">
        <v>107.8</v>
      </c>
      <c r="G13" s="21"/>
      <c r="H13" s="21">
        <v>107.8</v>
      </c>
      <c r="I13" s="21"/>
      <c r="J13" s="21">
        <v>108.4</v>
      </c>
      <c r="K13" s="21"/>
      <c r="L13" s="21">
        <v>108.4</v>
      </c>
      <c r="M13" s="21"/>
      <c r="N13" s="21">
        <v>108.5</v>
      </c>
      <c r="O13" s="21"/>
      <c r="P13" s="21">
        <v>106.3</v>
      </c>
      <c r="Q13" s="21"/>
      <c r="R13" s="21">
        <v>106.3</v>
      </c>
      <c r="S13" s="21"/>
      <c r="T13" s="21">
        <v>106</v>
      </c>
      <c r="U13" s="21"/>
      <c r="V13" s="21">
        <v>106.4</v>
      </c>
      <c r="W13" s="21"/>
      <c r="X13" s="21">
        <v>106.6</v>
      </c>
      <c r="Y13" s="21"/>
      <c r="Z13" s="21">
        <v>107.28333333333332</v>
      </c>
      <c r="AA13" s="22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</row>
    <row r="14" spans="1:53" ht="24.95" customHeight="1" x14ac:dyDescent="0.25">
      <c r="A14" s="19" t="s">
        <v>21</v>
      </c>
      <c r="B14" s="20">
        <v>116</v>
      </c>
      <c r="C14" s="21"/>
      <c r="D14" s="21">
        <v>116.9</v>
      </c>
      <c r="E14" s="21"/>
      <c r="F14" s="21">
        <v>118.3</v>
      </c>
      <c r="G14" s="21"/>
      <c r="H14" s="21">
        <v>119</v>
      </c>
      <c r="I14" s="21"/>
      <c r="J14" s="21">
        <v>120</v>
      </c>
      <c r="K14" s="21"/>
      <c r="L14" s="21">
        <v>125.5</v>
      </c>
      <c r="M14" s="21"/>
      <c r="N14" s="21">
        <v>129.1</v>
      </c>
      <c r="O14" s="21"/>
      <c r="P14" s="21">
        <v>129.1</v>
      </c>
      <c r="Q14" s="21"/>
      <c r="R14" s="21">
        <v>128.80000000000001</v>
      </c>
      <c r="S14" s="21"/>
      <c r="T14" s="21">
        <v>136.30000000000001</v>
      </c>
      <c r="U14" s="21"/>
      <c r="V14" s="21">
        <v>136.4</v>
      </c>
      <c r="W14" s="21"/>
      <c r="X14" s="21">
        <v>135.4</v>
      </c>
      <c r="Y14" s="21"/>
      <c r="Z14" s="21">
        <v>125.90000000000002</v>
      </c>
      <c r="AA14" s="22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</row>
    <row r="15" spans="1:53" ht="24.95" customHeight="1" x14ac:dyDescent="0.25">
      <c r="A15" s="19" t="s">
        <v>121</v>
      </c>
      <c r="B15" s="20">
        <v>100.8</v>
      </c>
      <c r="C15" s="21"/>
      <c r="D15" s="21">
        <v>100.9</v>
      </c>
      <c r="E15" s="21"/>
      <c r="F15" s="21">
        <v>100.9</v>
      </c>
      <c r="G15" s="21"/>
      <c r="H15" s="21">
        <v>101</v>
      </c>
      <c r="I15" s="21"/>
      <c r="J15" s="21">
        <v>101</v>
      </c>
      <c r="K15" s="21"/>
      <c r="L15" s="21">
        <v>101</v>
      </c>
      <c r="M15" s="21"/>
      <c r="N15" s="21">
        <v>101</v>
      </c>
      <c r="O15" s="21"/>
      <c r="P15" s="21">
        <v>101</v>
      </c>
      <c r="Q15" s="21"/>
      <c r="R15" s="21">
        <v>101</v>
      </c>
      <c r="S15" s="21"/>
      <c r="T15" s="21">
        <v>101</v>
      </c>
      <c r="U15" s="21"/>
      <c r="V15" s="21">
        <v>101.2</v>
      </c>
      <c r="W15" s="21"/>
      <c r="X15" s="21">
        <v>101.3</v>
      </c>
      <c r="Y15" s="21"/>
      <c r="Z15" s="21">
        <v>101.00833333333333</v>
      </c>
      <c r="AA15" s="22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</row>
    <row r="16" spans="1:53" ht="24.95" customHeight="1" x14ac:dyDescent="0.25">
      <c r="A16" s="19" t="s">
        <v>169</v>
      </c>
      <c r="B16" s="20">
        <v>103.5</v>
      </c>
      <c r="C16" s="21"/>
      <c r="D16" s="21">
        <v>103.6</v>
      </c>
      <c r="E16" s="21"/>
      <c r="F16" s="21">
        <v>103.8</v>
      </c>
      <c r="G16" s="21"/>
      <c r="H16" s="21">
        <v>103.9</v>
      </c>
      <c r="I16" s="21"/>
      <c r="J16" s="21">
        <v>105</v>
      </c>
      <c r="K16" s="21"/>
      <c r="L16" s="21">
        <v>105.3</v>
      </c>
      <c r="M16" s="21"/>
      <c r="N16" s="21">
        <v>105.4</v>
      </c>
      <c r="O16" s="21"/>
      <c r="P16" s="21">
        <v>105.5</v>
      </c>
      <c r="Q16" s="21"/>
      <c r="R16" s="21">
        <v>105.6</v>
      </c>
      <c r="S16" s="21"/>
      <c r="T16" s="21">
        <v>105.7</v>
      </c>
      <c r="U16" s="21"/>
      <c r="V16" s="21">
        <v>106.4</v>
      </c>
      <c r="W16" s="21"/>
      <c r="X16" s="21">
        <v>106.7</v>
      </c>
      <c r="Y16" s="21"/>
      <c r="Z16" s="21">
        <v>105.03333333333335</v>
      </c>
      <c r="AA16" s="22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</row>
    <row r="17" spans="1:53" ht="24.95" customHeight="1" x14ac:dyDescent="0.25">
      <c r="A17" s="19" t="s">
        <v>122</v>
      </c>
      <c r="B17" s="20">
        <v>109</v>
      </c>
      <c r="C17" s="21"/>
      <c r="D17" s="21">
        <v>109</v>
      </c>
      <c r="E17" s="21"/>
      <c r="F17" s="21">
        <v>109</v>
      </c>
      <c r="G17" s="21"/>
      <c r="H17" s="21">
        <v>109</v>
      </c>
      <c r="I17" s="21"/>
      <c r="J17" s="21">
        <v>109</v>
      </c>
      <c r="K17" s="21"/>
      <c r="L17" s="21">
        <v>109</v>
      </c>
      <c r="M17" s="21"/>
      <c r="N17" s="21">
        <v>109</v>
      </c>
      <c r="O17" s="21"/>
      <c r="P17" s="21">
        <v>117.2</v>
      </c>
      <c r="Q17" s="21"/>
      <c r="R17" s="21">
        <v>117.2</v>
      </c>
      <c r="S17" s="21"/>
      <c r="T17" s="21">
        <v>117.2</v>
      </c>
      <c r="U17" s="21"/>
      <c r="V17" s="21">
        <v>117.2</v>
      </c>
      <c r="W17" s="21"/>
      <c r="X17" s="21">
        <v>117.2</v>
      </c>
      <c r="Y17" s="21"/>
      <c r="Z17" s="21">
        <v>112.41666666666669</v>
      </c>
      <c r="AA17" s="22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</row>
    <row r="18" spans="1:53" ht="36" x14ac:dyDescent="0.25">
      <c r="A18" s="273" t="s">
        <v>123</v>
      </c>
      <c r="B18" s="20">
        <v>109.2</v>
      </c>
      <c r="C18" s="21"/>
      <c r="D18" s="21">
        <v>109.6</v>
      </c>
      <c r="E18" s="21"/>
      <c r="F18" s="21">
        <v>109.6</v>
      </c>
      <c r="G18" s="21"/>
      <c r="H18" s="21">
        <v>109.6</v>
      </c>
      <c r="I18" s="21"/>
      <c r="J18" s="21">
        <v>112.1</v>
      </c>
      <c r="K18" s="21"/>
      <c r="L18" s="21">
        <v>112.3</v>
      </c>
      <c r="M18" s="21"/>
      <c r="N18" s="21">
        <v>112.4</v>
      </c>
      <c r="O18" s="21"/>
      <c r="P18" s="21">
        <v>115.3</v>
      </c>
      <c r="Q18" s="21"/>
      <c r="R18" s="21">
        <v>115.5</v>
      </c>
      <c r="S18" s="21"/>
      <c r="T18" s="21">
        <v>118.5</v>
      </c>
      <c r="U18" s="21"/>
      <c r="V18" s="21">
        <v>118.7</v>
      </c>
      <c r="W18" s="21"/>
      <c r="X18" s="21">
        <v>119.6</v>
      </c>
      <c r="Y18" s="21"/>
      <c r="Z18" s="21">
        <v>113.53333333333332</v>
      </c>
      <c r="AA18" s="22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</row>
    <row r="19" spans="1:53" ht="24.95" customHeight="1" x14ac:dyDescent="0.25">
      <c r="A19" s="273" t="s">
        <v>158</v>
      </c>
      <c r="B19" s="20">
        <v>145.9</v>
      </c>
      <c r="C19" s="21"/>
      <c r="D19" s="21">
        <v>145.9</v>
      </c>
      <c r="E19" s="21"/>
      <c r="F19" s="21">
        <v>145.9</v>
      </c>
      <c r="G19" s="21"/>
      <c r="H19" s="21">
        <v>145.9</v>
      </c>
      <c r="I19" s="21"/>
      <c r="J19" s="21">
        <v>145.9</v>
      </c>
      <c r="K19" s="21"/>
      <c r="L19" s="21">
        <v>145.9</v>
      </c>
      <c r="M19" s="21"/>
      <c r="N19" s="21">
        <v>145.9</v>
      </c>
      <c r="O19" s="21"/>
      <c r="P19" s="21">
        <v>145.9</v>
      </c>
      <c r="Q19" s="21"/>
      <c r="R19" s="21">
        <v>145.9</v>
      </c>
      <c r="S19" s="21"/>
      <c r="T19" s="21">
        <v>145.9</v>
      </c>
      <c r="U19" s="21"/>
      <c r="V19" s="21">
        <v>145.9</v>
      </c>
      <c r="W19" s="21"/>
      <c r="X19" s="21">
        <v>145.9</v>
      </c>
      <c r="Y19" s="21"/>
      <c r="Z19" s="21">
        <v>145.90000000000003</v>
      </c>
      <c r="AA19" s="22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</row>
    <row r="20" spans="1:53" ht="36.75" thickBot="1" x14ac:dyDescent="0.3">
      <c r="A20" s="23" t="s">
        <v>159</v>
      </c>
      <c r="B20" s="24">
        <v>106.5</v>
      </c>
      <c r="C20" s="25"/>
      <c r="D20" s="25">
        <v>106.7</v>
      </c>
      <c r="E20" s="25"/>
      <c r="F20" s="25">
        <v>107.2</v>
      </c>
      <c r="G20" s="25"/>
      <c r="H20" s="25">
        <v>107.4</v>
      </c>
      <c r="I20" s="25"/>
      <c r="J20" s="25">
        <v>107.6</v>
      </c>
      <c r="K20" s="25"/>
      <c r="L20" s="25">
        <v>107.8</v>
      </c>
      <c r="M20" s="25"/>
      <c r="N20" s="25">
        <v>107.9</v>
      </c>
      <c r="O20" s="25"/>
      <c r="P20" s="25">
        <v>108.3</v>
      </c>
      <c r="Q20" s="25"/>
      <c r="R20" s="25">
        <v>108.3</v>
      </c>
      <c r="S20" s="25"/>
      <c r="T20" s="25">
        <v>108.5</v>
      </c>
      <c r="U20" s="25"/>
      <c r="V20" s="25">
        <v>109</v>
      </c>
      <c r="W20" s="25"/>
      <c r="X20" s="25">
        <v>109.1</v>
      </c>
      <c r="Y20" s="25"/>
      <c r="Z20" s="25">
        <v>107.85833333333331</v>
      </c>
      <c r="AA20" s="2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</row>
    <row r="21" spans="1:53" ht="18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</row>
    <row r="22" spans="1:53" ht="24.95" customHeight="1" thickBot="1" x14ac:dyDescent="0.3">
      <c r="A22" s="2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</row>
    <row r="23" spans="1:53" ht="18.75" thickBot="1" x14ac:dyDescent="0.3">
      <c r="A23" s="382" t="s">
        <v>0</v>
      </c>
      <c r="B23" s="42" t="s">
        <v>207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50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</row>
    <row r="24" spans="1:53" ht="18.75" thickBot="1" x14ac:dyDescent="0.3">
      <c r="A24" s="383"/>
      <c r="B24" s="9" t="s">
        <v>2</v>
      </c>
      <c r="C24" s="10"/>
      <c r="D24" s="10" t="s">
        <v>3</v>
      </c>
      <c r="E24" s="10"/>
      <c r="F24" s="10" t="s">
        <v>4</v>
      </c>
      <c r="G24" s="10"/>
      <c r="H24" s="10" t="s">
        <v>5</v>
      </c>
      <c r="I24" s="10"/>
      <c r="J24" s="10" t="s">
        <v>6</v>
      </c>
      <c r="K24" s="10"/>
      <c r="L24" s="10" t="s">
        <v>7</v>
      </c>
      <c r="M24" s="10"/>
      <c r="N24" s="10" t="s">
        <v>8</v>
      </c>
      <c r="O24" s="10"/>
      <c r="P24" s="10" t="s">
        <v>9</v>
      </c>
      <c r="Q24" s="10"/>
      <c r="R24" s="10" t="s">
        <v>10</v>
      </c>
      <c r="S24" s="10"/>
      <c r="T24" s="10" t="s">
        <v>11</v>
      </c>
      <c r="U24" s="10"/>
      <c r="V24" s="10" t="s">
        <v>12</v>
      </c>
      <c r="W24" s="10"/>
      <c r="X24" s="10" t="s">
        <v>13</v>
      </c>
      <c r="Y24" s="10"/>
      <c r="Z24" s="10" t="s">
        <v>14</v>
      </c>
      <c r="AA24" s="32"/>
      <c r="AB24" s="49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</row>
    <row r="25" spans="1:53" ht="24.95" customHeight="1" x14ac:dyDescent="0.25">
      <c r="A25" s="15" t="s">
        <v>15</v>
      </c>
      <c r="B25" s="279">
        <v>120.16904828407831</v>
      </c>
      <c r="C25" s="280"/>
      <c r="D25" s="16">
        <v>119.85061995923455</v>
      </c>
      <c r="E25" s="280"/>
      <c r="F25" s="16">
        <v>119.53105223527449</v>
      </c>
      <c r="G25" s="280"/>
      <c r="H25" s="16">
        <v>119.69689245664887</v>
      </c>
      <c r="I25" s="280"/>
      <c r="J25" s="16">
        <v>119.88046746646063</v>
      </c>
      <c r="K25" s="280"/>
      <c r="L25" s="16">
        <v>120.17794794131336</v>
      </c>
      <c r="M25" s="280"/>
      <c r="N25" s="16">
        <v>120.52003594196256</v>
      </c>
      <c r="O25" s="280"/>
      <c r="P25" s="16">
        <v>122.32929898201266</v>
      </c>
      <c r="Q25" s="280"/>
      <c r="R25" s="16">
        <v>123.15825025601929</v>
      </c>
      <c r="S25" s="280"/>
      <c r="T25" s="16"/>
      <c r="U25" s="280"/>
      <c r="V25" s="16"/>
      <c r="W25" s="280"/>
      <c r="X25" s="16"/>
      <c r="Y25" s="280"/>
      <c r="Z25" s="16"/>
      <c r="AA25" s="340"/>
      <c r="AB25" s="47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</row>
    <row r="26" spans="1:53" ht="24.95" customHeight="1" x14ac:dyDescent="0.25">
      <c r="A26" s="19" t="s">
        <v>16</v>
      </c>
      <c r="B26" s="106">
        <v>123.3</v>
      </c>
      <c r="C26" s="281"/>
      <c r="D26" s="104">
        <v>121.4</v>
      </c>
      <c r="E26" s="281"/>
      <c r="F26" s="104">
        <v>119.8</v>
      </c>
      <c r="G26" s="281"/>
      <c r="H26" s="104">
        <v>120.4</v>
      </c>
      <c r="I26" s="281"/>
      <c r="J26" s="104">
        <v>120.4</v>
      </c>
      <c r="K26" s="281"/>
      <c r="L26" s="104">
        <v>120.5</v>
      </c>
      <c r="M26" s="281"/>
      <c r="N26" s="104">
        <v>122</v>
      </c>
      <c r="O26" s="281"/>
      <c r="P26" s="104">
        <v>125.8</v>
      </c>
      <c r="Q26" s="281"/>
      <c r="R26" s="104">
        <v>126.6</v>
      </c>
      <c r="S26" s="281"/>
      <c r="T26" s="104"/>
      <c r="U26" s="281"/>
      <c r="V26" s="104"/>
      <c r="W26" s="281"/>
      <c r="X26" s="104"/>
      <c r="Y26" s="281"/>
      <c r="Z26" s="104"/>
      <c r="AA26" s="343"/>
      <c r="AB26" s="47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</row>
    <row r="27" spans="1:53" ht="24.95" customHeight="1" x14ac:dyDescent="0.25">
      <c r="A27" s="19" t="s">
        <v>181</v>
      </c>
      <c r="B27" s="20">
        <v>141.4</v>
      </c>
      <c r="C27" s="33"/>
      <c r="D27" s="21">
        <v>141.69999999999999</v>
      </c>
      <c r="E27" s="33"/>
      <c r="F27" s="21">
        <v>144.69999999999999</v>
      </c>
      <c r="G27" s="33"/>
      <c r="H27" s="21">
        <v>146.4</v>
      </c>
      <c r="I27" s="33"/>
      <c r="J27" s="21">
        <v>147.5</v>
      </c>
      <c r="K27" s="33"/>
      <c r="L27" s="21">
        <v>148.19999999999999</v>
      </c>
      <c r="M27" s="33"/>
      <c r="N27" s="21">
        <v>148.5</v>
      </c>
      <c r="O27" s="33"/>
      <c r="P27" s="21">
        <v>148.69999999999999</v>
      </c>
      <c r="Q27" s="33"/>
      <c r="R27" s="21">
        <v>149.30000000000001</v>
      </c>
      <c r="S27" s="33"/>
      <c r="T27" s="21"/>
      <c r="U27" s="33"/>
      <c r="V27" s="21"/>
      <c r="W27" s="33"/>
      <c r="X27" s="21"/>
      <c r="Y27" s="33"/>
      <c r="Z27" s="21"/>
      <c r="AA27" s="341"/>
      <c r="AB27" s="47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</row>
    <row r="28" spans="1:53" ht="24.95" customHeight="1" x14ac:dyDescent="0.25">
      <c r="A28" s="19" t="s">
        <v>19</v>
      </c>
      <c r="B28" s="20">
        <v>106.4</v>
      </c>
      <c r="C28" s="33"/>
      <c r="D28" s="21">
        <v>106.8</v>
      </c>
      <c r="E28" s="33"/>
      <c r="F28" s="21">
        <v>107</v>
      </c>
      <c r="G28" s="33"/>
      <c r="H28" s="21">
        <v>107.1</v>
      </c>
      <c r="I28" s="33"/>
      <c r="J28" s="21">
        <v>107.2</v>
      </c>
      <c r="K28" s="33"/>
      <c r="L28" s="21">
        <v>107.5</v>
      </c>
      <c r="M28" s="33"/>
      <c r="N28" s="21">
        <v>107.7</v>
      </c>
      <c r="O28" s="33"/>
      <c r="P28" s="21">
        <v>107.9</v>
      </c>
      <c r="Q28" s="33"/>
      <c r="R28" s="21">
        <v>108</v>
      </c>
      <c r="S28" s="33"/>
      <c r="T28" s="21"/>
      <c r="U28" s="33"/>
      <c r="V28" s="21"/>
      <c r="W28" s="33"/>
      <c r="X28" s="21"/>
      <c r="Y28" s="33"/>
      <c r="Z28" s="21"/>
      <c r="AA28" s="341"/>
      <c r="AB28" s="47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</row>
    <row r="29" spans="1:53" ht="36" x14ac:dyDescent="0.25">
      <c r="A29" s="19" t="s">
        <v>189</v>
      </c>
      <c r="B29" s="20">
        <v>114.4</v>
      </c>
      <c r="C29" s="33"/>
      <c r="D29" s="21">
        <v>115.7</v>
      </c>
      <c r="E29" s="33"/>
      <c r="F29" s="21">
        <v>116.9</v>
      </c>
      <c r="G29" s="33"/>
      <c r="H29" s="21">
        <v>115.8</v>
      </c>
      <c r="I29" s="33"/>
      <c r="J29" s="21">
        <v>116.1</v>
      </c>
      <c r="K29" s="33"/>
      <c r="L29" s="21">
        <v>116.6</v>
      </c>
      <c r="M29" s="33"/>
      <c r="N29" s="21">
        <v>114.8</v>
      </c>
      <c r="O29" s="33"/>
      <c r="P29" s="21">
        <v>114.7</v>
      </c>
      <c r="Q29" s="33"/>
      <c r="R29" s="21">
        <v>116.4</v>
      </c>
      <c r="S29" s="33"/>
      <c r="T29" s="21"/>
      <c r="U29" s="33"/>
      <c r="V29" s="21"/>
      <c r="W29" s="33"/>
      <c r="X29" s="21"/>
      <c r="Y29" s="33"/>
      <c r="Z29" s="21"/>
      <c r="AA29" s="341"/>
      <c r="AB29" s="47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</row>
    <row r="30" spans="1:53" ht="54" x14ac:dyDescent="0.25">
      <c r="A30" s="19" t="s">
        <v>175</v>
      </c>
      <c r="B30" s="20">
        <v>109.8</v>
      </c>
      <c r="C30" s="33"/>
      <c r="D30" s="21">
        <v>111</v>
      </c>
      <c r="E30" s="33"/>
      <c r="F30" s="21">
        <v>111.2</v>
      </c>
      <c r="G30" s="33"/>
      <c r="H30" s="21">
        <v>111.7</v>
      </c>
      <c r="I30" s="33"/>
      <c r="J30" s="21">
        <v>112.2</v>
      </c>
      <c r="K30" s="33"/>
      <c r="L30" s="21">
        <v>112.8</v>
      </c>
      <c r="M30" s="33"/>
      <c r="N30" s="21">
        <v>113.1</v>
      </c>
      <c r="O30" s="33"/>
      <c r="P30" s="21">
        <v>113.3</v>
      </c>
      <c r="Q30" s="33"/>
      <c r="R30" s="21">
        <v>113.3</v>
      </c>
      <c r="S30" s="33"/>
      <c r="T30" s="21"/>
      <c r="U30" s="33"/>
      <c r="V30" s="21"/>
      <c r="W30" s="33"/>
      <c r="X30" s="21"/>
      <c r="Y30" s="33"/>
      <c r="Z30" s="21"/>
      <c r="AA30" s="341"/>
      <c r="AB30" s="47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</row>
    <row r="31" spans="1:53" ht="24.95" customHeight="1" x14ac:dyDescent="0.25">
      <c r="A31" s="19" t="s">
        <v>20</v>
      </c>
      <c r="B31" s="20">
        <v>107</v>
      </c>
      <c r="C31" s="33"/>
      <c r="D31" s="21">
        <v>106.7</v>
      </c>
      <c r="E31" s="33"/>
      <c r="F31" s="21">
        <v>107</v>
      </c>
      <c r="G31" s="33"/>
      <c r="H31" s="21">
        <v>107.2</v>
      </c>
      <c r="I31" s="33"/>
      <c r="J31" s="21">
        <v>107.5</v>
      </c>
      <c r="K31" s="33"/>
      <c r="L31" s="21">
        <v>107.5</v>
      </c>
      <c r="M31" s="33"/>
      <c r="N31" s="21">
        <v>107.7</v>
      </c>
      <c r="O31" s="33"/>
      <c r="P31" s="21">
        <v>107.8</v>
      </c>
      <c r="Q31" s="33"/>
      <c r="R31" s="21">
        <v>107.8</v>
      </c>
      <c r="S31" s="33"/>
      <c r="T31" s="21"/>
      <c r="U31" s="33"/>
      <c r="V31" s="21"/>
      <c r="W31" s="33"/>
      <c r="X31" s="21"/>
      <c r="Y31" s="33"/>
      <c r="Z31" s="21"/>
      <c r="AA31" s="341"/>
      <c r="AB31" s="47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</row>
    <row r="32" spans="1:53" ht="24.95" customHeight="1" x14ac:dyDescent="0.25">
      <c r="A32" s="19" t="s">
        <v>21</v>
      </c>
      <c r="B32" s="20">
        <v>135.9</v>
      </c>
      <c r="C32" s="33"/>
      <c r="D32" s="21">
        <v>136.19999999999999</v>
      </c>
      <c r="E32" s="33"/>
      <c r="F32" s="21">
        <v>135.69999999999999</v>
      </c>
      <c r="G32" s="33"/>
      <c r="H32" s="21">
        <v>136</v>
      </c>
      <c r="I32" s="33"/>
      <c r="J32" s="21">
        <v>135.19999999999999</v>
      </c>
      <c r="K32" s="33"/>
      <c r="L32" s="21">
        <v>135.30000000000001</v>
      </c>
      <c r="M32" s="33"/>
      <c r="N32" s="21">
        <v>135.19999999999999</v>
      </c>
      <c r="O32" s="33"/>
      <c r="P32" s="21">
        <v>136.30000000000001</v>
      </c>
      <c r="Q32" s="33"/>
      <c r="R32" s="21">
        <v>136.80000000000001</v>
      </c>
      <c r="S32" s="33"/>
      <c r="T32" s="21"/>
      <c r="U32" s="33"/>
      <c r="V32" s="21"/>
      <c r="W32" s="33"/>
      <c r="X32" s="21"/>
      <c r="Y32" s="33"/>
      <c r="Z32" s="21"/>
      <c r="AA32" s="341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</row>
    <row r="33" spans="1:53" ht="24.95" customHeight="1" x14ac:dyDescent="0.25">
      <c r="A33" s="19" t="s">
        <v>121</v>
      </c>
      <c r="B33" s="20">
        <v>101.3</v>
      </c>
      <c r="C33" s="33"/>
      <c r="D33" s="21">
        <v>101.4</v>
      </c>
      <c r="E33" s="33"/>
      <c r="F33" s="21">
        <v>101.4</v>
      </c>
      <c r="G33" s="33"/>
      <c r="H33" s="21">
        <v>101.4</v>
      </c>
      <c r="I33" s="33"/>
      <c r="J33" s="21">
        <v>101.4</v>
      </c>
      <c r="K33" s="33"/>
      <c r="L33" s="21">
        <v>101.4</v>
      </c>
      <c r="M33" s="33"/>
      <c r="N33" s="21">
        <v>101.4</v>
      </c>
      <c r="O33" s="33"/>
      <c r="P33" s="21">
        <v>101.4</v>
      </c>
      <c r="Q33" s="33"/>
      <c r="R33" s="21">
        <v>101.4</v>
      </c>
      <c r="S33" s="33"/>
      <c r="T33" s="21"/>
      <c r="U33" s="33"/>
      <c r="V33" s="21"/>
      <c r="W33" s="33"/>
      <c r="X33" s="21"/>
      <c r="Y33" s="33"/>
      <c r="Z33" s="21"/>
      <c r="AA33" s="341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</row>
    <row r="34" spans="1:53" ht="24.95" customHeight="1" x14ac:dyDescent="0.25">
      <c r="A34" s="19" t="s">
        <v>169</v>
      </c>
      <c r="B34" s="20">
        <v>107</v>
      </c>
      <c r="C34" s="33"/>
      <c r="D34" s="21">
        <v>107.4</v>
      </c>
      <c r="E34" s="33"/>
      <c r="F34" s="21">
        <v>107.6</v>
      </c>
      <c r="G34" s="33"/>
      <c r="H34" s="21">
        <v>107.9</v>
      </c>
      <c r="I34" s="33"/>
      <c r="J34" s="21">
        <v>108.2</v>
      </c>
      <c r="K34" s="33"/>
      <c r="L34" s="21">
        <v>108.6</v>
      </c>
      <c r="M34" s="33"/>
      <c r="N34" s="21">
        <v>109</v>
      </c>
      <c r="O34" s="33"/>
      <c r="P34" s="21">
        <v>109.4</v>
      </c>
      <c r="Q34" s="33"/>
      <c r="R34" s="21">
        <v>109.5</v>
      </c>
      <c r="S34" s="33"/>
      <c r="T34" s="21"/>
      <c r="U34" s="33"/>
      <c r="V34" s="21"/>
      <c r="W34" s="33"/>
      <c r="X34" s="21"/>
      <c r="Y34" s="33"/>
      <c r="Z34" s="21"/>
      <c r="AA34" s="341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</row>
    <row r="35" spans="1:53" ht="24.95" customHeight="1" x14ac:dyDescent="0.25">
      <c r="A35" s="19" t="s">
        <v>122</v>
      </c>
      <c r="B35" s="20">
        <v>117.2</v>
      </c>
      <c r="C35" s="33"/>
      <c r="D35" s="21">
        <v>117.2</v>
      </c>
      <c r="E35" s="33"/>
      <c r="F35" s="21">
        <v>117.2</v>
      </c>
      <c r="G35" s="33"/>
      <c r="H35" s="21">
        <v>117.2</v>
      </c>
      <c r="I35" s="33"/>
      <c r="J35" s="21">
        <v>117.2</v>
      </c>
      <c r="K35" s="33"/>
      <c r="L35" s="21">
        <v>117.2</v>
      </c>
      <c r="M35" s="33"/>
      <c r="N35" s="21">
        <v>117.2</v>
      </c>
      <c r="O35" s="33"/>
      <c r="P35" s="21">
        <v>121.3</v>
      </c>
      <c r="Q35" s="33"/>
      <c r="R35" s="21">
        <v>121.3</v>
      </c>
      <c r="S35" s="33"/>
      <c r="T35" s="21"/>
      <c r="U35" s="33"/>
      <c r="V35" s="21"/>
      <c r="W35" s="33"/>
      <c r="X35" s="21"/>
      <c r="Y35" s="33"/>
      <c r="Z35" s="21"/>
      <c r="AA35" s="341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</row>
    <row r="36" spans="1:53" ht="36" x14ac:dyDescent="0.25">
      <c r="A36" s="273" t="s">
        <v>123</v>
      </c>
      <c r="B36" s="20">
        <v>120.6</v>
      </c>
      <c r="C36" s="33"/>
      <c r="D36" s="21">
        <v>121.5</v>
      </c>
      <c r="E36" s="33"/>
      <c r="F36" s="21">
        <v>121.7</v>
      </c>
      <c r="G36" s="33"/>
      <c r="H36" s="21">
        <v>122.1</v>
      </c>
      <c r="I36" s="33"/>
      <c r="J36" s="21">
        <v>122.8</v>
      </c>
      <c r="K36" s="33"/>
      <c r="L36" s="21">
        <v>123.3</v>
      </c>
      <c r="M36" s="33"/>
      <c r="N36" s="21">
        <v>123.8</v>
      </c>
      <c r="O36" s="33"/>
      <c r="P36" s="21">
        <v>124.4</v>
      </c>
      <c r="Q36" s="33"/>
      <c r="R36" s="21">
        <v>124.8</v>
      </c>
      <c r="S36" s="33"/>
      <c r="T36" s="21"/>
      <c r="U36" s="33"/>
      <c r="V36" s="21"/>
      <c r="W36" s="33"/>
      <c r="X36" s="21"/>
      <c r="Y36" s="33"/>
      <c r="Z36" s="21"/>
      <c r="AA36" s="341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</row>
    <row r="37" spans="1:53" ht="24.95" customHeight="1" x14ac:dyDescent="0.25">
      <c r="A37" s="273" t="s">
        <v>158</v>
      </c>
      <c r="B37" s="20">
        <v>145.9</v>
      </c>
      <c r="C37" s="33"/>
      <c r="D37" s="21">
        <v>145.9</v>
      </c>
      <c r="E37" s="33"/>
      <c r="F37" s="21">
        <v>145.9</v>
      </c>
      <c r="G37" s="33"/>
      <c r="H37" s="21">
        <v>145.9</v>
      </c>
      <c r="I37" s="33"/>
      <c r="J37" s="21">
        <v>145.9</v>
      </c>
      <c r="K37" s="33"/>
      <c r="L37" s="21">
        <v>145.9</v>
      </c>
      <c r="M37" s="33"/>
      <c r="N37" s="21">
        <v>145.9</v>
      </c>
      <c r="O37" s="33"/>
      <c r="P37" s="21">
        <v>145.9</v>
      </c>
      <c r="Q37" s="33"/>
      <c r="R37" s="21">
        <v>145.9</v>
      </c>
      <c r="S37" s="33"/>
      <c r="T37" s="21"/>
      <c r="U37" s="33"/>
      <c r="V37" s="21"/>
      <c r="W37" s="33"/>
      <c r="X37" s="21"/>
      <c r="Y37" s="33"/>
      <c r="Z37" s="21"/>
      <c r="AA37" s="341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</row>
    <row r="38" spans="1:53" ht="36.75" thickBot="1" x14ac:dyDescent="0.3">
      <c r="A38" s="23" t="s">
        <v>159</v>
      </c>
      <c r="B38" s="24">
        <v>109.8</v>
      </c>
      <c r="C38" s="35"/>
      <c r="D38" s="25">
        <v>110.6</v>
      </c>
      <c r="E38" s="35"/>
      <c r="F38" s="25">
        <v>110.9</v>
      </c>
      <c r="G38" s="35"/>
      <c r="H38" s="25">
        <v>111.3</v>
      </c>
      <c r="I38" s="35"/>
      <c r="J38" s="25">
        <v>111.7</v>
      </c>
      <c r="K38" s="35"/>
      <c r="L38" s="25">
        <v>112.3</v>
      </c>
      <c r="M38" s="35"/>
      <c r="N38" s="25">
        <v>112.5</v>
      </c>
      <c r="O38" s="35"/>
      <c r="P38" s="25">
        <v>112.8</v>
      </c>
      <c r="Q38" s="35"/>
      <c r="R38" s="25">
        <v>112.8</v>
      </c>
      <c r="S38" s="35"/>
      <c r="T38" s="25"/>
      <c r="U38" s="35"/>
      <c r="V38" s="25"/>
      <c r="W38" s="35"/>
      <c r="X38" s="25"/>
      <c r="Y38" s="35"/>
      <c r="Z38" s="25"/>
      <c r="AA38" s="342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</row>
    <row r="39" spans="1:53" ht="18" x14ac:dyDescent="0.25">
      <c r="A39" s="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4"/>
      <c r="AA39" s="1"/>
    </row>
    <row r="40" spans="1:53" ht="18" x14ac:dyDescent="0.25">
      <c r="A40" s="38" t="s">
        <v>22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mergeCells count="3">
    <mergeCell ref="A3:AA3"/>
    <mergeCell ref="A5:A6"/>
    <mergeCell ref="A23:A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colBreaks count="1" manualBreakCount="1">
    <brk id="2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1"/>
  <sheetViews>
    <sheetView showGridLines="0" zoomScale="55" zoomScaleNormal="55" workbookViewId="0"/>
  </sheetViews>
  <sheetFormatPr defaultColWidth="9.140625" defaultRowHeight="12.75" x14ac:dyDescent="0.2"/>
  <cols>
    <col min="1" max="1" width="46.42578125" style="51" customWidth="1"/>
    <col min="2" max="2" width="11" style="51" customWidth="1"/>
    <col min="3" max="3" width="3.140625" style="51" customWidth="1"/>
    <col min="4" max="4" width="11" style="51" customWidth="1"/>
    <col min="5" max="5" width="1.140625" style="51" customWidth="1"/>
    <col min="6" max="6" width="11" style="51" customWidth="1"/>
    <col min="7" max="7" width="1.140625" style="51" customWidth="1"/>
    <col min="8" max="8" width="11" style="51" customWidth="1"/>
    <col min="9" max="9" width="1.140625" style="51" customWidth="1"/>
    <col min="10" max="10" width="11" style="51" customWidth="1"/>
    <col min="11" max="11" width="2.42578125" style="51" customWidth="1"/>
    <col min="12" max="12" width="11" style="51" customWidth="1"/>
    <col min="13" max="13" width="2.85546875" style="51" customWidth="1"/>
    <col min="14" max="14" width="11" style="51" customWidth="1"/>
    <col min="15" max="15" width="1.140625" style="51" customWidth="1"/>
    <col min="16" max="16" width="11" style="51" customWidth="1"/>
    <col min="17" max="17" width="2.85546875" style="51" customWidth="1"/>
    <col min="18" max="18" width="10.42578125" style="51" customWidth="1"/>
    <col min="19" max="19" width="2.140625" style="51" customWidth="1"/>
    <col min="20" max="20" width="9" style="51" bestFit="1" customWidth="1"/>
    <col min="21" max="21" width="1.140625" style="51" customWidth="1"/>
    <col min="22" max="22" width="11" style="51" customWidth="1"/>
    <col min="23" max="23" width="1.140625" style="51" customWidth="1"/>
    <col min="24" max="24" width="11" style="51" customWidth="1"/>
    <col min="25" max="25" width="2.42578125" style="51" customWidth="1"/>
    <col min="26" max="26" width="11" style="51" customWidth="1"/>
    <col min="27" max="27" width="1.85546875" style="51" customWidth="1"/>
    <col min="28" max="28" width="6.85546875" style="51" customWidth="1"/>
    <col min="29" max="29" width="11" style="51" customWidth="1"/>
    <col min="30" max="30" width="3.140625" style="51" customWidth="1"/>
    <col min="31" max="31" width="11" style="51" customWidth="1"/>
    <col min="32" max="32" width="1.140625" style="51" customWidth="1"/>
    <col min="33" max="33" width="11" style="51" customWidth="1"/>
    <col min="34" max="34" width="1.140625" style="51" customWidth="1"/>
    <col min="35" max="35" width="11" style="51" customWidth="1"/>
    <col min="36" max="36" width="1.140625" style="51" customWidth="1"/>
    <col min="37" max="37" width="11" style="51" customWidth="1"/>
    <col min="38" max="38" width="2.42578125" style="51" customWidth="1"/>
    <col min="39" max="39" width="11" style="51" customWidth="1"/>
    <col min="40" max="40" width="2.85546875" style="51" customWidth="1"/>
    <col min="41" max="41" width="11" style="51" customWidth="1"/>
    <col min="42" max="42" width="1.140625" style="51" customWidth="1"/>
    <col min="43" max="43" width="11" style="51" customWidth="1"/>
    <col min="44" max="44" width="2.85546875" style="51" customWidth="1"/>
    <col min="45" max="45" width="10.42578125" style="51" customWidth="1"/>
    <col min="46" max="46" width="2.140625" style="51" customWidth="1"/>
    <col min="47" max="47" width="8.140625" style="51" bestFit="1" customWidth="1"/>
    <col min="48" max="48" width="1.140625" style="51" customWidth="1"/>
    <col min="49" max="49" width="11" style="51" customWidth="1"/>
    <col min="50" max="50" width="1.140625" style="51" customWidth="1"/>
    <col min="51" max="51" width="11" style="51" customWidth="1"/>
    <col min="52" max="52" width="2.42578125" style="51" customWidth="1"/>
    <col min="53" max="53" width="11" style="51" customWidth="1"/>
    <col min="54" max="16384" width="9.140625" style="51"/>
  </cols>
  <sheetData>
    <row r="1" spans="1:53" ht="18" x14ac:dyDescent="0.25">
      <c r="A1" s="40" t="s">
        <v>197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53" ht="18" x14ac:dyDescent="0.25">
      <c r="A2" s="39" t="s">
        <v>211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53" ht="18" x14ac:dyDescent="0.25">
      <c r="A3" s="384" t="s">
        <v>120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</row>
    <row r="4" spans="1:53" ht="18.75" thickBot="1" x14ac:dyDescent="0.3">
      <c r="A4" s="39"/>
      <c r="B4" s="40"/>
      <c r="C4" s="40"/>
      <c r="D4" s="40"/>
      <c r="E4" s="40"/>
      <c r="F4" s="41"/>
      <c r="G4" s="41"/>
      <c r="H4" s="40"/>
      <c r="I4" s="40"/>
      <c r="J4" s="41"/>
      <c r="K4" s="41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53" ht="20.45" customHeight="1" thickBot="1" x14ac:dyDescent="0.25">
      <c r="A5" s="382" t="s">
        <v>0</v>
      </c>
      <c r="B5" s="5" t="s">
        <v>184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53" ht="20.45" customHeight="1" thickBot="1" x14ac:dyDescent="0.25">
      <c r="A6" s="383"/>
      <c r="B6" s="9" t="s">
        <v>2</v>
      </c>
      <c r="C6" s="10"/>
      <c r="D6" s="10" t="s">
        <v>3</v>
      </c>
      <c r="E6" s="10"/>
      <c r="F6" s="10" t="s">
        <v>4</v>
      </c>
      <c r="G6" s="10"/>
      <c r="H6" s="10" t="s">
        <v>5</v>
      </c>
      <c r="I6" s="10"/>
      <c r="J6" s="10" t="s">
        <v>6</v>
      </c>
      <c r="K6" s="10"/>
      <c r="L6" s="10" t="s">
        <v>7</v>
      </c>
      <c r="M6" s="10"/>
      <c r="N6" s="10" t="s">
        <v>8</v>
      </c>
      <c r="O6" s="10"/>
      <c r="P6" s="10" t="s">
        <v>9</v>
      </c>
      <c r="Q6" s="10"/>
      <c r="R6" s="10" t="s">
        <v>10</v>
      </c>
      <c r="S6" s="10"/>
      <c r="T6" s="10" t="s">
        <v>11</v>
      </c>
      <c r="U6" s="10"/>
      <c r="V6" s="10" t="s">
        <v>12</v>
      </c>
      <c r="W6" s="10"/>
      <c r="X6" s="10" t="s">
        <v>13</v>
      </c>
      <c r="Y6" s="10"/>
      <c r="Z6" s="10" t="s">
        <v>14</v>
      </c>
      <c r="AA6" s="11"/>
    </row>
    <row r="7" spans="1:53" ht="24.95" customHeight="1" x14ac:dyDescent="0.25">
      <c r="A7" s="15" t="s">
        <v>15</v>
      </c>
      <c r="B7" s="279">
        <v>112.4</v>
      </c>
      <c r="C7" s="16"/>
      <c r="D7" s="16">
        <v>112.4</v>
      </c>
      <c r="E7" s="16"/>
      <c r="F7" s="16">
        <v>113</v>
      </c>
      <c r="G7" s="16"/>
      <c r="H7" s="16">
        <v>113.9</v>
      </c>
      <c r="I7" s="16"/>
      <c r="J7" s="16">
        <v>114.6</v>
      </c>
      <c r="K7" s="16"/>
      <c r="L7" s="16">
        <v>115.5</v>
      </c>
      <c r="M7" s="16"/>
      <c r="N7" s="16">
        <v>116.6</v>
      </c>
      <c r="O7" s="16"/>
      <c r="P7" s="16">
        <v>117.4</v>
      </c>
      <c r="Q7" s="16"/>
      <c r="R7" s="16">
        <v>118.1</v>
      </c>
      <c r="S7" s="16"/>
      <c r="T7" s="16">
        <v>119.1</v>
      </c>
      <c r="U7" s="16"/>
      <c r="V7" s="16">
        <v>120.2</v>
      </c>
      <c r="W7" s="16"/>
      <c r="X7" s="16">
        <v>120.9</v>
      </c>
      <c r="Y7" s="16"/>
      <c r="Z7" s="16">
        <v>116.17500000000001</v>
      </c>
      <c r="AA7" s="17"/>
      <c r="AB7" s="52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</row>
    <row r="8" spans="1:53" ht="24.95" customHeight="1" x14ac:dyDescent="0.25">
      <c r="A8" s="19" t="s">
        <v>16</v>
      </c>
      <c r="B8" s="20">
        <v>110.4</v>
      </c>
      <c r="C8" s="21"/>
      <c r="D8" s="21">
        <v>109.8</v>
      </c>
      <c r="E8" s="21"/>
      <c r="F8" s="21">
        <v>109.7</v>
      </c>
      <c r="G8" s="21"/>
      <c r="H8" s="21">
        <v>110.3</v>
      </c>
      <c r="I8" s="21"/>
      <c r="J8" s="21">
        <v>110.9</v>
      </c>
      <c r="K8" s="21"/>
      <c r="L8" s="21">
        <v>111.7</v>
      </c>
      <c r="M8" s="21"/>
      <c r="N8" s="21">
        <v>112.8</v>
      </c>
      <c r="O8" s="21"/>
      <c r="P8" s="21">
        <v>113.6</v>
      </c>
      <c r="Q8" s="21"/>
      <c r="R8" s="21">
        <v>114.1</v>
      </c>
      <c r="S8" s="21"/>
      <c r="T8" s="21">
        <v>115.4</v>
      </c>
      <c r="U8" s="21"/>
      <c r="V8" s="21">
        <v>116.8</v>
      </c>
      <c r="W8" s="21"/>
      <c r="X8" s="21">
        <v>117.9</v>
      </c>
      <c r="Y8" s="21"/>
      <c r="Z8" s="21">
        <v>112.78333333333335</v>
      </c>
      <c r="AA8" s="22"/>
      <c r="AB8" s="53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</row>
    <row r="9" spans="1:53" ht="18" x14ac:dyDescent="0.25">
      <c r="A9" s="19" t="s">
        <v>181</v>
      </c>
      <c r="B9" s="20">
        <v>152.6</v>
      </c>
      <c r="C9" s="21"/>
      <c r="D9" s="21">
        <v>153.30000000000001</v>
      </c>
      <c r="E9" s="21"/>
      <c r="F9" s="21">
        <v>155.1</v>
      </c>
      <c r="G9" s="21"/>
      <c r="H9" s="21">
        <v>158.30000000000001</v>
      </c>
      <c r="I9" s="21"/>
      <c r="J9" s="21">
        <v>160.30000000000001</v>
      </c>
      <c r="K9" s="21"/>
      <c r="L9" s="21">
        <v>162.30000000000001</v>
      </c>
      <c r="M9" s="21"/>
      <c r="N9" s="21">
        <v>164</v>
      </c>
      <c r="O9" s="21"/>
      <c r="P9" s="21">
        <v>165.5</v>
      </c>
      <c r="Q9" s="21"/>
      <c r="R9" s="21">
        <v>166.6</v>
      </c>
      <c r="S9" s="21"/>
      <c r="T9" s="21">
        <v>167.8</v>
      </c>
      <c r="U9" s="21"/>
      <c r="V9" s="21">
        <v>168.7</v>
      </c>
      <c r="W9" s="21"/>
      <c r="X9" s="21">
        <v>169.4</v>
      </c>
      <c r="Y9" s="21"/>
      <c r="Z9" s="21">
        <v>161.99166666666665</v>
      </c>
      <c r="AA9" s="22"/>
      <c r="AB9" s="53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</row>
    <row r="10" spans="1:53" ht="24.95" customHeight="1" x14ac:dyDescent="0.25">
      <c r="A10" s="19" t="s">
        <v>19</v>
      </c>
      <c r="B10" s="20">
        <v>109.2</v>
      </c>
      <c r="C10" s="21"/>
      <c r="D10" s="21">
        <v>109.4</v>
      </c>
      <c r="E10" s="21"/>
      <c r="F10" s="21">
        <v>109.6</v>
      </c>
      <c r="G10" s="21"/>
      <c r="H10" s="21">
        <v>109.8</v>
      </c>
      <c r="I10" s="21"/>
      <c r="J10" s="21">
        <v>110.2</v>
      </c>
      <c r="K10" s="21"/>
      <c r="L10" s="21">
        <v>110.6</v>
      </c>
      <c r="M10" s="21"/>
      <c r="N10" s="21">
        <v>111.1</v>
      </c>
      <c r="O10" s="21"/>
      <c r="P10" s="21">
        <v>111.6</v>
      </c>
      <c r="Q10" s="21"/>
      <c r="R10" s="21">
        <v>112</v>
      </c>
      <c r="S10" s="21"/>
      <c r="T10" s="21">
        <v>112.5</v>
      </c>
      <c r="U10" s="21"/>
      <c r="V10" s="21">
        <v>113.2</v>
      </c>
      <c r="W10" s="21"/>
      <c r="X10" s="21">
        <v>113.6</v>
      </c>
      <c r="Y10" s="21"/>
      <c r="Z10" s="21">
        <v>111.06666666666666</v>
      </c>
      <c r="AA10" s="22"/>
      <c r="AB10" s="53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</row>
    <row r="11" spans="1:53" ht="36" x14ac:dyDescent="0.25">
      <c r="A11" s="19" t="s">
        <v>189</v>
      </c>
      <c r="B11" s="20">
        <v>112</v>
      </c>
      <c r="C11" s="21"/>
      <c r="D11" s="21">
        <v>112.9</v>
      </c>
      <c r="E11" s="21"/>
      <c r="F11" s="21">
        <v>115.4</v>
      </c>
      <c r="G11" s="21"/>
      <c r="H11" s="21">
        <v>116.7</v>
      </c>
      <c r="I11" s="21"/>
      <c r="J11" s="21">
        <v>117.2</v>
      </c>
      <c r="K11" s="21"/>
      <c r="L11" s="21">
        <v>117.7</v>
      </c>
      <c r="M11" s="21"/>
      <c r="N11" s="21">
        <v>119.2</v>
      </c>
      <c r="O11" s="21"/>
      <c r="P11" s="21">
        <v>121.7</v>
      </c>
      <c r="Q11" s="21"/>
      <c r="R11" s="21">
        <v>123.1</v>
      </c>
      <c r="S11" s="21"/>
      <c r="T11" s="21">
        <v>124.8</v>
      </c>
      <c r="U11" s="21"/>
      <c r="V11" s="21">
        <v>125.3</v>
      </c>
      <c r="W11" s="21"/>
      <c r="X11" s="21">
        <v>126</v>
      </c>
      <c r="Y11" s="21"/>
      <c r="Z11" s="21">
        <v>119.33333333333333</v>
      </c>
      <c r="AA11" s="22"/>
      <c r="AB11" s="53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</row>
    <row r="12" spans="1:53" ht="45" customHeight="1" x14ac:dyDescent="0.25">
      <c r="A12" s="19" t="s">
        <v>175</v>
      </c>
      <c r="B12" s="20">
        <v>108.7</v>
      </c>
      <c r="C12" s="21"/>
      <c r="D12" s="21">
        <v>108.9</v>
      </c>
      <c r="E12" s="21"/>
      <c r="F12" s="21">
        <v>109.2</v>
      </c>
      <c r="G12" s="21"/>
      <c r="H12" s="21">
        <v>109.4</v>
      </c>
      <c r="I12" s="21"/>
      <c r="J12" s="21">
        <v>109.9</v>
      </c>
      <c r="K12" s="21"/>
      <c r="L12" s="21">
        <v>110.3</v>
      </c>
      <c r="M12" s="21"/>
      <c r="N12" s="21">
        <v>110.9</v>
      </c>
      <c r="O12" s="21"/>
      <c r="P12" s="21">
        <v>111.4</v>
      </c>
      <c r="Q12" s="21"/>
      <c r="R12" s="21">
        <v>112.1</v>
      </c>
      <c r="S12" s="21"/>
      <c r="T12" s="21">
        <v>112.6</v>
      </c>
      <c r="U12" s="21"/>
      <c r="V12" s="21">
        <v>113.3</v>
      </c>
      <c r="W12" s="21"/>
      <c r="X12" s="21">
        <v>113.8</v>
      </c>
      <c r="Y12" s="21"/>
      <c r="Z12" s="21">
        <v>110.87499999999999</v>
      </c>
      <c r="AA12" s="22"/>
      <c r="AB12" s="53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</row>
    <row r="13" spans="1:53" ht="24.95" customHeight="1" x14ac:dyDescent="0.25">
      <c r="A13" s="19" t="s">
        <v>20</v>
      </c>
      <c r="B13" s="20">
        <v>113.4</v>
      </c>
      <c r="C13" s="21"/>
      <c r="D13" s="21">
        <v>113.6</v>
      </c>
      <c r="E13" s="21"/>
      <c r="F13" s="21">
        <v>113.8</v>
      </c>
      <c r="G13" s="21"/>
      <c r="H13" s="21">
        <v>114</v>
      </c>
      <c r="I13" s="21"/>
      <c r="J13" s="21">
        <v>114.3</v>
      </c>
      <c r="K13" s="21"/>
      <c r="L13" s="21">
        <v>114.6</v>
      </c>
      <c r="M13" s="21"/>
      <c r="N13" s="21">
        <v>115.1</v>
      </c>
      <c r="O13" s="21"/>
      <c r="P13" s="21">
        <v>115.4</v>
      </c>
      <c r="Q13" s="21"/>
      <c r="R13" s="21">
        <v>115.9</v>
      </c>
      <c r="S13" s="21"/>
      <c r="T13" s="21">
        <v>116.3</v>
      </c>
      <c r="U13" s="21"/>
      <c r="V13" s="21">
        <v>116.6</v>
      </c>
      <c r="W13" s="21"/>
      <c r="X13" s="21">
        <v>116.8</v>
      </c>
      <c r="Y13" s="21"/>
      <c r="Z13" s="21">
        <v>114.98333333333333</v>
      </c>
      <c r="AA13" s="22"/>
      <c r="AB13" s="53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</row>
    <row r="14" spans="1:53" ht="24.95" customHeight="1" x14ac:dyDescent="0.25">
      <c r="A14" s="19" t="s">
        <v>21</v>
      </c>
      <c r="B14" s="20">
        <v>121.3</v>
      </c>
      <c r="C14" s="21"/>
      <c r="D14" s="21">
        <v>123</v>
      </c>
      <c r="E14" s="21"/>
      <c r="F14" s="21">
        <v>126.1</v>
      </c>
      <c r="G14" s="21"/>
      <c r="H14" s="21">
        <v>129.4</v>
      </c>
      <c r="I14" s="21"/>
      <c r="J14" s="21">
        <v>131.19999999999999</v>
      </c>
      <c r="K14" s="21"/>
      <c r="L14" s="21">
        <v>134.5</v>
      </c>
      <c r="M14" s="21"/>
      <c r="N14" s="21">
        <v>137.1</v>
      </c>
      <c r="O14" s="21"/>
      <c r="P14" s="21">
        <v>133.9</v>
      </c>
      <c r="Q14" s="21"/>
      <c r="R14" s="21">
        <v>133.69999999999999</v>
      </c>
      <c r="S14" s="21"/>
      <c r="T14" s="21">
        <v>131.9</v>
      </c>
      <c r="U14" s="21"/>
      <c r="V14" s="21">
        <v>133.69999999999999</v>
      </c>
      <c r="W14" s="21"/>
      <c r="X14" s="21">
        <v>131.9</v>
      </c>
      <c r="Y14" s="21"/>
      <c r="Z14" s="21">
        <v>130.64166666666668</v>
      </c>
      <c r="AA14" s="22"/>
      <c r="AB14" s="53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</row>
    <row r="15" spans="1:53" ht="24.95" customHeight="1" x14ac:dyDescent="0.25">
      <c r="A15" s="19" t="s">
        <v>121</v>
      </c>
      <c r="B15" s="20">
        <v>101.2</v>
      </c>
      <c r="C15" s="21"/>
      <c r="D15" s="21">
        <v>101.2</v>
      </c>
      <c r="E15" s="21"/>
      <c r="F15" s="21">
        <v>101.2</v>
      </c>
      <c r="G15" s="21"/>
      <c r="H15" s="21">
        <v>101.3</v>
      </c>
      <c r="I15" s="21"/>
      <c r="J15" s="21">
        <v>101.3</v>
      </c>
      <c r="K15" s="21"/>
      <c r="L15" s="21">
        <v>101.4</v>
      </c>
      <c r="M15" s="21"/>
      <c r="N15" s="21">
        <v>101.4</v>
      </c>
      <c r="O15" s="21"/>
      <c r="P15" s="21">
        <v>101.5</v>
      </c>
      <c r="Q15" s="21"/>
      <c r="R15" s="21">
        <v>101.6</v>
      </c>
      <c r="S15" s="21"/>
      <c r="T15" s="21">
        <v>101.7</v>
      </c>
      <c r="U15" s="21"/>
      <c r="V15" s="21">
        <v>101.8</v>
      </c>
      <c r="W15" s="21"/>
      <c r="X15" s="21">
        <v>101.8</v>
      </c>
      <c r="Y15" s="21"/>
      <c r="Z15" s="21">
        <v>101.45</v>
      </c>
      <c r="AA15" s="22"/>
      <c r="AB15" s="53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</row>
    <row r="16" spans="1:53" ht="24.95" customHeight="1" x14ac:dyDescent="0.25">
      <c r="A16" s="19" t="s">
        <v>169</v>
      </c>
      <c r="B16" s="20">
        <v>108.8</v>
      </c>
      <c r="C16" s="21"/>
      <c r="D16" s="21">
        <v>109</v>
      </c>
      <c r="E16" s="21"/>
      <c r="F16" s="21">
        <v>109.1</v>
      </c>
      <c r="G16" s="21"/>
      <c r="H16" s="21">
        <v>109.4</v>
      </c>
      <c r="I16" s="21"/>
      <c r="J16" s="21">
        <v>109.6</v>
      </c>
      <c r="K16" s="21"/>
      <c r="L16" s="21">
        <v>110.1</v>
      </c>
      <c r="M16" s="21"/>
      <c r="N16" s="21">
        <v>110.5</v>
      </c>
      <c r="O16" s="21"/>
      <c r="P16" s="21">
        <v>111.1</v>
      </c>
      <c r="Q16" s="21"/>
      <c r="R16" s="21">
        <v>111.9</v>
      </c>
      <c r="S16" s="21"/>
      <c r="T16" s="21">
        <v>112.5</v>
      </c>
      <c r="U16" s="21"/>
      <c r="V16" s="21">
        <v>113.2</v>
      </c>
      <c r="W16" s="21"/>
      <c r="X16" s="21">
        <v>113.6</v>
      </c>
      <c r="Y16" s="21"/>
      <c r="Z16" s="21">
        <v>110.73333333333333</v>
      </c>
      <c r="AA16" s="22"/>
      <c r="AB16" s="53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</row>
    <row r="17" spans="1:53" ht="24.95" customHeight="1" x14ac:dyDescent="0.25">
      <c r="A17" s="19" t="s">
        <v>122</v>
      </c>
      <c r="B17" s="20">
        <v>109.7</v>
      </c>
      <c r="C17" s="21"/>
      <c r="D17" s="21">
        <v>109.7</v>
      </c>
      <c r="E17" s="21"/>
      <c r="F17" s="21">
        <v>109.7</v>
      </c>
      <c r="G17" s="21"/>
      <c r="H17" s="21">
        <v>109.7</v>
      </c>
      <c r="I17" s="21"/>
      <c r="J17" s="21">
        <v>109.7</v>
      </c>
      <c r="K17" s="21"/>
      <c r="L17" s="21">
        <v>109.7</v>
      </c>
      <c r="M17" s="21"/>
      <c r="N17" s="21">
        <v>109.7</v>
      </c>
      <c r="O17" s="21"/>
      <c r="P17" s="21">
        <v>111.6</v>
      </c>
      <c r="Q17" s="21"/>
      <c r="R17" s="21">
        <v>111.9</v>
      </c>
      <c r="S17" s="21"/>
      <c r="T17" s="21">
        <v>111.9</v>
      </c>
      <c r="U17" s="21"/>
      <c r="V17" s="21">
        <v>112.4</v>
      </c>
      <c r="W17" s="21"/>
      <c r="X17" s="21">
        <v>112.4</v>
      </c>
      <c r="Y17" s="21"/>
      <c r="Z17" s="21">
        <v>110.67500000000003</v>
      </c>
      <c r="AA17" s="22"/>
      <c r="AB17" s="53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</row>
    <row r="18" spans="1:53" ht="36" x14ac:dyDescent="0.25">
      <c r="A18" s="273" t="s">
        <v>123</v>
      </c>
      <c r="B18" s="20">
        <v>112.9</v>
      </c>
      <c r="C18" s="21"/>
      <c r="D18" s="21">
        <v>113.4</v>
      </c>
      <c r="E18" s="21"/>
      <c r="F18" s="21">
        <v>113.8</v>
      </c>
      <c r="G18" s="21"/>
      <c r="H18" s="21">
        <v>114.3</v>
      </c>
      <c r="I18" s="21"/>
      <c r="J18" s="21">
        <v>114.6</v>
      </c>
      <c r="K18" s="21"/>
      <c r="L18" s="21">
        <v>115.2</v>
      </c>
      <c r="M18" s="21"/>
      <c r="N18" s="21">
        <v>116</v>
      </c>
      <c r="O18" s="21"/>
      <c r="P18" s="21">
        <v>116.9</v>
      </c>
      <c r="Q18" s="21"/>
      <c r="R18" s="21">
        <v>117.9</v>
      </c>
      <c r="S18" s="21"/>
      <c r="T18" s="21">
        <v>118.5</v>
      </c>
      <c r="U18" s="21"/>
      <c r="V18" s="21">
        <v>119.3</v>
      </c>
      <c r="W18" s="21"/>
      <c r="X18" s="21">
        <v>119.7</v>
      </c>
      <c r="Y18" s="21"/>
      <c r="Z18" s="21">
        <v>116.04166666666667</v>
      </c>
      <c r="AA18" s="22"/>
      <c r="AB18" s="53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</row>
    <row r="19" spans="1:53" ht="24.95" customHeight="1" x14ac:dyDescent="0.25">
      <c r="A19" s="273" t="s">
        <v>158</v>
      </c>
      <c r="B19" s="20">
        <v>148.4</v>
      </c>
      <c r="C19" s="21"/>
      <c r="D19" s="21">
        <v>148.4</v>
      </c>
      <c r="E19" s="21"/>
      <c r="F19" s="21">
        <v>148.4</v>
      </c>
      <c r="G19" s="21"/>
      <c r="H19" s="21">
        <v>148.4</v>
      </c>
      <c r="I19" s="21"/>
      <c r="J19" s="21">
        <v>148.4</v>
      </c>
      <c r="K19" s="21"/>
      <c r="L19" s="21">
        <v>148.4</v>
      </c>
      <c r="M19" s="21"/>
      <c r="N19" s="21">
        <v>148.4</v>
      </c>
      <c r="O19" s="21"/>
      <c r="P19" s="21">
        <v>148.4</v>
      </c>
      <c r="Q19" s="21"/>
      <c r="R19" s="21">
        <v>148.4</v>
      </c>
      <c r="S19" s="21"/>
      <c r="T19" s="21">
        <v>148.4</v>
      </c>
      <c r="U19" s="21"/>
      <c r="V19" s="21">
        <v>148.4</v>
      </c>
      <c r="W19" s="21"/>
      <c r="X19" s="21">
        <v>148.4</v>
      </c>
      <c r="Y19" s="21"/>
      <c r="Z19" s="21">
        <v>148.40000000000003</v>
      </c>
      <c r="AA19" s="22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</row>
    <row r="20" spans="1:53" ht="36.75" thickBot="1" x14ac:dyDescent="0.3">
      <c r="A20" s="23" t="s">
        <v>159</v>
      </c>
      <c r="B20" s="24">
        <v>109.8</v>
      </c>
      <c r="C20" s="25"/>
      <c r="D20" s="25">
        <v>110.1</v>
      </c>
      <c r="E20" s="25"/>
      <c r="F20" s="25">
        <v>110.4</v>
      </c>
      <c r="G20" s="25"/>
      <c r="H20" s="25">
        <v>110.8</v>
      </c>
      <c r="I20" s="25"/>
      <c r="J20" s="25">
        <v>111.1</v>
      </c>
      <c r="K20" s="25"/>
      <c r="L20" s="25">
        <v>111.6</v>
      </c>
      <c r="M20" s="25"/>
      <c r="N20" s="25">
        <v>112.2</v>
      </c>
      <c r="O20" s="25"/>
      <c r="P20" s="25">
        <v>112.7</v>
      </c>
      <c r="Q20" s="25"/>
      <c r="R20" s="25">
        <v>113.3</v>
      </c>
      <c r="S20" s="25"/>
      <c r="T20" s="25">
        <v>113.7</v>
      </c>
      <c r="U20" s="25"/>
      <c r="V20" s="25">
        <v>114.6</v>
      </c>
      <c r="W20" s="25"/>
      <c r="X20" s="25">
        <v>115.1</v>
      </c>
      <c r="Y20" s="25"/>
      <c r="Z20" s="25">
        <v>112.11666666666666</v>
      </c>
      <c r="AA20" s="2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</row>
    <row r="21" spans="1:53" ht="18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</row>
    <row r="22" spans="1:53" ht="15" customHeight="1" thickBot="1" x14ac:dyDescent="0.3">
      <c r="A22" s="2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</row>
    <row r="23" spans="1:53" ht="18.75" thickBot="1" x14ac:dyDescent="0.3">
      <c r="A23" s="382" t="s">
        <v>0</v>
      </c>
      <c r="B23" s="42" t="s">
        <v>207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50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</row>
    <row r="24" spans="1:53" ht="18.75" thickBot="1" x14ac:dyDescent="0.3">
      <c r="A24" s="383"/>
      <c r="B24" s="9" t="s">
        <v>2</v>
      </c>
      <c r="C24" s="10"/>
      <c r="D24" s="10" t="s">
        <v>3</v>
      </c>
      <c r="E24" s="10"/>
      <c r="F24" s="10" t="s">
        <v>4</v>
      </c>
      <c r="G24" s="10"/>
      <c r="H24" s="10" t="s">
        <v>5</v>
      </c>
      <c r="I24" s="10"/>
      <c r="J24" s="10" t="s">
        <v>6</v>
      </c>
      <c r="K24" s="10"/>
      <c r="L24" s="10" t="s">
        <v>7</v>
      </c>
      <c r="M24" s="10"/>
      <c r="N24" s="10" t="s">
        <v>8</v>
      </c>
      <c r="O24" s="10"/>
      <c r="P24" s="10" t="s">
        <v>9</v>
      </c>
      <c r="Q24" s="10"/>
      <c r="R24" s="10" t="s">
        <v>10</v>
      </c>
      <c r="S24" s="10"/>
      <c r="T24" s="10" t="s">
        <v>11</v>
      </c>
      <c r="U24" s="10"/>
      <c r="V24" s="10" t="s">
        <v>12</v>
      </c>
      <c r="W24" s="10"/>
      <c r="X24" s="10" t="s">
        <v>13</v>
      </c>
      <c r="Y24" s="10"/>
      <c r="Z24" s="10" t="s">
        <v>14</v>
      </c>
      <c r="AA24" s="32"/>
      <c r="AB24" s="53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</row>
    <row r="25" spans="1:53" ht="24.95" customHeight="1" x14ac:dyDescent="0.25">
      <c r="A25" s="15" t="s">
        <v>15</v>
      </c>
      <c r="B25" s="279">
        <v>123.2941252786634</v>
      </c>
      <c r="C25" s="280"/>
      <c r="D25" s="16">
        <v>123.30747941281194</v>
      </c>
      <c r="E25" s="280"/>
      <c r="F25" s="16">
        <v>122.95795461590249</v>
      </c>
      <c r="G25" s="280"/>
      <c r="H25" s="16">
        <v>122.33924584542339</v>
      </c>
      <c r="I25" s="280"/>
      <c r="J25" s="16">
        <v>122.3295217421437</v>
      </c>
      <c r="K25" s="280"/>
      <c r="L25" s="16">
        <v>122.45457866850748</v>
      </c>
      <c r="M25" s="280"/>
      <c r="N25" s="16">
        <v>122.54749235200384</v>
      </c>
      <c r="O25" s="280"/>
      <c r="P25" s="16">
        <v>123.98072030977298</v>
      </c>
      <c r="Q25" s="280"/>
      <c r="R25" s="16">
        <v>126.30395773854173</v>
      </c>
      <c r="S25" s="280"/>
      <c r="T25" s="16"/>
      <c r="U25" s="280"/>
      <c r="V25" s="16"/>
      <c r="W25" s="280"/>
      <c r="X25" s="16"/>
      <c r="Y25" s="280"/>
      <c r="Z25" s="16"/>
      <c r="AA25" s="340"/>
      <c r="AB25" s="52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</row>
    <row r="26" spans="1:53" ht="24.95" customHeight="1" x14ac:dyDescent="0.25">
      <c r="A26" s="19" t="s">
        <v>16</v>
      </c>
      <c r="B26" s="20">
        <v>121.5</v>
      </c>
      <c r="C26" s="33"/>
      <c r="D26" s="21">
        <v>121.1</v>
      </c>
      <c r="E26" s="33"/>
      <c r="F26" s="21">
        <v>120.1</v>
      </c>
      <c r="G26" s="33"/>
      <c r="H26" s="21">
        <v>118.8</v>
      </c>
      <c r="I26" s="33"/>
      <c r="J26" s="21">
        <v>119.1</v>
      </c>
      <c r="K26" s="33"/>
      <c r="L26" s="21">
        <v>119.5</v>
      </c>
      <c r="M26" s="33"/>
      <c r="N26" s="21">
        <v>119.7</v>
      </c>
      <c r="O26" s="33"/>
      <c r="P26" s="21">
        <v>122.4</v>
      </c>
      <c r="Q26" s="33"/>
      <c r="R26" s="21">
        <v>126.1</v>
      </c>
      <c r="S26" s="33"/>
      <c r="T26" s="21"/>
      <c r="U26" s="33"/>
      <c r="V26" s="21"/>
      <c r="W26" s="33"/>
      <c r="X26" s="21"/>
      <c r="Y26" s="33"/>
      <c r="Z26" s="21"/>
      <c r="AA26" s="341"/>
      <c r="AB26" s="52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</row>
    <row r="27" spans="1:53" ht="18" x14ac:dyDescent="0.25">
      <c r="A27" s="19" t="s">
        <v>181</v>
      </c>
      <c r="B27" s="20">
        <v>170.8</v>
      </c>
      <c r="C27" s="33"/>
      <c r="D27" s="21">
        <v>171.8</v>
      </c>
      <c r="E27" s="33"/>
      <c r="F27" s="21">
        <v>175.3</v>
      </c>
      <c r="G27" s="33"/>
      <c r="H27" s="21">
        <v>178.9</v>
      </c>
      <c r="I27" s="33"/>
      <c r="J27" s="21">
        <v>180.9</v>
      </c>
      <c r="K27" s="33"/>
      <c r="L27" s="21">
        <v>182</v>
      </c>
      <c r="M27" s="33"/>
      <c r="N27" s="21">
        <v>182.6</v>
      </c>
      <c r="O27" s="33"/>
      <c r="P27" s="21">
        <v>183.3</v>
      </c>
      <c r="Q27" s="33"/>
      <c r="R27" s="21">
        <v>183.9</v>
      </c>
      <c r="S27" s="33"/>
      <c r="T27" s="21"/>
      <c r="U27" s="33"/>
      <c r="V27" s="21"/>
      <c r="W27" s="33"/>
      <c r="X27" s="21"/>
      <c r="Y27" s="33"/>
      <c r="Z27" s="21"/>
      <c r="AA27" s="341"/>
      <c r="AB27" s="52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</row>
    <row r="28" spans="1:53" ht="24.95" customHeight="1" x14ac:dyDescent="0.25">
      <c r="A28" s="19" t="s">
        <v>19</v>
      </c>
      <c r="B28" s="20">
        <v>114.3</v>
      </c>
      <c r="C28" s="33"/>
      <c r="D28" s="21">
        <v>115</v>
      </c>
      <c r="E28" s="33"/>
      <c r="F28" s="21">
        <v>115.5</v>
      </c>
      <c r="G28" s="33"/>
      <c r="H28" s="21">
        <v>115.9</v>
      </c>
      <c r="I28" s="33"/>
      <c r="J28" s="21">
        <v>116.3</v>
      </c>
      <c r="K28" s="33"/>
      <c r="L28" s="21">
        <v>116.7</v>
      </c>
      <c r="M28" s="33"/>
      <c r="N28" s="21">
        <v>117</v>
      </c>
      <c r="O28" s="33"/>
      <c r="P28" s="21">
        <v>117.5</v>
      </c>
      <c r="Q28" s="33"/>
      <c r="R28" s="21">
        <v>117.7</v>
      </c>
      <c r="S28" s="33"/>
      <c r="T28" s="21"/>
      <c r="U28" s="33"/>
      <c r="V28" s="21"/>
      <c r="W28" s="33"/>
      <c r="X28" s="21"/>
      <c r="Y28" s="33"/>
      <c r="Z28" s="21"/>
      <c r="AA28" s="341"/>
      <c r="AB28" s="52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</row>
    <row r="29" spans="1:53" ht="36" x14ac:dyDescent="0.25">
      <c r="A29" s="19" t="s">
        <v>189</v>
      </c>
      <c r="B29" s="20">
        <v>126.4</v>
      </c>
      <c r="C29" s="33"/>
      <c r="D29" s="21">
        <v>126.8</v>
      </c>
      <c r="E29" s="33"/>
      <c r="F29" s="21">
        <v>126.5</v>
      </c>
      <c r="G29" s="33"/>
      <c r="H29" s="21">
        <v>125.8</v>
      </c>
      <c r="I29" s="33"/>
      <c r="J29" s="21">
        <v>124.8</v>
      </c>
      <c r="K29" s="33"/>
      <c r="L29" s="21">
        <v>123.2</v>
      </c>
      <c r="M29" s="33"/>
      <c r="N29" s="21">
        <v>122.4</v>
      </c>
      <c r="O29" s="33"/>
      <c r="P29" s="21">
        <v>120.4</v>
      </c>
      <c r="Q29" s="33"/>
      <c r="R29" s="21">
        <v>120.9</v>
      </c>
      <c r="S29" s="33"/>
      <c r="T29" s="21"/>
      <c r="U29" s="33"/>
      <c r="V29" s="21"/>
      <c r="W29" s="33"/>
      <c r="X29" s="21"/>
      <c r="Y29" s="33"/>
      <c r="Z29" s="21"/>
      <c r="AA29" s="341"/>
      <c r="AB29" s="52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</row>
    <row r="30" spans="1:53" ht="44.25" customHeight="1" x14ac:dyDescent="0.25">
      <c r="A30" s="19" t="s">
        <v>175</v>
      </c>
      <c r="B30" s="20">
        <v>114.7</v>
      </c>
      <c r="C30" s="33"/>
      <c r="D30" s="21">
        <v>115.4</v>
      </c>
      <c r="E30" s="33"/>
      <c r="F30" s="21">
        <v>116.1</v>
      </c>
      <c r="G30" s="33"/>
      <c r="H30" s="21">
        <v>116.4</v>
      </c>
      <c r="I30" s="33"/>
      <c r="J30" s="21">
        <v>116.9</v>
      </c>
      <c r="K30" s="33"/>
      <c r="L30" s="21">
        <v>117.3</v>
      </c>
      <c r="M30" s="33"/>
      <c r="N30" s="21">
        <v>117.7</v>
      </c>
      <c r="O30" s="33"/>
      <c r="P30" s="21">
        <v>117.9</v>
      </c>
      <c r="Q30" s="33"/>
      <c r="R30" s="21">
        <v>118.2</v>
      </c>
      <c r="S30" s="33"/>
      <c r="T30" s="21"/>
      <c r="U30" s="33"/>
      <c r="V30" s="21"/>
      <c r="W30" s="33"/>
      <c r="X30" s="21"/>
      <c r="Y30" s="33"/>
      <c r="Z30" s="21"/>
      <c r="AA30" s="341"/>
      <c r="AB30" s="52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</row>
    <row r="31" spans="1:53" ht="24.95" customHeight="1" x14ac:dyDescent="0.25">
      <c r="A31" s="19" t="s">
        <v>20</v>
      </c>
      <c r="B31" s="20">
        <v>117.3</v>
      </c>
      <c r="C31" s="33"/>
      <c r="D31" s="21">
        <v>117.8</v>
      </c>
      <c r="E31" s="33"/>
      <c r="F31" s="21">
        <v>118.2</v>
      </c>
      <c r="G31" s="33"/>
      <c r="H31" s="21">
        <v>118.4</v>
      </c>
      <c r="I31" s="33"/>
      <c r="J31" s="21">
        <v>118.7</v>
      </c>
      <c r="K31" s="33"/>
      <c r="L31" s="21">
        <v>119</v>
      </c>
      <c r="M31" s="33"/>
      <c r="N31" s="21">
        <v>119.2</v>
      </c>
      <c r="O31" s="33"/>
      <c r="P31" s="21">
        <v>119.5</v>
      </c>
      <c r="Q31" s="33"/>
      <c r="R31" s="21">
        <v>119.8</v>
      </c>
      <c r="S31" s="33"/>
      <c r="T31" s="21"/>
      <c r="U31" s="33"/>
      <c r="V31" s="21"/>
      <c r="W31" s="33"/>
      <c r="X31" s="21"/>
      <c r="Y31" s="33"/>
      <c r="Z31" s="21"/>
      <c r="AA31" s="341"/>
      <c r="AB31" s="52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</row>
    <row r="32" spans="1:53" ht="24.95" customHeight="1" x14ac:dyDescent="0.25">
      <c r="A32" s="19" t="s">
        <v>21</v>
      </c>
      <c r="B32" s="20">
        <v>133.6</v>
      </c>
      <c r="C32" s="33"/>
      <c r="D32" s="21">
        <v>133.69999999999999</v>
      </c>
      <c r="E32" s="33"/>
      <c r="F32" s="21">
        <v>133.4</v>
      </c>
      <c r="G32" s="33"/>
      <c r="H32" s="21">
        <v>134.1</v>
      </c>
      <c r="I32" s="33"/>
      <c r="J32" s="21">
        <v>132.4</v>
      </c>
      <c r="K32" s="33"/>
      <c r="L32" s="21">
        <v>132.5</v>
      </c>
      <c r="M32" s="33"/>
      <c r="N32" s="21">
        <v>132.6</v>
      </c>
      <c r="O32" s="33"/>
      <c r="P32" s="21">
        <v>135.19999999999999</v>
      </c>
      <c r="Q32" s="33"/>
      <c r="R32" s="21">
        <v>135.69999999999999</v>
      </c>
      <c r="S32" s="33"/>
      <c r="T32" s="21"/>
      <c r="U32" s="33"/>
      <c r="V32" s="21"/>
      <c r="W32" s="33"/>
      <c r="X32" s="21"/>
      <c r="Y32" s="33"/>
      <c r="Z32" s="21"/>
      <c r="AA32" s="341"/>
      <c r="AB32" s="52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</row>
    <row r="33" spans="1:53" ht="24.95" customHeight="1" x14ac:dyDescent="0.25">
      <c r="A33" s="19" t="s">
        <v>121</v>
      </c>
      <c r="B33" s="20">
        <v>102</v>
      </c>
      <c r="C33" s="33"/>
      <c r="D33" s="21">
        <v>102</v>
      </c>
      <c r="E33" s="33"/>
      <c r="F33" s="21">
        <v>102.1</v>
      </c>
      <c r="G33" s="33"/>
      <c r="H33" s="21">
        <v>102.1</v>
      </c>
      <c r="I33" s="33"/>
      <c r="J33" s="21">
        <v>102.1</v>
      </c>
      <c r="K33" s="33"/>
      <c r="L33" s="21">
        <v>102.2</v>
      </c>
      <c r="M33" s="33"/>
      <c r="N33" s="21">
        <v>102.2</v>
      </c>
      <c r="O33" s="33"/>
      <c r="P33" s="21">
        <v>102.2</v>
      </c>
      <c r="Q33" s="33"/>
      <c r="R33" s="21">
        <v>102.3</v>
      </c>
      <c r="S33" s="33"/>
      <c r="T33" s="21"/>
      <c r="U33" s="33"/>
      <c r="V33" s="21"/>
      <c r="W33" s="33"/>
      <c r="X33" s="21"/>
      <c r="Y33" s="33"/>
      <c r="Z33" s="21"/>
      <c r="AA33" s="341"/>
      <c r="AB33" s="52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</row>
    <row r="34" spans="1:53" ht="24.95" customHeight="1" x14ac:dyDescent="0.25">
      <c r="A34" s="19" t="s">
        <v>169</v>
      </c>
      <c r="B34" s="20">
        <v>114.1</v>
      </c>
      <c r="C34" s="33"/>
      <c r="D34" s="21">
        <v>114.8</v>
      </c>
      <c r="E34" s="33"/>
      <c r="F34" s="21">
        <v>115.2</v>
      </c>
      <c r="G34" s="33"/>
      <c r="H34" s="21">
        <v>115.8</v>
      </c>
      <c r="I34" s="33"/>
      <c r="J34" s="21">
        <v>116.2</v>
      </c>
      <c r="K34" s="33"/>
      <c r="L34" s="21">
        <v>116.6</v>
      </c>
      <c r="M34" s="33"/>
      <c r="N34" s="21">
        <v>117.2</v>
      </c>
      <c r="O34" s="33"/>
      <c r="P34" s="21">
        <v>118.6</v>
      </c>
      <c r="Q34" s="33"/>
      <c r="R34" s="21">
        <v>119.8</v>
      </c>
      <c r="S34" s="33"/>
      <c r="T34" s="21"/>
      <c r="U34" s="33"/>
      <c r="V34" s="21"/>
      <c r="W34" s="33"/>
      <c r="X34" s="21"/>
      <c r="Y34" s="33"/>
      <c r="Z34" s="21"/>
      <c r="AA34" s="341"/>
      <c r="AB34" s="52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</row>
    <row r="35" spans="1:53" ht="24.95" customHeight="1" x14ac:dyDescent="0.25">
      <c r="A35" s="19" t="s">
        <v>122</v>
      </c>
      <c r="B35" s="20">
        <v>113.1</v>
      </c>
      <c r="C35" s="33"/>
      <c r="D35" s="21">
        <v>113.1</v>
      </c>
      <c r="E35" s="33"/>
      <c r="F35" s="21">
        <v>113.1</v>
      </c>
      <c r="G35" s="33"/>
      <c r="H35" s="21">
        <v>113.1</v>
      </c>
      <c r="I35" s="33"/>
      <c r="J35" s="21">
        <v>113.1</v>
      </c>
      <c r="K35" s="33"/>
      <c r="L35" s="21">
        <v>113.1</v>
      </c>
      <c r="M35" s="33"/>
      <c r="N35" s="21">
        <v>113.2</v>
      </c>
      <c r="O35" s="33"/>
      <c r="P35" s="21">
        <v>115.7</v>
      </c>
      <c r="Q35" s="33"/>
      <c r="R35" s="21">
        <v>117.2</v>
      </c>
      <c r="S35" s="33"/>
      <c r="T35" s="21"/>
      <c r="U35" s="33"/>
      <c r="V35" s="21"/>
      <c r="W35" s="33"/>
      <c r="X35" s="21"/>
      <c r="Y35" s="33"/>
      <c r="Z35" s="21"/>
      <c r="AA35" s="341"/>
      <c r="AB35" s="52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</row>
    <row r="36" spans="1:53" ht="36" x14ac:dyDescent="0.25">
      <c r="A36" s="273" t="s">
        <v>123</v>
      </c>
      <c r="B36" s="20">
        <v>120.9</v>
      </c>
      <c r="C36" s="33"/>
      <c r="D36" s="21">
        <v>122</v>
      </c>
      <c r="E36" s="33"/>
      <c r="F36" s="21">
        <v>122.9</v>
      </c>
      <c r="G36" s="33"/>
      <c r="H36" s="21">
        <v>123.4</v>
      </c>
      <c r="I36" s="33"/>
      <c r="J36" s="21">
        <v>123.8</v>
      </c>
      <c r="K36" s="33"/>
      <c r="L36" s="21">
        <v>124.1</v>
      </c>
      <c r="M36" s="33"/>
      <c r="N36" s="21">
        <v>124.5</v>
      </c>
      <c r="O36" s="33"/>
      <c r="P36" s="21">
        <v>125</v>
      </c>
      <c r="Q36" s="33"/>
      <c r="R36" s="21">
        <v>125.8</v>
      </c>
      <c r="S36" s="33"/>
      <c r="T36" s="21"/>
      <c r="U36" s="33"/>
      <c r="V36" s="21"/>
      <c r="W36" s="33"/>
      <c r="X36" s="21"/>
      <c r="Y36" s="33"/>
      <c r="Z36" s="21"/>
      <c r="AA36" s="341"/>
      <c r="AB36" s="52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</row>
    <row r="37" spans="1:53" ht="24.95" customHeight="1" x14ac:dyDescent="0.25">
      <c r="A37" s="273" t="s">
        <v>158</v>
      </c>
      <c r="B37" s="20">
        <v>148.4</v>
      </c>
      <c r="C37" s="33"/>
      <c r="D37" s="21">
        <v>148.4</v>
      </c>
      <c r="E37" s="33"/>
      <c r="F37" s="21">
        <v>148.4</v>
      </c>
      <c r="G37" s="33"/>
      <c r="H37" s="21">
        <v>148.4</v>
      </c>
      <c r="I37" s="33"/>
      <c r="J37" s="21">
        <v>148.4</v>
      </c>
      <c r="K37" s="33"/>
      <c r="L37" s="21">
        <v>148.4</v>
      </c>
      <c r="M37" s="33"/>
      <c r="N37" s="21">
        <v>148.4</v>
      </c>
      <c r="O37" s="33"/>
      <c r="P37" s="21">
        <v>148.4</v>
      </c>
      <c r="Q37" s="33"/>
      <c r="R37" s="21">
        <v>148.4</v>
      </c>
      <c r="S37" s="33"/>
      <c r="T37" s="21"/>
      <c r="U37" s="33"/>
      <c r="V37" s="21"/>
      <c r="W37" s="33"/>
      <c r="X37" s="21"/>
      <c r="Y37" s="33"/>
      <c r="Z37" s="21"/>
      <c r="AA37" s="341"/>
      <c r="AB37" s="52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</row>
    <row r="38" spans="1:53" ht="36.75" thickBot="1" x14ac:dyDescent="0.3">
      <c r="A38" s="23" t="s">
        <v>159</v>
      </c>
      <c r="B38" s="24">
        <v>116</v>
      </c>
      <c r="C38" s="35"/>
      <c r="D38" s="25">
        <v>116.6</v>
      </c>
      <c r="E38" s="35"/>
      <c r="F38" s="25">
        <v>117.3</v>
      </c>
      <c r="G38" s="35"/>
      <c r="H38" s="25">
        <v>117.7</v>
      </c>
      <c r="I38" s="35"/>
      <c r="J38" s="25">
        <v>118.1</v>
      </c>
      <c r="K38" s="35"/>
      <c r="L38" s="25">
        <v>118.6</v>
      </c>
      <c r="M38" s="35"/>
      <c r="N38" s="25">
        <v>119</v>
      </c>
      <c r="O38" s="35"/>
      <c r="P38" s="25">
        <v>119.4</v>
      </c>
      <c r="Q38" s="35"/>
      <c r="R38" s="25">
        <v>119.7</v>
      </c>
      <c r="S38" s="35"/>
      <c r="T38" s="25"/>
      <c r="U38" s="35"/>
      <c r="V38" s="25"/>
      <c r="W38" s="35"/>
      <c r="X38" s="25"/>
      <c r="Y38" s="35"/>
      <c r="Z38" s="25"/>
      <c r="AA38" s="342"/>
      <c r="AB38" s="52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</row>
    <row r="39" spans="1:53" ht="20.45" customHeight="1" x14ac:dyDescent="0.25">
      <c r="A39" s="3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4"/>
      <c r="AA39" s="1"/>
      <c r="AB39" s="52"/>
    </row>
    <row r="40" spans="1:53" ht="18" x14ac:dyDescent="0.25">
      <c r="A40" s="38" t="s">
        <v>22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53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</sheetData>
  <mergeCells count="3">
    <mergeCell ref="A3:AA3"/>
    <mergeCell ref="A5:A6"/>
    <mergeCell ref="A23:A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9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4020-46AF-4A3D-840C-2F06E476AA35}">
  <dimension ref="A1:BM127"/>
  <sheetViews>
    <sheetView zoomScale="55" zoomScaleNormal="55" workbookViewId="0"/>
  </sheetViews>
  <sheetFormatPr defaultColWidth="8.85546875" defaultRowHeight="12.75" x14ac:dyDescent="0.2"/>
  <cols>
    <col min="1" max="1" width="36.85546875" style="56" customWidth="1"/>
    <col min="2" max="2" width="9.42578125" style="56" bestFit="1" customWidth="1"/>
    <col min="3" max="3" width="1.85546875" style="56" customWidth="1"/>
    <col min="4" max="4" width="9.42578125" style="56" bestFit="1" customWidth="1"/>
    <col min="5" max="5" width="2.42578125" style="56" customWidth="1"/>
    <col min="6" max="6" width="9.42578125" style="56" bestFit="1" customWidth="1"/>
    <col min="7" max="7" width="2.140625" style="56" customWidth="1"/>
    <col min="8" max="8" width="9.42578125" style="56" bestFit="1" customWidth="1"/>
    <col min="9" max="9" width="1.85546875" style="56" customWidth="1"/>
    <col min="10" max="10" width="9.42578125" style="56" bestFit="1" customWidth="1"/>
    <col min="11" max="11" width="1.85546875" style="56" customWidth="1"/>
    <col min="12" max="12" width="9.42578125" style="56" bestFit="1" customWidth="1"/>
    <col min="13" max="13" width="2.140625" style="56" customWidth="1"/>
    <col min="14" max="14" width="9.42578125" style="56" bestFit="1" customWidth="1"/>
    <col min="15" max="15" width="1.85546875" style="56" customWidth="1"/>
    <col min="16" max="16" width="9.42578125" style="56" bestFit="1" customWidth="1"/>
    <col min="17" max="17" width="1.85546875" style="56" customWidth="1"/>
    <col min="18" max="18" width="9.42578125" style="56" bestFit="1" customWidth="1"/>
    <col min="19" max="19" width="1.85546875" style="56" customWidth="1"/>
    <col min="20" max="20" width="9.42578125" style="56" bestFit="1" customWidth="1"/>
    <col min="21" max="21" width="1.85546875" style="56" customWidth="1"/>
    <col min="22" max="22" width="9.42578125" style="56" bestFit="1" customWidth="1"/>
    <col min="23" max="23" width="1.85546875" style="56" customWidth="1"/>
    <col min="24" max="24" width="9.42578125" style="56" bestFit="1" customWidth="1"/>
    <col min="25" max="25" width="1.85546875" style="56" customWidth="1"/>
    <col min="26" max="26" width="9.42578125" style="56" bestFit="1" customWidth="1"/>
    <col min="27" max="27" width="1.85546875" style="56" customWidth="1"/>
    <col min="28" max="28" width="9.42578125" style="56" bestFit="1" customWidth="1"/>
    <col min="29" max="29" width="2" style="56" customWidth="1"/>
    <col min="30" max="30" width="9.42578125" style="56" bestFit="1" customWidth="1"/>
    <col min="31" max="31" width="1.85546875" style="56" customWidth="1"/>
    <col min="32" max="32" width="9.42578125" style="56" bestFit="1" customWidth="1"/>
    <col min="33" max="33" width="2.140625" style="56" customWidth="1"/>
    <col min="34" max="34" width="6.85546875" style="56" customWidth="1"/>
    <col min="35" max="35" width="8.140625" style="56" bestFit="1" customWidth="1"/>
    <col min="36" max="36" width="1.85546875" style="56" customWidth="1"/>
    <col min="37" max="37" width="9.140625" style="56" bestFit="1" customWidth="1"/>
    <col min="38" max="38" width="2.42578125" style="56" customWidth="1"/>
    <col min="39" max="39" width="8.140625" style="56" bestFit="1" customWidth="1"/>
    <col min="40" max="40" width="2.140625" style="56" customWidth="1"/>
    <col min="41" max="41" width="8.140625" style="56" bestFit="1" customWidth="1"/>
    <col min="42" max="42" width="1.85546875" style="56" customWidth="1"/>
    <col min="43" max="43" width="8.140625" style="56" bestFit="1" customWidth="1"/>
    <col min="44" max="44" width="1.85546875" style="56" customWidth="1"/>
    <col min="45" max="45" width="8.140625" style="56" bestFit="1" customWidth="1"/>
    <col min="46" max="46" width="2.140625" style="56" customWidth="1"/>
    <col min="47" max="47" width="7.42578125" style="56" bestFit="1" customWidth="1"/>
    <col min="48" max="48" width="1.85546875" style="56" customWidth="1"/>
    <col min="49" max="49" width="7.42578125" style="56" bestFit="1" customWidth="1"/>
    <col min="50" max="50" width="1.85546875" style="56" customWidth="1"/>
    <col min="51" max="51" width="7.42578125" style="56" bestFit="1" customWidth="1"/>
    <col min="52" max="52" width="1.85546875" style="56" customWidth="1"/>
    <col min="53" max="53" width="7.42578125" style="56" bestFit="1" customWidth="1"/>
    <col min="54" max="54" width="1.85546875" style="56" customWidth="1"/>
    <col min="55" max="55" width="7.42578125" style="56" bestFit="1" customWidth="1"/>
    <col min="56" max="56" width="1.85546875" style="56" customWidth="1"/>
    <col min="57" max="57" width="7.42578125" style="56" bestFit="1" customWidth="1"/>
    <col min="58" max="58" width="1.85546875" style="56" customWidth="1"/>
    <col min="59" max="59" width="7.42578125" style="56" bestFit="1" customWidth="1"/>
    <col min="60" max="60" width="1.85546875" style="56" customWidth="1"/>
    <col min="61" max="61" width="9.140625" style="56" bestFit="1" customWidth="1"/>
    <col min="62" max="62" width="2" style="56" customWidth="1"/>
    <col min="63" max="63" width="7.42578125" style="56" bestFit="1" customWidth="1"/>
    <col min="64" max="64" width="1.85546875" style="56" customWidth="1"/>
    <col min="65" max="65" width="7.42578125" style="56" bestFit="1" customWidth="1"/>
    <col min="66" max="16384" width="8.85546875" style="56"/>
  </cols>
  <sheetData>
    <row r="1" spans="1:65" ht="18" x14ac:dyDescent="0.2">
      <c r="A1" s="54" t="s">
        <v>198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65" ht="18" x14ac:dyDescent="0.25">
      <c r="A2" s="4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7"/>
    </row>
    <row r="3" spans="1:65" ht="18" x14ac:dyDescent="0.2">
      <c r="A3" s="54" t="s">
        <v>120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</row>
    <row r="4" spans="1:65" ht="18.75" thickBot="1" x14ac:dyDescent="0.3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59"/>
      <c r="AC4" s="60"/>
      <c r="AD4" s="59"/>
      <c r="AE4" s="60"/>
      <c r="AF4" s="59"/>
      <c r="AG4" s="60"/>
      <c r="AH4" s="55"/>
    </row>
    <row r="5" spans="1:65" ht="18.75" thickBot="1" x14ac:dyDescent="0.25">
      <c r="A5" s="385" t="s">
        <v>23</v>
      </c>
      <c r="B5" s="61" t="s">
        <v>24</v>
      </c>
      <c r="C5" s="62"/>
      <c r="D5" s="62"/>
      <c r="E5" s="62"/>
      <c r="F5" s="62"/>
      <c r="G5" s="62"/>
      <c r="H5" s="63"/>
      <c r="I5" s="62"/>
      <c r="J5" s="62"/>
      <c r="K5" s="62"/>
      <c r="L5" s="62"/>
      <c r="M5" s="62"/>
      <c r="N5" s="6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31"/>
      <c r="AH5" s="55"/>
    </row>
    <row r="6" spans="1:65" ht="36.950000000000003" customHeight="1" thickBot="1" x14ac:dyDescent="0.25">
      <c r="A6" s="386"/>
      <c r="B6" s="5" t="s">
        <v>25</v>
      </c>
      <c r="C6" s="6"/>
      <c r="D6" s="6"/>
      <c r="E6" s="6"/>
      <c r="F6" s="63"/>
      <c r="G6" s="6"/>
      <c r="H6" s="63"/>
      <c r="I6" s="7"/>
      <c r="J6" s="65" t="s">
        <v>16</v>
      </c>
      <c r="K6" s="66"/>
      <c r="L6" s="66"/>
      <c r="M6" s="66"/>
      <c r="N6" s="67"/>
      <c r="O6" s="66"/>
      <c r="P6" s="67"/>
      <c r="Q6" s="68"/>
      <c r="R6" s="69" t="s">
        <v>181</v>
      </c>
      <c r="S6" s="70"/>
      <c r="T6" s="70"/>
      <c r="U6" s="70"/>
      <c r="V6" s="63"/>
      <c r="W6" s="70"/>
      <c r="X6" s="63"/>
      <c r="Y6" s="71"/>
      <c r="Z6" s="5" t="s">
        <v>19</v>
      </c>
      <c r="AA6" s="6"/>
      <c r="AB6" s="6"/>
      <c r="AC6" s="6"/>
      <c r="AD6" s="63"/>
      <c r="AE6" s="6"/>
      <c r="AF6" s="63"/>
      <c r="AG6" s="7"/>
      <c r="AH6" s="55"/>
    </row>
    <row r="7" spans="1:65" ht="23.1" customHeight="1" thickBot="1" x14ac:dyDescent="0.25">
      <c r="A7" s="386"/>
      <c r="B7" s="61" t="s">
        <v>118</v>
      </c>
      <c r="C7" s="62"/>
      <c r="D7" s="63"/>
      <c r="E7" s="31"/>
      <c r="F7" s="61" t="s">
        <v>213</v>
      </c>
      <c r="G7" s="62"/>
      <c r="H7" s="63"/>
      <c r="I7" s="31"/>
      <c r="J7" s="61" t="s">
        <v>118</v>
      </c>
      <c r="K7" s="62"/>
      <c r="L7" s="63"/>
      <c r="M7" s="31"/>
      <c r="N7" s="61" t="s">
        <v>213</v>
      </c>
      <c r="O7" s="62"/>
      <c r="P7" s="63"/>
      <c r="Q7" s="31"/>
      <c r="R7" s="61" t="s">
        <v>118</v>
      </c>
      <c r="S7" s="62"/>
      <c r="T7" s="63"/>
      <c r="U7" s="31"/>
      <c r="V7" s="61" t="s">
        <v>213</v>
      </c>
      <c r="W7" s="62"/>
      <c r="X7" s="63"/>
      <c r="Y7" s="31"/>
      <c r="Z7" s="61" t="s">
        <v>118</v>
      </c>
      <c r="AA7" s="62"/>
      <c r="AB7" s="63"/>
      <c r="AC7" s="31"/>
      <c r="AD7" s="61" t="s">
        <v>213</v>
      </c>
      <c r="AE7" s="62"/>
      <c r="AF7" s="63"/>
      <c r="AG7" s="31"/>
      <c r="AH7" s="55"/>
    </row>
    <row r="8" spans="1:65" ht="18.75" thickBot="1" x14ac:dyDescent="0.3">
      <c r="A8" s="387"/>
      <c r="B8" s="277">
        <v>2022</v>
      </c>
      <c r="C8" s="278"/>
      <c r="D8" s="277">
        <v>2023</v>
      </c>
      <c r="E8" s="278"/>
      <c r="F8" s="277">
        <v>2022</v>
      </c>
      <c r="G8" s="278"/>
      <c r="H8" s="277">
        <v>2023</v>
      </c>
      <c r="I8" s="278"/>
      <c r="J8" s="72">
        <v>2022</v>
      </c>
      <c r="K8" s="73"/>
      <c r="L8" s="72">
        <v>2023</v>
      </c>
      <c r="M8" s="73"/>
      <c r="N8" s="72">
        <v>2022</v>
      </c>
      <c r="O8" s="73"/>
      <c r="P8" s="72">
        <v>2023</v>
      </c>
      <c r="Q8" s="73"/>
      <c r="R8" s="72">
        <v>2022</v>
      </c>
      <c r="S8" s="73"/>
      <c r="T8" s="72">
        <v>2023</v>
      </c>
      <c r="U8" s="73"/>
      <c r="V8" s="72">
        <v>2022</v>
      </c>
      <c r="W8" s="73"/>
      <c r="X8" s="72">
        <v>2023</v>
      </c>
      <c r="Y8" s="73"/>
      <c r="Z8" s="72">
        <v>2022</v>
      </c>
      <c r="AA8" s="73"/>
      <c r="AB8" s="72">
        <v>2023</v>
      </c>
      <c r="AC8" s="73"/>
      <c r="AD8" s="72">
        <v>2022</v>
      </c>
      <c r="AE8" s="73"/>
      <c r="AF8" s="72">
        <v>2023</v>
      </c>
      <c r="AG8" s="73"/>
      <c r="AH8" s="55"/>
    </row>
    <row r="9" spans="1:65" ht="18" x14ac:dyDescent="0.25">
      <c r="A9" s="74" t="s">
        <v>26</v>
      </c>
      <c r="B9" s="75">
        <v>117.3</v>
      </c>
      <c r="C9" s="76" t="s">
        <v>27</v>
      </c>
      <c r="D9" s="75">
        <v>123.9</v>
      </c>
      <c r="E9" s="76"/>
      <c r="F9" s="75">
        <v>118</v>
      </c>
      <c r="G9" s="76" t="s">
        <v>27</v>
      </c>
      <c r="H9" s="75">
        <v>126.2</v>
      </c>
      <c r="I9" s="76" t="s">
        <v>27</v>
      </c>
      <c r="J9" s="75">
        <v>113.7</v>
      </c>
      <c r="K9" s="76" t="s">
        <v>27</v>
      </c>
      <c r="L9" s="75">
        <v>122.5</v>
      </c>
      <c r="M9" s="76"/>
      <c r="N9" s="75">
        <v>114.2</v>
      </c>
      <c r="O9" s="76" t="s">
        <v>27</v>
      </c>
      <c r="P9" s="75">
        <v>126.1</v>
      </c>
      <c r="Q9" s="76" t="s">
        <v>27</v>
      </c>
      <c r="R9" s="75">
        <v>164.5</v>
      </c>
      <c r="S9" s="76" t="s">
        <v>27</v>
      </c>
      <c r="T9" s="75">
        <v>181.9</v>
      </c>
      <c r="U9" s="76"/>
      <c r="V9" s="75">
        <v>165.5</v>
      </c>
      <c r="W9" s="76" t="s">
        <v>27</v>
      </c>
      <c r="X9" s="75">
        <v>182.5</v>
      </c>
      <c r="Y9" s="76" t="s">
        <v>27</v>
      </c>
      <c r="Z9" s="75">
        <v>111.4</v>
      </c>
      <c r="AA9" s="76" t="s">
        <v>27</v>
      </c>
      <c r="AB9" s="75">
        <v>117.2</v>
      </c>
      <c r="AC9" s="76"/>
      <c r="AD9" s="75">
        <v>111.8</v>
      </c>
      <c r="AE9" s="76" t="s">
        <v>27</v>
      </c>
      <c r="AF9" s="75">
        <v>117.4</v>
      </c>
      <c r="AG9" s="76" t="s">
        <v>27</v>
      </c>
      <c r="AH9" s="55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</row>
    <row r="10" spans="1:65" ht="18" x14ac:dyDescent="0.25">
      <c r="A10" s="77" t="s">
        <v>28</v>
      </c>
      <c r="B10" s="79">
        <v>114.1</v>
      </c>
      <c r="C10" s="78" t="s">
        <v>27</v>
      </c>
      <c r="D10" s="79">
        <v>122.32929898201266</v>
      </c>
      <c r="E10" s="78"/>
      <c r="F10" s="79">
        <v>114.8</v>
      </c>
      <c r="G10" s="78" t="s">
        <v>27</v>
      </c>
      <c r="H10" s="79">
        <v>123.15825025601929</v>
      </c>
      <c r="I10" s="78" t="s">
        <v>27</v>
      </c>
      <c r="J10" s="79">
        <v>115.6</v>
      </c>
      <c r="K10" s="78" t="s">
        <v>27</v>
      </c>
      <c r="L10" s="79">
        <v>125.8</v>
      </c>
      <c r="M10" s="78"/>
      <c r="N10" s="79">
        <v>116.6</v>
      </c>
      <c r="O10" s="78" t="s">
        <v>27</v>
      </c>
      <c r="P10" s="79">
        <v>126.6</v>
      </c>
      <c r="Q10" s="78" t="s">
        <v>27</v>
      </c>
      <c r="R10" s="79">
        <v>139.80000000000001</v>
      </c>
      <c r="S10" s="78" t="s">
        <v>27</v>
      </c>
      <c r="T10" s="79">
        <v>148.69999999999999</v>
      </c>
      <c r="U10" s="78"/>
      <c r="V10" s="79">
        <v>140</v>
      </c>
      <c r="W10" s="78" t="s">
        <v>27</v>
      </c>
      <c r="X10" s="79">
        <v>149.30000000000001</v>
      </c>
      <c r="Y10" s="78" t="s">
        <v>27</v>
      </c>
      <c r="Z10" s="79">
        <v>105.3</v>
      </c>
      <c r="AA10" s="78" t="s">
        <v>27</v>
      </c>
      <c r="AB10" s="79">
        <v>107.9</v>
      </c>
      <c r="AC10" s="78"/>
      <c r="AD10" s="79">
        <v>105.2</v>
      </c>
      <c r="AE10" s="78" t="s">
        <v>27</v>
      </c>
      <c r="AF10" s="79">
        <v>108</v>
      </c>
      <c r="AG10" s="78" t="s">
        <v>27</v>
      </c>
      <c r="AH10" s="55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</row>
    <row r="11" spans="1:65" ht="18" x14ac:dyDescent="0.25">
      <c r="A11" s="77" t="s">
        <v>29</v>
      </c>
      <c r="B11" s="79">
        <v>117.4</v>
      </c>
      <c r="C11" s="78" t="s">
        <v>27</v>
      </c>
      <c r="D11" s="79">
        <v>123.98072030977298</v>
      </c>
      <c r="E11" s="78"/>
      <c r="F11" s="79">
        <v>118.1</v>
      </c>
      <c r="G11" s="78" t="s">
        <v>27</v>
      </c>
      <c r="H11" s="79">
        <v>126.30395773854173</v>
      </c>
      <c r="I11" s="78" t="s">
        <v>27</v>
      </c>
      <c r="J11" s="79">
        <v>113.6</v>
      </c>
      <c r="K11" s="78" t="s">
        <v>27</v>
      </c>
      <c r="L11" s="79">
        <v>122.4</v>
      </c>
      <c r="M11" s="78"/>
      <c r="N11" s="79">
        <v>114.1</v>
      </c>
      <c r="O11" s="78" t="s">
        <v>27</v>
      </c>
      <c r="P11" s="79">
        <v>126.1</v>
      </c>
      <c r="Q11" s="78" t="s">
        <v>27</v>
      </c>
      <c r="R11" s="79">
        <v>165.5</v>
      </c>
      <c r="S11" s="78" t="s">
        <v>27</v>
      </c>
      <c r="T11" s="79">
        <v>183.3</v>
      </c>
      <c r="U11" s="78"/>
      <c r="V11" s="79">
        <v>166.6</v>
      </c>
      <c r="W11" s="78" t="s">
        <v>27</v>
      </c>
      <c r="X11" s="79">
        <v>183.9</v>
      </c>
      <c r="Y11" s="78" t="s">
        <v>27</v>
      </c>
      <c r="Z11" s="79">
        <v>111.6</v>
      </c>
      <c r="AA11" s="78" t="s">
        <v>27</v>
      </c>
      <c r="AB11" s="79">
        <v>117.5</v>
      </c>
      <c r="AC11" s="78"/>
      <c r="AD11" s="79">
        <v>112</v>
      </c>
      <c r="AE11" s="78" t="s">
        <v>27</v>
      </c>
      <c r="AF11" s="79">
        <v>117.7</v>
      </c>
      <c r="AG11" s="78" t="s">
        <v>27</v>
      </c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</row>
    <row r="12" spans="1:65" ht="21" customHeight="1" x14ac:dyDescent="0.25">
      <c r="A12" s="80" t="s">
        <v>30</v>
      </c>
      <c r="B12" s="336"/>
      <c r="C12" s="337"/>
      <c r="D12" s="336"/>
      <c r="E12" s="337"/>
      <c r="F12" s="336"/>
      <c r="G12" s="337"/>
      <c r="H12" s="336"/>
      <c r="I12" s="337"/>
      <c r="J12" s="336"/>
      <c r="K12" s="337"/>
      <c r="L12" s="336"/>
      <c r="M12" s="337"/>
      <c r="N12" s="336"/>
      <c r="O12" s="337"/>
      <c r="P12" s="336"/>
      <c r="Q12" s="337"/>
      <c r="R12" s="336"/>
      <c r="S12" s="337"/>
      <c r="T12" s="336"/>
      <c r="U12" s="337"/>
      <c r="V12" s="336"/>
      <c r="W12" s="337"/>
      <c r="X12" s="336"/>
      <c r="Y12" s="337"/>
      <c r="Z12" s="336"/>
      <c r="AA12" s="337"/>
      <c r="AB12" s="336"/>
      <c r="AC12" s="337"/>
      <c r="AD12" s="336"/>
      <c r="AE12" s="337"/>
      <c r="AF12" s="336"/>
      <c r="AG12" s="337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</row>
    <row r="13" spans="1:65" ht="36" x14ac:dyDescent="0.25">
      <c r="A13" s="81" t="s">
        <v>31</v>
      </c>
      <c r="B13" s="334">
        <v>116.6</v>
      </c>
      <c r="C13" s="335" t="s">
        <v>27</v>
      </c>
      <c r="D13" s="334">
        <v>122.1</v>
      </c>
      <c r="E13" s="335"/>
      <c r="F13" s="334">
        <v>117.6</v>
      </c>
      <c r="G13" s="335" t="s">
        <v>27</v>
      </c>
      <c r="H13" s="334">
        <v>125.5</v>
      </c>
      <c r="I13" s="335" t="s">
        <v>27</v>
      </c>
      <c r="J13" s="334">
        <v>110.7</v>
      </c>
      <c r="K13" s="335" t="s">
        <v>27</v>
      </c>
      <c r="L13" s="334">
        <v>120.2</v>
      </c>
      <c r="M13" s="335"/>
      <c r="N13" s="334">
        <v>111.7</v>
      </c>
      <c r="O13" s="335" t="s">
        <v>27</v>
      </c>
      <c r="P13" s="334">
        <v>125.2</v>
      </c>
      <c r="Q13" s="335" t="s">
        <v>27</v>
      </c>
      <c r="R13" s="334">
        <v>152</v>
      </c>
      <c r="S13" s="335" t="s">
        <v>27</v>
      </c>
      <c r="T13" s="334">
        <v>160.6</v>
      </c>
      <c r="U13" s="335"/>
      <c r="V13" s="334">
        <v>152.4</v>
      </c>
      <c r="W13" s="335" t="s">
        <v>27</v>
      </c>
      <c r="X13" s="334">
        <v>160.80000000000001</v>
      </c>
      <c r="Y13" s="335" t="s">
        <v>27</v>
      </c>
      <c r="Z13" s="334">
        <v>111.9</v>
      </c>
      <c r="AA13" s="335" t="s">
        <v>27</v>
      </c>
      <c r="AB13" s="334">
        <v>117.1</v>
      </c>
      <c r="AC13" s="335"/>
      <c r="AD13" s="334">
        <v>112.3</v>
      </c>
      <c r="AE13" s="335" t="s">
        <v>27</v>
      </c>
      <c r="AF13" s="334">
        <v>117.2</v>
      </c>
      <c r="AG13" s="335" t="s">
        <v>27</v>
      </c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</row>
    <row r="14" spans="1:65" ht="18" x14ac:dyDescent="0.25">
      <c r="A14" s="77" t="s">
        <v>32</v>
      </c>
      <c r="B14" s="79">
        <v>116.9</v>
      </c>
      <c r="C14" s="78" t="s">
        <v>27</v>
      </c>
      <c r="D14" s="79">
        <v>124.8</v>
      </c>
      <c r="E14" s="78"/>
      <c r="F14" s="79">
        <v>117.3</v>
      </c>
      <c r="G14" s="78" t="s">
        <v>27</v>
      </c>
      <c r="H14" s="79">
        <v>126.8</v>
      </c>
      <c r="I14" s="78" t="s">
        <v>27</v>
      </c>
      <c r="J14" s="79">
        <v>115.9</v>
      </c>
      <c r="K14" s="78" t="s">
        <v>27</v>
      </c>
      <c r="L14" s="79">
        <v>129.80000000000001</v>
      </c>
      <c r="M14" s="78"/>
      <c r="N14" s="79">
        <v>116.4</v>
      </c>
      <c r="O14" s="78" t="s">
        <v>27</v>
      </c>
      <c r="P14" s="79">
        <v>133.9</v>
      </c>
      <c r="Q14" s="78" t="s">
        <v>27</v>
      </c>
      <c r="R14" s="79">
        <v>153.19999999999999</v>
      </c>
      <c r="S14" s="78" t="s">
        <v>27</v>
      </c>
      <c r="T14" s="79">
        <v>165.9</v>
      </c>
      <c r="U14" s="78"/>
      <c r="V14" s="79">
        <v>153.1</v>
      </c>
      <c r="W14" s="78" t="s">
        <v>27</v>
      </c>
      <c r="X14" s="79">
        <v>165.9</v>
      </c>
      <c r="Y14" s="78" t="s">
        <v>27</v>
      </c>
      <c r="Z14" s="79">
        <v>112.2</v>
      </c>
      <c r="AA14" s="78" t="s">
        <v>27</v>
      </c>
      <c r="AB14" s="79">
        <v>118.5</v>
      </c>
      <c r="AC14" s="78"/>
      <c r="AD14" s="79">
        <v>112.7</v>
      </c>
      <c r="AE14" s="78" t="s">
        <v>27</v>
      </c>
      <c r="AF14" s="79">
        <v>118.7</v>
      </c>
      <c r="AG14" s="78" t="s">
        <v>27</v>
      </c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</row>
    <row r="15" spans="1:65" ht="18" x14ac:dyDescent="0.25">
      <c r="A15" s="77" t="s">
        <v>33</v>
      </c>
      <c r="B15" s="79">
        <v>117.6</v>
      </c>
      <c r="C15" s="78" t="s">
        <v>27</v>
      </c>
      <c r="D15" s="79">
        <v>123.1</v>
      </c>
      <c r="E15" s="78"/>
      <c r="F15" s="79">
        <v>118.4</v>
      </c>
      <c r="G15" s="78" t="s">
        <v>27</v>
      </c>
      <c r="H15" s="79">
        <v>125.4</v>
      </c>
      <c r="I15" s="78" t="s">
        <v>27</v>
      </c>
      <c r="J15" s="79">
        <v>111.8</v>
      </c>
      <c r="K15" s="78" t="s">
        <v>27</v>
      </c>
      <c r="L15" s="79">
        <v>122.6</v>
      </c>
      <c r="M15" s="78"/>
      <c r="N15" s="79">
        <v>112.4</v>
      </c>
      <c r="O15" s="78" t="s">
        <v>27</v>
      </c>
      <c r="P15" s="79">
        <v>126.5</v>
      </c>
      <c r="Q15" s="78" t="s">
        <v>27</v>
      </c>
      <c r="R15" s="79">
        <v>150.1</v>
      </c>
      <c r="S15" s="78" t="s">
        <v>27</v>
      </c>
      <c r="T15" s="79">
        <v>168</v>
      </c>
      <c r="U15" s="78"/>
      <c r="V15" s="79">
        <v>150.80000000000001</v>
      </c>
      <c r="W15" s="78" t="s">
        <v>27</v>
      </c>
      <c r="X15" s="79">
        <v>167.9</v>
      </c>
      <c r="Y15" s="78" t="s">
        <v>27</v>
      </c>
      <c r="Z15" s="79">
        <v>113.2</v>
      </c>
      <c r="AA15" s="78" t="s">
        <v>27</v>
      </c>
      <c r="AB15" s="79">
        <v>120.6</v>
      </c>
      <c r="AC15" s="78"/>
      <c r="AD15" s="79">
        <v>113.6</v>
      </c>
      <c r="AE15" s="78" t="s">
        <v>27</v>
      </c>
      <c r="AF15" s="79">
        <v>120.8</v>
      </c>
      <c r="AG15" s="78" t="s">
        <v>27</v>
      </c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</row>
    <row r="16" spans="1:65" ht="18" x14ac:dyDescent="0.25">
      <c r="A16" s="77" t="s">
        <v>34</v>
      </c>
      <c r="B16" s="79">
        <v>120.2</v>
      </c>
      <c r="C16" s="78" t="s">
        <v>27</v>
      </c>
      <c r="D16" s="79">
        <v>129.9</v>
      </c>
      <c r="E16" s="78"/>
      <c r="F16" s="79">
        <v>121.2</v>
      </c>
      <c r="G16" s="78" t="s">
        <v>27</v>
      </c>
      <c r="H16" s="79">
        <v>132.4</v>
      </c>
      <c r="I16" s="78" t="s">
        <v>27</v>
      </c>
      <c r="J16" s="79">
        <v>117</v>
      </c>
      <c r="K16" s="78" t="s">
        <v>27</v>
      </c>
      <c r="L16" s="79">
        <v>130.9</v>
      </c>
      <c r="M16" s="78"/>
      <c r="N16" s="79">
        <v>118.4</v>
      </c>
      <c r="O16" s="78" t="s">
        <v>27</v>
      </c>
      <c r="P16" s="79">
        <v>134.80000000000001</v>
      </c>
      <c r="Q16" s="78" t="s">
        <v>27</v>
      </c>
      <c r="R16" s="79">
        <v>204</v>
      </c>
      <c r="S16" s="78" t="s">
        <v>27</v>
      </c>
      <c r="T16" s="79">
        <v>224.3</v>
      </c>
      <c r="U16" s="78"/>
      <c r="V16" s="79">
        <v>205.5</v>
      </c>
      <c r="W16" s="78" t="s">
        <v>27</v>
      </c>
      <c r="X16" s="79">
        <v>224.9</v>
      </c>
      <c r="Y16" s="78" t="s">
        <v>27</v>
      </c>
      <c r="Z16" s="79">
        <v>111.8</v>
      </c>
      <c r="AA16" s="78" t="s">
        <v>27</v>
      </c>
      <c r="AB16" s="79">
        <v>120.8</v>
      </c>
      <c r="AC16" s="78"/>
      <c r="AD16" s="79">
        <v>112.5</v>
      </c>
      <c r="AE16" s="78" t="s">
        <v>27</v>
      </c>
      <c r="AF16" s="79">
        <v>121.3</v>
      </c>
      <c r="AG16" s="78" t="s">
        <v>27</v>
      </c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</row>
    <row r="17" spans="1:65" ht="18" x14ac:dyDescent="0.25">
      <c r="A17" s="77" t="s">
        <v>35</v>
      </c>
      <c r="B17" s="79">
        <v>115.8</v>
      </c>
      <c r="C17" s="78" t="s">
        <v>27</v>
      </c>
      <c r="D17" s="79">
        <v>122.7</v>
      </c>
      <c r="E17" s="78"/>
      <c r="F17" s="79">
        <v>116.6</v>
      </c>
      <c r="G17" s="78" t="s">
        <v>27</v>
      </c>
      <c r="H17" s="79">
        <v>124.3</v>
      </c>
      <c r="I17" s="78" t="s">
        <v>27</v>
      </c>
      <c r="J17" s="79">
        <v>113.9</v>
      </c>
      <c r="K17" s="78" t="s">
        <v>27</v>
      </c>
      <c r="L17" s="79">
        <v>122.3</v>
      </c>
      <c r="M17" s="78"/>
      <c r="N17" s="79">
        <v>114.3</v>
      </c>
      <c r="O17" s="78" t="s">
        <v>27</v>
      </c>
      <c r="P17" s="79">
        <v>124.1</v>
      </c>
      <c r="Q17" s="78" t="s">
        <v>27</v>
      </c>
      <c r="R17" s="79">
        <v>173.4</v>
      </c>
      <c r="S17" s="78" t="s">
        <v>27</v>
      </c>
      <c r="T17" s="79">
        <v>191.4</v>
      </c>
      <c r="U17" s="78"/>
      <c r="V17" s="79">
        <v>175.5</v>
      </c>
      <c r="W17" s="78" t="s">
        <v>27</v>
      </c>
      <c r="X17" s="79">
        <v>192.1</v>
      </c>
      <c r="Y17" s="78" t="s">
        <v>27</v>
      </c>
      <c r="Z17" s="79">
        <v>108.5</v>
      </c>
      <c r="AA17" s="78" t="s">
        <v>27</v>
      </c>
      <c r="AB17" s="79">
        <v>112.6</v>
      </c>
      <c r="AC17" s="78"/>
      <c r="AD17" s="79">
        <v>108.7</v>
      </c>
      <c r="AE17" s="78" t="s">
        <v>27</v>
      </c>
      <c r="AF17" s="79">
        <v>112.8</v>
      </c>
      <c r="AG17" s="78" t="s">
        <v>27</v>
      </c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</row>
    <row r="18" spans="1:65" ht="18" x14ac:dyDescent="0.25">
      <c r="A18" s="77" t="s">
        <v>36</v>
      </c>
      <c r="B18" s="79">
        <v>120.5</v>
      </c>
      <c r="C18" s="78" t="s">
        <v>27</v>
      </c>
      <c r="D18" s="79">
        <v>128.9</v>
      </c>
      <c r="E18" s="78"/>
      <c r="F18" s="79">
        <v>121.1</v>
      </c>
      <c r="G18" s="78" t="s">
        <v>27</v>
      </c>
      <c r="H18" s="79">
        <v>130.80000000000001</v>
      </c>
      <c r="I18" s="78" t="s">
        <v>27</v>
      </c>
      <c r="J18" s="79">
        <v>113</v>
      </c>
      <c r="K18" s="78" t="s">
        <v>27</v>
      </c>
      <c r="L18" s="79">
        <v>121.7</v>
      </c>
      <c r="M18" s="78"/>
      <c r="N18" s="79">
        <v>113.1</v>
      </c>
      <c r="O18" s="78" t="s">
        <v>27</v>
      </c>
      <c r="P18" s="79">
        <v>124.4</v>
      </c>
      <c r="Q18" s="78" t="s">
        <v>27</v>
      </c>
      <c r="R18" s="79">
        <v>228.6</v>
      </c>
      <c r="S18" s="78" t="s">
        <v>27</v>
      </c>
      <c r="T18" s="79">
        <v>259</v>
      </c>
      <c r="U18" s="78"/>
      <c r="V18" s="79">
        <v>230.7</v>
      </c>
      <c r="W18" s="78" t="s">
        <v>27</v>
      </c>
      <c r="X18" s="79">
        <v>259.5</v>
      </c>
      <c r="Y18" s="78" t="s">
        <v>27</v>
      </c>
      <c r="Z18" s="79">
        <v>121</v>
      </c>
      <c r="AA18" s="78" t="s">
        <v>27</v>
      </c>
      <c r="AB18" s="79">
        <v>132.1</v>
      </c>
      <c r="AC18" s="78"/>
      <c r="AD18" s="79">
        <v>122</v>
      </c>
      <c r="AE18" s="78" t="s">
        <v>27</v>
      </c>
      <c r="AF18" s="79">
        <v>132.5</v>
      </c>
      <c r="AG18" s="78" t="s">
        <v>27</v>
      </c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</row>
    <row r="19" spans="1:65" ht="18" x14ac:dyDescent="0.25">
      <c r="A19" s="77" t="s">
        <v>37</v>
      </c>
      <c r="B19" s="79">
        <v>120.9</v>
      </c>
      <c r="C19" s="78" t="s">
        <v>27</v>
      </c>
      <c r="D19" s="79">
        <v>126</v>
      </c>
      <c r="E19" s="78"/>
      <c r="F19" s="79">
        <v>121.4</v>
      </c>
      <c r="G19" s="78" t="s">
        <v>27</v>
      </c>
      <c r="H19" s="79">
        <v>128.4</v>
      </c>
      <c r="I19" s="78" t="s">
        <v>27</v>
      </c>
      <c r="J19" s="79">
        <v>112.4</v>
      </c>
      <c r="K19" s="78" t="s">
        <v>27</v>
      </c>
      <c r="L19" s="79">
        <v>120.5</v>
      </c>
      <c r="M19" s="78"/>
      <c r="N19" s="79">
        <v>112.7</v>
      </c>
      <c r="O19" s="78" t="s">
        <v>27</v>
      </c>
      <c r="P19" s="79">
        <v>124.7</v>
      </c>
      <c r="Q19" s="78" t="s">
        <v>27</v>
      </c>
      <c r="R19" s="79">
        <v>183.3</v>
      </c>
      <c r="S19" s="78" t="s">
        <v>27</v>
      </c>
      <c r="T19" s="79">
        <v>208.7</v>
      </c>
      <c r="U19" s="78"/>
      <c r="V19" s="79">
        <v>184.2</v>
      </c>
      <c r="W19" s="78" t="s">
        <v>27</v>
      </c>
      <c r="X19" s="79">
        <v>208.8</v>
      </c>
      <c r="Y19" s="78" t="s">
        <v>27</v>
      </c>
      <c r="Z19" s="79">
        <v>122.2</v>
      </c>
      <c r="AA19" s="78" t="s">
        <v>27</v>
      </c>
      <c r="AB19" s="79">
        <v>132.4</v>
      </c>
      <c r="AC19" s="78"/>
      <c r="AD19" s="79">
        <v>123.4</v>
      </c>
      <c r="AE19" s="78" t="s">
        <v>27</v>
      </c>
      <c r="AF19" s="79">
        <v>132.5</v>
      </c>
      <c r="AG19" s="78" t="s">
        <v>27</v>
      </c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</row>
    <row r="20" spans="1:65" ht="18" x14ac:dyDescent="0.25">
      <c r="A20" s="77" t="s">
        <v>38</v>
      </c>
      <c r="B20" s="79">
        <v>117.2</v>
      </c>
      <c r="C20" s="78" t="s">
        <v>27</v>
      </c>
      <c r="D20" s="79">
        <v>125.5</v>
      </c>
      <c r="E20" s="78"/>
      <c r="F20" s="79">
        <v>117.4</v>
      </c>
      <c r="G20" s="78" t="s">
        <v>27</v>
      </c>
      <c r="H20" s="79">
        <v>126.7</v>
      </c>
      <c r="I20" s="78" t="s">
        <v>27</v>
      </c>
      <c r="J20" s="79">
        <v>114.3</v>
      </c>
      <c r="K20" s="78" t="s">
        <v>27</v>
      </c>
      <c r="L20" s="79">
        <v>124.5</v>
      </c>
      <c r="M20" s="78"/>
      <c r="N20" s="79">
        <v>114.4</v>
      </c>
      <c r="O20" s="78" t="s">
        <v>27</v>
      </c>
      <c r="P20" s="79">
        <v>126.6</v>
      </c>
      <c r="Q20" s="78" t="s">
        <v>27</v>
      </c>
      <c r="R20" s="79">
        <v>163.30000000000001</v>
      </c>
      <c r="S20" s="78" t="s">
        <v>27</v>
      </c>
      <c r="T20" s="79">
        <v>182.2</v>
      </c>
      <c r="U20" s="78"/>
      <c r="V20" s="79">
        <v>164.2</v>
      </c>
      <c r="W20" s="78" t="s">
        <v>27</v>
      </c>
      <c r="X20" s="79">
        <v>183.2</v>
      </c>
      <c r="Y20" s="78" t="s">
        <v>27</v>
      </c>
      <c r="Z20" s="79">
        <v>109.8</v>
      </c>
      <c r="AA20" s="78" t="s">
        <v>27</v>
      </c>
      <c r="AB20" s="79">
        <v>115</v>
      </c>
      <c r="AC20" s="78"/>
      <c r="AD20" s="79">
        <v>110.2</v>
      </c>
      <c r="AE20" s="78" t="s">
        <v>27</v>
      </c>
      <c r="AF20" s="79">
        <v>115.3</v>
      </c>
      <c r="AG20" s="78" t="s">
        <v>27</v>
      </c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</row>
    <row r="21" spans="1:65" ht="18" x14ac:dyDescent="0.25">
      <c r="A21" s="77" t="s">
        <v>39</v>
      </c>
      <c r="B21" s="79">
        <v>115.2</v>
      </c>
      <c r="C21" s="78" t="s">
        <v>27</v>
      </c>
      <c r="D21" s="79">
        <v>121.8</v>
      </c>
      <c r="E21" s="78"/>
      <c r="F21" s="79">
        <v>116.6</v>
      </c>
      <c r="G21" s="78" t="s">
        <v>27</v>
      </c>
      <c r="H21" s="79">
        <v>123.7</v>
      </c>
      <c r="I21" s="78" t="s">
        <v>27</v>
      </c>
      <c r="J21" s="79">
        <v>118.5</v>
      </c>
      <c r="K21" s="78" t="s">
        <v>27</v>
      </c>
      <c r="L21" s="79">
        <v>122.1</v>
      </c>
      <c r="M21" s="78"/>
      <c r="N21" s="79">
        <v>118.3</v>
      </c>
      <c r="O21" s="78" t="s">
        <v>27</v>
      </c>
      <c r="P21" s="79">
        <v>125.6</v>
      </c>
      <c r="Q21" s="78" t="s">
        <v>27</v>
      </c>
      <c r="R21" s="79">
        <v>135.5</v>
      </c>
      <c r="S21" s="78" t="s">
        <v>27</v>
      </c>
      <c r="T21" s="79">
        <v>148.6</v>
      </c>
      <c r="U21" s="78"/>
      <c r="V21" s="79">
        <v>137.30000000000001</v>
      </c>
      <c r="W21" s="78" t="s">
        <v>27</v>
      </c>
      <c r="X21" s="79">
        <v>148.9</v>
      </c>
      <c r="Y21" s="78" t="s">
        <v>27</v>
      </c>
      <c r="Z21" s="79">
        <v>102</v>
      </c>
      <c r="AA21" s="78" t="s">
        <v>27</v>
      </c>
      <c r="AB21" s="79">
        <v>106.2</v>
      </c>
      <c r="AC21" s="78"/>
      <c r="AD21" s="79">
        <v>102.4</v>
      </c>
      <c r="AE21" s="78" t="s">
        <v>27</v>
      </c>
      <c r="AF21" s="79">
        <v>106.2</v>
      </c>
      <c r="AG21" s="78" t="s">
        <v>27</v>
      </c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</row>
    <row r="22" spans="1:65" ht="18" x14ac:dyDescent="0.25">
      <c r="A22" s="77" t="s">
        <v>40</v>
      </c>
      <c r="B22" s="79">
        <v>114.7</v>
      </c>
      <c r="C22" s="78" t="s">
        <v>27</v>
      </c>
      <c r="D22" s="79">
        <v>119.1</v>
      </c>
      <c r="E22" s="78"/>
      <c r="F22" s="79">
        <v>114.5</v>
      </c>
      <c r="G22" s="78" t="s">
        <v>27</v>
      </c>
      <c r="H22" s="79">
        <v>121.7</v>
      </c>
      <c r="I22" s="78" t="s">
        <v>27</v>
      </c>
      <c r="J22" s="79">
        <v>112.8</v>
      </c>
      <c r="K22" s="78" t="s">
        <v>27</v>
      </c>
      <c r="L22" s="79">
        <v>119.6</v>
      </c>
      <c r="M22" s="78"/>
      <c r="N22" s="79">
        <v>112.7</v>
      </c>
      <c r="O22" s="78" t="s">
        <v>27</v>
      </c>
      <c r="P22" s="79">
        <v>124.2</v>
      </c>
      <c r="Q22" s="78" t="s">
        <v>27</v>
      </c>
      <c r="R22" s="79">
        <v>133.6</v>
      </c>
      <c r="S22" s="78" t="s">
        <v>27</v>
      </c>
      <c r="T22" s="79">
        <v>148.1</v>
      </c>
      <c r="U22" s="78"/>
      <c r="V22" s="79">
        <v>133.6</v>
      </c>
      <c r="W22" s="78" t="s">
        <v>27</v>
      </c>
      <c r="X22" s="79">
        <v>148.4</v>
      </c>
      <c r="Y22" s="78" t="s">
        <v>27</v>
      </c>
      <c r="Z22" s="79">
        <v>110.9</v>
      </c>
      <c r="AA22" s="78" t="s">
        <v>27</v>
      </c>
      <c r="AB22" s="79">
        <v>112.6</v>
      </c>
      <c r="AC22" s="78"/>
      <c r="AD22" s="79">
        <v>111</v>
      </c>
      <c r="AE22" s="78" t="s">
        <v>27</v>
      </c>
      <c r="AF22" s="79">
        <v>112.8</v>
      </c>
      <c r="AG22" s="78" t="s">
        <v>27</v>
      </c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</row>
    <row r="23" spans="1:65" ht="18" x14ac:dyDescent="0.25">
      <c r="A23" s="77" t="s">
        <v>41</v>
      </c>
      <c r="B23" s="79">
        <v>114.4</v>
      </c>
      <c r="C23" s="78" t="s">
        <v>27</v>
      </c>
      <c r="D23" s="79">
        <v>120.4</v>
      </c>
      <c r="E23" s="78"/>
      <c r="F23" s="79">
        <v>114.8</v>
      </c>
      <c r="G23" s="78" t="s">
        <v>27</v>
      </c>
      <c r="H23" s="79">
        <v>123.6</v>
      </c>
      <c r="I23" s="78" t="s">
        <v>27</v>
      </c>
      <c r="J23" s="79">
        <v>112.1</v>
      </c>
      <c r="K23" s="78" t="s">
        <v>27</v>
      </c>
      <c r="L23" s="79">
        <v>120.2</v>
      </c>
      <c r="M23" s="78"/>
      <c r="N23" s="79">
        <v>111.8</v>
      </c>
      <c r="O23" s="78" t="s">
        <v>27</v>
      </c>
      <c r="P23" s="79">
        <v>125.3</v>
      </c>
      <c r="Q23" s="78" t="s">
        <v>27</v>
      </c>
      <c r="R23" s="79">
        <v>140.19999999999999</v>
      </c>
      <c r="S23" s="78" t="s">
        <v>27</v>
      </c>
      <c r="T23" s="79">
        <v>149.4</v>
      </c>
      <c r="U23" s="78"/>
      <c r="V23" s="79">
        <v>141.19999999999999</v>
      </c>
      <c r="W23" s="78" t="s">
        <v>27</v>
      </c>
      <c r="X23" s="79">
        <v>149.4</v>
      </c>
      <c r="Y23" s="78" t="s">
        <v>27</v>
      </c>
      <c r="Z23" s="79">
        <v>106.5</v>
      </c>
      <c r="AA23" s="78" t="s">
        <v>27</v>
      </c>
      <c r="AB23" s="79">
        <v>109.6</v>
      </c>
      <c r="AC23" s="78"/>
      <c r="AD23" s="79">
        <v>106.7</v>
      </c>
      <c r="AE23" s="78" t="s">
        <v>27</v>
      </c>
      <c r="AF23" s="79">
        <v>109.7</v>
      </c>
      <c r="AG23" s="78" t="s">
        <v>27</v>
      </c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</row>
    <row r="24" spans="1:65" ht="18" x14ac:dyDescent="0.25">
      <c r="A24" s="77" t="s">
        <v>42</v>
      </c>
      <c r="B24" s="79">
        <v>116.9</v>
      </c>
      <c r="C24" s="78" t="s">
        <v>27</v>
      </c>
      <c r="D24" s="79">
        <v>123.7</v>
      </c>
      <c r="E24" s="78"/>
      <c r="F24" s="79">
        <v>117.7</v>
      </c>
      <c r="G24" s="78" t="s">
        <v>27</v>
      </c>
      <c r="H24" s="79">
        <v>128</v>
      </c>
      <c r="I24" s="78" t="s">
        <v>27</v>
      </c>
      <c r="J24" s="79">
        <v>113.3</v>
      </c>
      <c r="K24" s="78" t="s">
        <v>27</v>
      </c>
      <c r="L24" s="79">
        <v>123.6</v>
      </c>
      <c r="M24" s="78"/>
      <c r="N24" s="79">
        <v>114.5</v>
      </c>
      <c r="O24" s="78" t="s">
        <v>27</v>
      </c>
      <c r="P24" s="79">
        <v>130.80000000000001</v>
      </c>
      <c r="Q24" s="78" t="s">
        <v>27</v>
      </c>
      <c r="R24" s="79">
        <v>136.19999999999999</v>
      </c>
      <c r="S24" s="78" t="s">
        <v>27</v>
      </c>
      <c r="T24" s="79">
        <v>146.80000000000001</v>
      </c>
      <c r="U24" s="78"/>
      <c r="V24" s="79">
        <v>136.5</v>
      </c>
      <c r="W24" s="78" t="s">
        <v>27</v>
      </c>
      <c r="X24" s="79">
        <v>146.69999999999999</v>
      </c>
      <c r="Y24" s="78" t="s">
        <v>27</v>
      </c>
      <c r="Z24" s="79">
        <v>107.6</v>
      </c>
      <c r="AA24" s="78" t="s">
        <v>27</v>
      </c>
      <c r="AB24" s="79">
        <v>115.5</v>
      </c>
      <c r="AC24" s="78"/>
      <c r="AD24" s="79">
        <v>107.9</v>
      </c>
      <c r="AE24" s="78" t="s">
        <v>27</v>
      </c>
      <c r="AF24" s="79">
        <v>115.7</v>
      </c>
      <c r="AG24" s="78" t="s">
        <v>27</v>
      </c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</row>
    <row r="25" spans="1:65" ht="18" x14ac:dyDescent="0.25">
      <c r="A25" s="77" t="s">
        <v>43</v>
      </c>
      <c r="B25" s="79">
        <v>118.7</v>
      </c>
      <c r="C25" s="78" t="s">
        <v>27</v>
      </c>
      <c r="D25" s="79">
        <v>122.3</v>
      </c>
      <c r="E25" s="78"/>
      <c r="F25" s="79">
        <v>119.7</v>
      </c>
      <c r="G25" s="78" t="s">
        <v>27</v>
      </c>
      <c r="H25" s="79">
        <v>125.9</v>
      </c>
      <c r="I25" s="78" t="s">
        <v>27</v>
      </c>
      <c r="J25" s="79">
        <v>113.5</v>
      </c>
      <c r="K25" s="78" t="s">
        <v>27</v>
      </c>
      <c r="L25" s="79">
        <v>121.3</v>
      </c>
      <c r="M25" s="78"/>
      <c r="N25" s="79">
        <v>114.7</v>
      </c>
      <c r="O25" s="78" t="s">
        <v>27</v>
      </c>
      <c r="P25" s="79">
        <v>125.2</v>
      </c>
      <c r="Q25" s="78" t="s">
        <v>27</v>
      </c>
      <c r="R25" s="79">
        <v>157.1</v>
      </c>
      <c r="S25" s="78" t="s">
        <v>27</v>
      </c>
      <c r="T25" s="79">
        <v>179.8</v>
      </c>
      <c r="U25" s="78"/>
      <c r="V25" s="79">
        <v>157.4</v>
      </c>
      <c r="W25" s="78" t="s">
        <v>27</v>
      </c>
      <c r="X25" s="79">
        <v>181.4</v>
      </c>
      <c r="Y25" s="78" t="s">
        <v>27</v>
      </c>
      <c r="Z25" s="79">
        <v>112.2</v>
      </c>
      <c r="AA25" s="78" t="s">
        <v>27</v>
      </c>
      <c r="AB25" s="79">
        <v>117.6</v>
      </c>
      <c r="AC25" s="78"/>
      <c r="AD25" s="79">
        <v>112.5</v>
      </c>
      <c r="AE25" s="78" t="s">
        <v>27</v>
      </c>
      <c r="AF25" s="79">
        <v>118.2</v>
      </c>
      <c r="AG25" s="78" t="s">
        <v>27</v>
      </c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</row>
    <row r="26" spans="1:65" ht="18" x14ac:dyDescent="0.25">
      <c r="A26" s="77" t="s">
        <v>44</v>
      </c>
      <c r="B26" s="79">
        <v>118.8</v>
      </c>
      <c r="C26" s="78" t="s">
        <v>27</v>
      </c>
      <c r="D26" s="79">
        <v>124.8</v>
      </c>
      <c r="E26" s="78"/>
      <c r="F26" s="79">
        <v>118.7</v>
      </c>
      <c r="G26" s="78" t="s">
        <v>27</v>
      </c>
      <c r="H26" s="79">
        <v>125.9</v>
      </c>
      <c r="I26" s="78" t="s">
        <v>27</v>
      </c>
      <c r="J26" s="79">
        <v>110.4</v>
      </c>
      <c r="K26" s="78" t="s">
        <v>27</v>
      </c>
      <c r="L26" s="79">
        <v>118.5</v>
      </c>
      <c r="M26" s="78"/>
      <c r="N26" s="79">
        <v>110.1</v>
      </c>
      <c r="O26" s="78" t="s">
        <v>27</v>
      </c>
      <c r="P26" s="79">
        <v>120</v>
      </c>
      <c r="Q26" s="78" t="s">
        <v>27</v>
      </c>
      <c r="R26" s="79">
        <v>180.8</v>
      </c>
      <c r="S26" s="78" t="s">
        <v>27</v>
      </c>
      <c r="T26" s="79">
        <v>200.1</v>
      </c>
      <c r="U26" s="78"/>
      <c r="V26" s="79">
        <v>182.3</v>
      </c>
      <c r="W26" s="78" t="s">
        <v>27</v>
      </c>
      <c r="X26" s="79">
        <v>202.3</v>
      </c>
      <c r="Y26" s="78" t="s">
        <v>27</v>
      </c>
      <c r="Z26" s="79">
        <v>112.2</v>
      </c>
      <c r="AA26" s="78" t="s">
        <v>27</v>
      </c>
      <c r="AB26" s="79">
        <v>117.4</v>
      </c>
      <c r="AC26" s="78"/>
      <c r="AD26" s="79">
        <v>113</v>
      </c>
      <c r="AE26" s="78" t="s">
        <v>27</v>
      </c>
      <c r="AF26" s="79">
        <v>117.8</v>
      </c>
      <c r="AG26" s="78" t="s">
        <v>27</v>
      </c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</row>
    <row r="27" spans="1:65" ht="18" x14ac:dyDescent="0.25">
      <c r="A27" s="82" t="s">
        <v>45</v>
      </c>
      <c r="B27" s="79">
        <v>117.8</v>
      </c>
      <c r="C27" s="78" t="s">
        <v>27</v>
      </c>
      <c r="D27" s="79">
        <v>124.1</v>
      </c>
      <c r="E27" s="78"/>
      <c r="F27" s="79">
        <v>118.4</v>
      </c>
      <c r="G27" s="78" t="s">
        <v>27</v>
      </c>
      <c r="H27" s="79">
        <v>126.1</v>
      </c>
      <c r="I27" s="78" t="s">
        <v>27</v>
      </c>
      <c r="J27" s="79">
        <v>111.8</v>
      </c>
      <c r="K27" s="78" t="s">
        <v>27</v>
      </c>
      <c r="L27" s="79">
        <v>119.7</v>
      </c>
      <c r="M27" s="78"/>
      <c r="N27" s="79">
        <v>112.3</v>
      </c>
      <c r="O27" s="78" t="s">
        <v>27</v>
      </c>
      <c r="P27" s="79">
        <v>123.8</v>
      </c>
      <c r="Q27" s="78" t="s">
        <v>27</v>
      </c>
      <c r="R27" s="79">
        <v>167.9</v>
      </c>
      <c r="S27" s="78" t="s">
        <v>27</v>
      </c>
      <c r="T27" s="79">
        <v>184.2</v>
      </c>
      <c r="U27" s="78"/>
      <c r="V27" s="79">
        <v>168.8</v>
      </c>
      <c r="W27" s="78" t="s">
        <v>27</v>
      </c>
      <c r="X27" s="79">
        <v>184</v>
      </c>
      <c r="Y27" s="78" t="s">
        <v>27</v>
      </c>
      <c r="Z27" s="79">
        <v>106.3</v>
      </c>
      <c r="AA27" s="78" t="s">
        <v>27</v>
      </c>
      <c r="AB27" s="79">
        <v>111.6</v>
      </c>
      <c r="AC27" s="78"/>
      <c r="AD27" s="79">
        <v>106.4</v>
      </c>
      <c r="AE27" s="78" t="s">
        <v>27</v>
      </c>
      <c r="AF27" s="79">
        <v>111.7</v>
      </c>
      <c r="AG27" s="78" t="s">
        <v>27</v>
      </c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</row>
    <row r="28" spans="1:65" ht="72.75" thickBot="1" x14ac:dyDescent="0.3">
      <c r="A28" s="83" t="s">
        <v>46</v>
      </c>
      <c r="B28" s="85">
        <v>116.1</v>
      </c>
      <c r="C28" s="84" t="s">
        <v>27</v>
      </c>
      <c r="D28" s="85">
        <v>122.2</v>
      </c>
      <c r="E28" s="84"/>
      <c r="F28" s="85">
        <v>117.6</v>
      </c>
      <c r="G28" s="84" t="s">
        <v>27</v>
      </c>
      <c r="H28" s="85">
        <v>125.2</v>
      </c>
      <c r="I28" s="84" t="s">
        <v>27</v>
      </c>
      <c r="J28" s="85">
        <v>113.5</v>
      </c>
      <c r="K28" s="84" t="s">
        <v>27</v>
      </c>
      <c r="L28" s="85">
        <v>120.5</v>
      </c>
      <c r="M28" s="84"/>
      <c r="N28" s="85">
        <v>115.5</v>
      </c>
      <c r="O28" s="84" t="s">
        <v>27</v>
      </c>
      <c r="P28" s="85">
        <v>124.9</v>
      </c>
      <c r="Q28" s="84" t="s">
        <v>27</v>
      </c>
      <c r="R28" s="85">
        <v>132.9</v>
      </c>
      <c r="S28" s="84" t="s">
        <v>27</v>
      </c>
      <c r="T28" s="85">
        <v>144.6</v>
      </c>
      <c r="U28" s="84"/>
      <c r="V28" s="85">
        <v>133.4</v>
      </c>
      <c r="W28" s="84" t="s">
        <v>27</v>
      </c>
      <c r="X28" s="85">
        <v>144.5</v>
      </c>
      <c r="Y28" s="84" t="s">
        <v>27</v>
      </c>
      <c r="Z28" s="85">
        <v>116.2</v>
      </c>
      <c r="AA28" s="84" t="s">
        <v>27</v>
      </c>
      <c r="AB28" s="85">
        <v>119.9</v>
      </c>
      <c r="AC28" s="84"/>
      <c r="AD28" s="85">
        <v>116.5</v>
      </c>
      <c r="AE28" s="84" t="s">
        <v>27</v>
      </c>
      <c r="AF28" s="85">
        <v>119.9</v>
      </c>
      <c r="AG28" s="84" t="s">
        <v>27</v>
      </c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</row>
    <row r="29" spans="1:65" ht="16.5" customHeight="1" x14ac:dyDescent="0.25">
      <c r="A29" s="86"/>
      <c r="B29" s="59"/>
      <c r="C29" s="1"/>
      <c r="D29" s="59"/>
      <c r="E29" s="1"/>
      <c r="F29" s="59"/>
      <c r="G29" s="1"/>
      <c r="H29" s="59"/>
      <c r="I29" s="1"/>
      <c r="J29" s="59"/>
      <c r="K29" s="1"/>
      <c r="L29" s="59"/>
      <c r="M29" s="1"/>
      <c r="N29" s="59"/>
      <c r="O29" s="1"/>
      <c r="P29" s="87"/>
      <c r="Q29" s="1"/>
      <c r="R29" s="59"/>
      <c r="S29" s="1"/>
      <c r="T29" s="59"/>
      <c r="U29" s="1"/>
      <c r="V29" s="87"/>
      <c r="W29" s="1"/>
      <c r="X29" s="59"/>
      <c r="Y29" s="1"/>
      <c r="Z29" s="59"/>
      <c r="AA29" s="1"/>
      <c r="AB29" s="59"/>
      <c r="AC29" s="1"/>
      <c r="AD29" s="59"/>
      <c r="AE29" s="1"/>
      <c r="AF29" s="59"/>
      <c r="AG29" s="1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</row>
    <row r="30" spans="1:65" ht="18" x14ac:dyDescent="0.25">
      <c r="A30" s="64"/>
      <c r="B30" s="87"/>
      <c r="C30" s="87"/>
      <c r="D30" s="88"/>
      <c r="E30" s="87"/>
      <c r="F30" s="87"/>
      <c r="G30" s="87"/>
      <c r="H30" s="87"/>
      <c r="I30" s="87"/>
      <c r="J30" s="87"/>
      <c r="K30" s="89"/>
      <c r="L30" s="87"/>
      <c r="M30" s="87"/>
      <c r="N30" s="87"/>
      <c r="O30" s="89"/>
      <c r="P30" s="87"/>
      <c r="Q30" s="87"/>
      <c r="R30" s="87"/>
      <c r="S30" s="89"/>
      <c r="T30" s="87"/>
      <c r="U30" s="90"/>
      <c r="V30" s="87"/>
      <c r="W30" s="89"/>
      <c r="X30" s="87"/>
      <c r="Y30" s="90"/>
      <c r="Z30" s="60"/>
      <c r="AA30" s="1"/>
      <c r="AB30" s="60"/>
      <c r="AC30" s="60"/>
      <c r="AD30" s="60"/>
      <c r="AE30" s="60"/>
      <c r="AF30" s="60"/>
      <c r="AG30" s="60" t="s">
        <v>27</v>
      </c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</row>
    <row r="31" spans="1:65" ht="18" x14ac:dyDescent="0.25">
      <c r="A31" s="64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60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</row>
    <row r="32" spans="1:65" ht="18" x14ac:dyDescent="0.25">
      <c r="A32" s="86"/>
      <c r="B32" s="87"/>
      <c r="C32" s="87"/>
      <c r="D32" s="60"/>
      <c r="E32" s="87"/>
      <c r="F32" s="87"/>
      <c r="G32" s="87"/>
      <c r="H32" s="87"/>
      <c r="I32" s="87"/>
      <c r="J32" s="87"/>
      <c r="K32" s="89"/>
      <c r="L32" s="87"/>
      <c r="M32" s="87"/>
      <c r="N32" s="87"/>
      <c r="O32" s="89"/>
      <c r="P32" s="87"/>
      <c r="Q32" s="87"/>
      <c r="R32" s="87"/>
      <c r="S32" s="89"/>
      <c r="T32" s="87"/>
      <c r="U32" s="90"/>
      <c r="V32" s="87"/>
      <c r="W32" s="89"/>
      <c r="X32" s="87"/>
      <c r="Y32" s="90"/>
      <c r="Z32" s="60"/>
      <c r="AA32" s="60"/>
      <c r="AB32" s="60"/>
      <c r="AC32" s="60"/>
      <c r="AD32" s="60"/>
      <c r="AE32" s="60"/>
      <c r="AF32" s="60"/>
      <c r="AG32" s="60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</row>
    <row r="33" spans="1:65" ht="18" x14ac:dyDescent="0.25">
      <c r="A33" s="86"/>
      <c r="B33" s="87"/>
      <c r="C33" s="87"/>
      <c r="D33" s="60"/>
      <c r="E33" s="87"/>
      <c r="F33" s="87"/>
      <c r="G33" s="87"/>
      <c r="H33" s="87"/>
      <c r="I33" s="87"/>
      <c r="J33" s="87"/>
      <c r="K33" s="89"/>
      <c r="L33" s="87"/>
      <c r="M33" s="87"/>
      <c r="N33" s="87"/>
      <c r="O33" s="89"/>
      <c r="P33" s="87"/>
      <c r="Q33" s="87"/>
      <c r="R33" s="87"/>
      <c r="S33" s="89"/>
      <c r="T33" s="87"/>
      <c r="U33" s="90"/>
      <c r="V33" s="87"/>
      <c r="W33" s="89"/>
      <c r="X33" s="87"/>
      <c r="Y33" s="90"/>
      <c r="Z33" s="60"/>
      <c r="AA33" s="60"/>
      <c r="AB33" s="60"/>
      <c r="AC33" s="60"/>
      <c r="AD33" s="60"/>
      <c r="AE33" s="60"/>
      <c r="AF33" s="60"/>
      <c r="AG33" s="60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</row>
    <row r="34" spans="1:65" ht="18" x14ac:dyDescent="0.25">
      <c r="A34" s="4" t="s">
        <v>185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9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</row>
    <row r="35" spans="1:65" ht="18.75" thickBot="1" x14ac:dyDescent="0.3">
      <c r="A35" s="1"/>
      <c r="B35" s="59"/>
      <c r="C35" s="1"/>
      <c r="D35" s="59"/>
      <c r="E35" s="1"/>
      <c r="F35" s="59"/>
      <c r="G35" s="1"/>
      <c r="H35" s="59"/>
      <c r="I35" s="1"/>
      <c r="J35" s="59"/>
      <c r="K35" s="1"/>
      <c r="L35" s="59"/>
      <c r="M35" s="1"/>
      <c r="N35" s="59"/>
      <c r="O35" s="1"/>
      <c r="P35" s="59"/>
      <c r="Q35" s="1"/>
      <c r="R35" s="59"/>
      <c r="S35" s="1"/>
      <c r="T35" s="59"/>
      <c r="U35" s="1"/>
      <c r="V35" s="59"/>
      <c r="W35" s="1"/>
      <c r="X35" s="59"/>
      <c r="Y35" s="1"/>
      <c r="Z35" s="59"/>
      <c r="AA35" s="1"/>
      <c r="AB35" s="59"/>
      <c r="AC35" s="1"/>
      <c r="AD35" s="59"/>
      <c r="AE35" s="1"/>
      <c r="AF35" s="59"/>
      <c r="AG35" s="1"/>
      <c r="AH35" s="49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</row>
    <row r="36" spans="1:65" ht="18.75" thickBot="1" x14ac:dyDescent="0.3">
      <c r="A36" s="388" t="s">
        <v>23</v>
      </c>
      <c r="B36" s="61" t="s">
        <v>24</v>
      </c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31"/>
      <c r="AH36" s="49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</row>
    <row r="37" spans="1:65" ht="60.6" customHeight="1" thickBot="1" x14ac:dyDescent="0.3">
      <c r="A37" s="389"/>
      <c r="B37" s="65" t="s">
        <v>189</v>
      </c>
      <c r="C37" s="66"/>
      <c r="D37" s="66"/>
      <c r="E37" s="66"/>
      <c r="F37" s="67"/>
      <c r="G37" s="66"/>
      <c r="H37" s="67"/>
      <c r="I37" s="68"/>
      <c r="J37" s="65" t="s">
        <v>175</v>
      </c>
      <c r="K37" s="66"/>
      <c r="L37" s="66"/>
      <c r="M37" s="66"/>
      <c r="N37" s="67"/>
      <c r="O37" s="66"/>
      <c r="P37" s="67"/>
      <c r="Q37" s="68"/>
      <c r="R37" s="65" t="s">
        <v>20</v>
      </c>
      <c r="S37" s="66"/>
      <c r="T37" s="66"/>
      <c r="U37" s="66"/>
      <c r="V37" s="67"/>
      <c r="W37" s="66"/>
      <c r="X37" s="67"/>
      <c r="Y37" s="68"/>
      <c r="Z37" s="65" t="s">
        <v>21</v>
      </c>
      <c r="AA37" s="66"/>
      <c r="AB37" s="66"/>
      <c r="AC37" s="66"/>
      <c r="AD37" s="67"/>
      <c r="AE37" s="66"/>
      <c r="AF37" s="67"/>
      <c r="AG37" s="68"/>
      <c r="AH37" s="45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</row>
    <row r="38" spans="1:65" ht="21.95" customHeight="1" thickBot="1" x14ac:dyDescent="0.3">
      <c r="A38" s="389"/>
      <c r="B38" s="61" t="s">
        <v>118</v>
      </c>
      <c r="C38" s="62"/>
      <c r="D38" s="63"/>
      <c r="E38" s="31"/>
      <c r="F38" s="61" t="s">
        <v>213</v>
      </c>
      <c r="G38" s="62"/>
      <c r="H38" s="63"/>
      <c r="I38" s="31"/>
      <c r="J38" s="61" t="s">
        <v>118</v>
      </c>
      <c r="K38" s="62"/>
      <c r="L38" s="63"/>
      <c r="M38" s="31"/>
      <c r="N38" s="61" t="s">
        <v>213</v>
      </c>
      <c r="O38" s="62"/>
      <c r="P38" s="63"/>
      <c r="Q38" s="31"/>
      <c r="R38" s="61" t="s">
        <v>118</v>
      </c>
      <c r="S38" s="62"/>
      <c r="T38" s="63"/>
      <c r="U38" s="31"/>
      <c r="V38" s="61" t="s">
        <v>213</v>
      </c>
      <c r="W38" s="62"/>
      <c r="X38" s="63"/>
      <c r="Y38" s="31"/>
      <c r="Z38" s="61" t="s">
        <v>118</v>
      </c>
      <c r="AA38" s="62"/>
      <c r="AB38" s="63"/>
      <c r="AC38" s="31"/>
      <c r="AD38" s="61" t="s">
        <v>213</v>
      </c>
      <c r="AE38" s="62"/>
      <c r="AF38" s="63"/>
      <c r="AG38" s="31"/>
      <c r="AH38" s="49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</row>
    <row r="39" spans="1:65" ht="18.75" thickBot="1" x14ac:dyDescent="0.3">
      <c r="A39" s="390"/>
      <c r="B39" s="72">
        <v>2022</v>
      </c>
      <c r="C39" s="73"/>
      <c r="D39" s="72">
        <v>2023</v>
      </c>
      <c r="E39" s="73"/>
      <c r="F39" s="72">
        <v>2022</v>
      </c>
      <c r="G39" s="73"/>
      <c r="H39" s="72">
        <v>2023</v>
      </c>
      <c r="I39" s="73"/>
      <c r="J39" s="72">
        <v>2022</v>
      </c>
      <c r="K39" s="73"/>
      <c r="L39" s="72">
        <v>2023</v>
      </c>
      <c r="M39" s="73"/>
      <c r="N39" s="72">
        <v>2022</v>
      </c>
      <c r="O39" s="73"/>
      <c r="P39" s="72">
        <v>2023</v>
      </c>
      <c r="Q39" s="73"/>
      <c r="R39" s="72">
        <v>2022</v>
      </c>
      <c r="S39" s="73"/>
      <c r="T39" s="72">
        <v>2023</v>
      </c>
      <c r="U39" s="73"/>
      <c r="V39" s="72">
        <v>2022</v>
      </c>
      <c r="W39" s="73"/>
      <c r="X39" s="72">
        <v>2023</v>
      </c>
      <c r="Y39" s="73"/>
      <c r="Z39" s="72">
        <v>2022</v>
      </c>
      <c r="AA39" s="73"/>
      <c r="AB39" s="72">
        <v>2023</v>
      </c>
      <c r="AC39" s="73"/>
      <c r="AD39" s="72">
        <v>2022</v>
      </c>
      <c r="AE39" s="73"/>
      <c r="AF39" s="72">
        <v>2023</v>
      </c>
      <c r="AG39" s="73"/>
      <c r="AH39" s="49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</row>
    <row r="40" spans="1:65" ht="18" x14ac:dyDescent="0.25">
      <c r="A40" s="74" t="s">
        <v>26</v>
      </c>
      <c r="B40" s="75">
        <v>120.9</v>
      </c>
      <c r="C40" s="76" t="s">
        <v>27</v>
      </c>
      <c r="D40" s="75">
        <v>120.1</v>
      </c>
      <c r="E40" s="76"/>
      <c r="F40" s="75">
        <v>122.3</v>
      </c>
      <c r="G40" s="76" t="s">
        <v>27</v>
      </c>
      <c r="H40" s="75">
        <v>120.6</v>
      </c>
      <c r="I40" s="76" t="s">
        <v>27</v>
      </c>
      <c r="J40" s="75">
        <v>111.2</v>
      </c>
      <c r="K40" s="76" t="s">
        <v>27</v>
      </c>
      <c r="L40" s="75">
        <v>117.7</v>
      </c>
      <c r="M40" s="76"/>
      <c r="N40" s="75">
        <v>111.9</v>
      </c>
      <c r="O40" s="76" t="s">
        <v>27</v>
      </c>
      <c r="P40" s="75">
        <v>118</v>
      </c>
      <c r="Q40" s="76" t="s">
        <v>27</v>
      </c>
      <c r="R40" s="75">
        <v>115.1</v>
      </c>
      <c r="S40" s="76" t="s">
        <v>27</v>
      </c>
      <c r="T40" s="75">
        <v>119.1</v>
      </c>
      <c r="U40" s="76"/>
      <c r="V40" s="75">
        <v>115.5</v>
      </c>
      <c r="W40" s="76" t="s">
        <v>27</v>
      </c>
      <c r="X40" s="75">
        <v>119.4</v>
      </c>
      <c r="Y40" s="76" t="s">
        <v>27</v>
      </c>
      <c r="Z40" s="75">
        <v>133.69999999999999</v>
      </c>
      <c r="AA40" s="76" t="s">
        <v>27</v>
      </c>
      <c r="AB40" s="75">
        <v>135.19999999999999</v>
      </c>
      <c r="AC40" s="76"/>
      <c r="AD40" s="75">
        <v>133.5</v>
      </c>
      <c r="AE40" s="76" t="s">
        <v>27</v>
      </c>
      <c r="AF40" s="75">
        <v>135.69999999999999</v>
      </c>
      <c r="AG40" s="76" t="s">
        <v>27</v>
      </c>
      <c r="AH40" s="49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</row>
    <row r="41" spans="1:65" ht="18" x14ac:dyDescent="0.25">
      <c r="A41" s="77" t="s">
        <v>28</v>
      </c>
      <c r="B41" s="79">
        <v>108.2</v>
      </c>
      <c r="C41" s="78" t="s">
        <v>27</v>
      </c>
      <c r="D41" s="79">
        <v>114.7</v>
      </c>
      <c r="E41" s="78"/>
      <c r="F41" s="79">
        <v>109.1</v>
      </c>
      <c r="G41" s="78" t="s">
        <v>27</v>
      </c>
      <c r="H41" s="79">
        <v>116.4</v>
      </c>
      <c r="I41" s="78" t="s">
        <v>27</v>
      </c>
      <c r="J41" s="79">
        <v>107.1</v>
      </c>
      <c r="K41" s="78" t="s">
        <v>27</v>
      </c>
      <c r="L41" s="79">
        <v>113.3</v>
      </c>
      <c r="M41" s="78"/>
      <c r="N41" s="79">
        <v>107.1</v>
      </c>
      <c r="O41" s="78" t="s">
        <v>27</v>
      </c>
      <c r="P41" s="79">
        <v>113.3</v>
      </c>
      <c r="Q41" s="78" t="s">
        <v>27</v>
      </c>
      <c r="R41" s="79">
        <v>106.3</v>
      </c>
      <c r="S41" s="78" t="s">
        <v>27</v>
      </c>
      <c r="T41" s="79">
        <v>107.8</v>
      </c>
      <c r="U41" s="78"/>
      <c r="V41" s="79">
        <v>106.3</v>
      </c>
      <c r="W41" s="78" t="s">
        <v>27</v>
      </c>
      <c r="X41" s="79">
        <v>107.8</v>
      </c>
      <c r="Y41" s="78" t="s">
        <v>27</v>
      </c>
      <c r="Z41" s="79">
        <v>129.1</v>
      </c>
      <c r="AA41" s="78" t="s">
        <v>27</v>
      </c>
      <c r="AB41" s="79">
        <v>136.30000000000001</v>
      </c>
      <c r="AC41" s="78"/>
      <c r="AD41" s="79">
        <v>128.80000000000001</v>
      </c>
      <c r="AE41" s="78" t="s">
        <v>27</v>
      </c>
      <c r="AF41" s="79">
        <v>136.80000000000001</v>
      </c>
      <c r="AG41" s="78" t="s">
        <v>27</v>
      </c>
      <c r="AH41" s="49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</row>
    <row r="42" spans="1:65" ht="18" x14ac:dyDescent="0.25">
      <c r="A42" s="77" t="s">
        <v>29</v>
      </c>
      <c r="B42" s="79">
        <v>121.7</v>
      </c>
      <c r="C42" s="78" t="s">
        <v>27</v>
      </c>
      <c r="D42" s="79">
        <v>120.4</v>
      </c>
      <c r="E42" s="78"/>
      <c r="F42" s="79">
        <v>123.1</v>
      </c>
      <c r="G42" s="78" t="s">
        <v>27</v>
      </c>
      <c r="H42" s="79">
        <v>120.9</v>
      </c>
      <c r="I42" s="78" t="s">
        <v>27</v>
      </c>
      <c r="J42" s="79">
        <v>111.4</v>
      </c>
      <c r="K42" s="78" t="s">
        <v>27</v>
      </c>
      <c r="L42" s="79">
        <v>117.9</v>
      </c>
      <c r="M42" s="78"/>
      <c r="N42" s="79">
        <v>112.1</v>
      </c>
      <c r="O42" s="78" t="s">
        <v>27</v>
      </c>
      <c r="P42" s="79">
        <v>118.2</v>
      </c>
      <c r="Q42" s="78" t="s">
        <v>27</v>
      </c>
      <c r="R42" s="79">
        <v>115.4</v>
      </c>
      <c r="S42" s="78" t="s">
        <v>27</v>
      </c>
      <c r="T42" s="79">
        <v>119.5</v>
      </c>
      <c r="U42" s="78"/>
      <c r="V42" s="79">
        <v>115.9</v>
      </c>
      <c r="W42" s="78" t="s">
        <v>27</v>
      </c>
      <c r="X42" s="79">
        <v>119.8</v>
      </c>
      <c r="Y42" s="78" t="s">
        <v>27</v>
      </c>
      <c r="Z42" s="79">
        <v>133.9</v>
      </c>
      <c r="AA42" s="78" t="s">
        <v>27</v>
      </c>
      <c r="AB42" s="79">
        <v>135.19999999999999</v>
      </c>
      <c r="AC42" s="78"/>
      <c r="AD42" s="79">
        <v>133.69999999999999</v>
      </c>
      <c r="AE42" s="78" t="s">
        <v>27</v>
      </c>
      <c r="AF42" s="79">
        <v>135.69999999999999</v>
      </c>
      <c r="AG42" s="78" t="s">
        <v>27</v>
      </c>
      <c r="AH42" s="49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</row>
    <row r="43" spans="1:65" ht="18" x14ac:dyDescent="0.25">
      <c r="A43" s="80" t="s">
        <v>30</v>
      </c>
      <c r="B43" s="336"/>
      <c r="C43" s="337"/>
      <c r="D43" s="336"/>
      <c r="E43" s="337"/>
      <c r="F43" s="336"/>
      <c r="G43" s="337"/>
      <c r="H43" s="336"/>
      <c r="I43" s="337"/>
      <c r="J43" s="336"/>
      <c r="K43" s="337"/>
      <c r="L43" s="336"/>
      <c r="M43" s="337"/>
      <c r="N43" s="336"/>
      <c r="O43" s="337"/>
      <c r="P43" s="336"/>
      <c r="Q43" s="337"/>
      <c r="R43" s="336"/>
      <c r="S43" s="337"/>
      <c r="T43" s="336"/>
      <c r="U43" s="337"/>
      <c r="V43" s="336"/>
      <c r="W43" s="337"/>
      <c r="X43" s="336"/>
      <c r="Y43" s="337"/>
      <c r="Z43" s="336"/>
      <c r="AA43" s="337"/>
      <c r="AB43" s="336"/>
      <c r="AC43" s="337"/>
      <c r="AD43" s="336"/>
      <c r="AE43" s="337"/>
      <c r="AF43" s="336"/>
      <c r="AG43" s="337"/>
      <c r="AH43" s="49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</row>
    <row r="44" spans="1:65" ht="36" x14ac:dyDescent="0.25">
      <c r="A44" s="81" t="s">
        <v>31</v>
      </c>
      <c r="B44" s="334">
        <v>124.3</v>
      </c>
      <c r="C44" s="335" t="s">
        <v>27</v>
      </c>
      <c r="D44" s="334">
        <v>121.3</v>
      </c>
      <c r="E44" s="335"/>
      <c r="F44" s="334">
        <v>124.9</v>
      </c>
      <c r="G44" s="335" t="s">
        <v>27</v>
      </c>
      <c r="H44" s="334">
        <v>124.6</v>
      </c>
      <c r="I44" s="335" t="s">
        <v>27</v>
      </c>
      <c r="J44" s="334">
        <v>117.1</v>
      </c>
      <c r="K44" s="335" t="s">
        <v>27</v>
      </c>
      <c r="L44" s="334">
        <v>121.4</v>
      </c>
      <c r="M44" s="335"/>
      <c r="N44" s="334">
        <v>116.9</v>
      </c>
      <c r="O44" s="335" t="s">
        <v>27</v>
      </c>
      <c r="P44" s="334">
        <v>121.5</v>
      </c>
      <c r="Q44" s="335" t="s">
        <v>27</v>
      </c>
      <c r="R44" s="334">
        <v>117</v>
      </c>
      <c r="S44" s="335" t="s">
        <v>27</v>
      </c>
      <c r="T44" s="334">
        <v>118.8</v>
      </c>
      <c r="U44" s="335"/>
      <c r="V44" s="334">
        <v>117.5</v>
      </c>
      <c r="W44" s="335" t="s">
        <v>27</v>
      </c>
      <c r="X44" s="334">
        <v>118.8</v>
      </c>
      <c r="Y44" s="335" t="s">
        <v>27</v>
      </c>
      <c r="Z44" s="334">
        <v>134</v>
      </c>
      <c r="AA44" s="335" t="s">
        <v>27</v>
      </c>
      <c r="AB44" s="334">
        <v>136.4</v>
      </c>
      <c r="AC44" s="335"/>
      <c r="AD44" s="334">
        <v>136</v>
      </c>
      <c r="AE44" s="335" t="s">
        <v>27</v>
      </c>
      <c r="AF44" s="334">
        <v>135.9</v>
      </c>
      <c r="AG44" s="335" t="s">
        <v>27</v>
      </c>
      <c r="AH44" s="49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</row>
    <row r="45" spans="1:65" ht="18" x14ac:dyDescent="0.25">
      <c r="A45" s="77" t="s">
        <v>32</v>
      </c>
      <c r="B45" s="79">
        <v>122.9</v>
      </c>
      <c r="C45" s="78" t="s">
        <v>27</v>
      </c>
      <c r="D45" s="79">
        <v>118.9</v>
      </c>
      <c r="E45" s="78"/>
      <c r="F45" s="79">
        <v>123.6</v>
      </c>
      <c r="G45" s="78" t="s">
        <v>27</v>
      </c>
      <c r="H45" s="79">
        <v>118.4</v>
      </c>
      <c r="I45" s="78" t="s">
        <v>27</v>
      </c>
      <c r="J45" s="79">
        <v>109.4</v>
      </c>
      <c r="K45" s="78" t="s">
        <v>27</v>
      </c>
      <c r="L45" s="79">
        <v>119.6</v>
      </c>
      <c r="M45" s="78"/>
      <c r="N45" s="79">
        <v>110</v>
      </c>
      <c r="O45" s="78" t="s">
        <v>27</v>
      </c>
      <c r="P45" s="79">
        <v>119.6</v>
      </c>
      <c r="Q45" s="78" t="s">
        <v>27</v>
      </c>
      <c r="R45" s="79">
        <v>111</v>
      </c>
      <c r="S45" s="78" t="s">
        <v>27</v>
      </c>
      <c r="T45" s="79">
        <v>115.7</v>
      </c>
      <c r="U45" s="78"/>
      <c r="V45" s="79">
        <v>111.2</v>
      </c>
      <c r="W45" s="78" t="s">
        <v>27</v>
      </c>
      <c r="X45" s="79">
        <v>115.8</v>
      </c>
      <c r="Y45" s="78" t="s">
        <v>27</v>
      </c>
      <c r="Z45" s="79">
        <v>121.2</v>
      </c>
      <c r="AA45" s="78" t="s">
        <v>27</v>
      </c>
      <c r="AB45" s="79">
        <v>119.7</v>
      </c>
      <c r="AC45" s="78"/>
      <c r="AD45" s="79">
        <v>121.1</v>
      </c>
      <c r="AE45" s="78" t="s">
        <v>27</v>
      </c>
      <c r="AF45" s="79">
        <v>121.3</v>
      </c>
      <c r="AG45" s="78" t="s">
        <v>27</v>
      </c>
      <c r="AH45" s="49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</row>
    <row r="46" spans="1:65" ht="18" x14ac:dyDescent="0.25">
      <c r="A46" s="77" t="s">
        <v>33</v>
      </c>
      <c r="B46" s="79">
        <v>127.4</v>
      </c>
      <c r="C46" s="78" t="s">
        <v>27</v>
      </c>
      <c r="D46" s="79">
        <v>112.4</v>
      </c>
      <c r="E46" s="78"/>
      <c r="F46" s="79">
        <v>129.5</v>
      </c>
      <c r="G46" s="78" t="s">
        <v>27</v>
      </c>
      <c r="H46" s="79">
        <v>112.8</v>
      </c>
      <c r="I46" s="78" t="s">
        <v>27</v>
      </c>
      <c r="J46" s="79">
        <v>112.1</v>
      </c>
      <c r="K46" s="78" t="s">
        <v>27</v>
      </c>
      <c r="L46" s="79">
        <v>121.4</v>
      </c>
      <c r="M46" s="78"/>
      <c r="N46" s="79">
        <v>112.5</v>
      </c>
      <c r="O46" s="78" t="s">
        <v>27</v>
      </c>
      <c r="P46" s="79">
        <v>121.8</v>
      </c>
      <c r="Q46" s="78" t="s">
        <v>27</v>
      </c>
      <c r="R46" s="79">
        <v>115.9</v>
      </c>
      <c r="S46" s="78" t="s">
        <v>27</v>
      </c>
      <c r="T46" s="79">
        <v>119.8</v>
      </c>
      <c r="U46" s="78"/>
      <c r="V46" s="79">
        <v>116.6</v>
      </c>
      <c r="W46" s="78" t="s">
        <v>27</v>
      </c>
      <c r="X46" s="79">
        <v>119.9</v>
      </c>
      <c r="Y46" s="78" t="s">
        <v>27</v>
      </c>
      <c r="Z46" s="79">
        <v>137.30000000000001</v>
      </c>
      <c r="AA46" s="78" t="s">
        <v>27</v>
      </c>
      <c r="AB46" s="79">
        <v>136.9</v>
      </c>
      <c r="AC46" s="78"/>
      <c r="AD46" s="79">
        <v>137.9</v>
      </c>
      <c r="AE46" s="78" t="s">
        <v>27</v>
      </c>
      <c r="AF46" s="79">
        <v>138.69999999999999</v>
      </c>
      <c r="AG46" s="78" t="s">
        <v>27</v>
      </c>
      <c r="AH46" s="49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</row>
    <row r="47" spans="1:65" ht="18" x14ac:dyDescent="0.25">
      <c r="A47" s="77" t="s">
        <v>34</v>
      </c>
      <c r="B47" s="79">
        <v>121</v>
      </c>
      <c r="C47" s="78" t="s">
        <v>27</v>
      </c>
      <c r="D47" s="79">
        <v>118</v>
      </c>
      <c r="E47" s="78"/>
      <c r="F47" s="79">
        <v>121.9</v>
      </c>
      <c r="G47" s="78" t="s">
        <v>27</v>
      </c>
      <c r="H47" s="79">
        <v>120.9</v>
      </c>
      <c r="I47" s="78" t="s">
        <v>27</v>
      </c>
      <c r="J47" s="79">
        <v>112.2</v>
      </c>
      <c r="K47" s="78" t="s">
        <v>27</v>
      </c>
      <c r="L47" s="79">
        <v>122.1</v>
      </c>
      <c r="M47" s="78"/>
      <c r="N47" s="79">
        <v>113.2</v>
      </c>
      <c r="O47" s="78" t="s">
        <v>27</v>
      </c>
      <c r="P47" s="79">
        <v>122.6</v>
      </c>
      <c r="Q47" s="78" t="s">
        <v>27</v>
      </c>
      <c r="R47" s="79">
        <v>109.7</v>
      </c>
      <c r="S47" s="78" t="s">
        <v>27</v>
      </c>
      <c r="T47" s="79">
        <v>117.1</v>
      </c>
      <c r="U47" s="78"/>
      <c r="V47" s="79">
        <v>109.9</v>
      </c>
      <c r="W47" s="78" t="s">
        <v>27</v>
      </c>
      <c r="X47" s="79">
        <v>117.5</v>
      </c>
      <c r="Y47" s="78" t="s">
        <v>27</v>
      </c>
      <c r="Z47" s="79">
        <v>131.80000000000001</v>
      </c>
      <c r="AA47" s="78" t="s">
        <v>27</v>
      </c>
      <c r="AB47" s="79">
        <v>135.9</v>
      </c>
      <c r="AC47" s="78"/>
      <c r="AD47" s="79">
        <v>132.5</v>
      </c>
      <c r="AE47" s="78" t="s">
        <v>27</v>
      </c>
      <c r="AF47" s="79">
        <v>136.6</v>
      </c>
      <c r="AG47" s="78" t="s">
        <v>27</v>
      </c>
      <c r="AH47" s="49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</row>
    <row r="48" spans="1:65" ht="18" x14ac:dyDescent="0.25">
      <c r="A48" s="77" t="s">
        <v>35</v>
      </c>
      <c r="B48" s="79">
        <v>112.5</v>
      </c>
      <c r="C48" s="78" t="s">
        <v>27</v>
      </c>
      <c r="D48" s="79">
        <v>115.7</v>
      </c>
      <c r="E48" s="78"/>
      <c r="F48" s="79">
        <v>113.9</v>
      </c>
      <c r="G48" s="78" t="s">
        <v>27</v>
      </c>
      <c r="H48" s="79">
        <v>118.3</v>
      </c>
      <c r="I48" s="78" t="s">
        <v>27</v>
      </c>
      <c r="J48" s="79">
        <v>112.9</v>
      </c>
      <c r="K48" s="78" t="s">
        <v>27</v>
      </c>
      <c r="L48" s="79">
        <v>117.6</v>
      </c>
      <c r="M48" s="78"/>
      <c r="N48" s="79">
        <v>113.5</v>
      </c>
      <c r="O48" s="78" t="s">
        <v>27</v>
      </c>
      <c r="P48" s="79">
        <v>118.1</v>
      </c>
      <c r="Q48" s="78" t="s">
        <v>27</v>
      </c>
      <c r="R48" s="79">
        <v>115.5</v>
      </c>
      <c r="S48" s="78" t="s">
        <v>27</v>
      </c>
      <c r="T48" s="79">
        <v>120.4</v>
      </c>
      <c r="U48" s="78"/>
      <c r="V48" s="79">
        <v>115.9</v>
      </c>
      <c r="W48" s="78" t="s">
        <v>27</v>
      </c>
      <c r="X48" s="79">
        <v>120.4</v>
      </c>
      <c r="Y48" s="78" t="s">
        <v>27</v>
      </c>
      <c r="Z48" s="79">
        <v>130.4</v>
      </c>
      <c r="AA48" s="78" t="s">
        <v>27</v>
      </c>
      <c r="AB48" s="79">
        <v>135</v>
      </c>
      <c r="AC48" s="78"/>
      <c r="AD48" s="79">
        <v>132.1</v>
      </c>
      <c r="AE48" s="78" t="s">
        <v>27</v>
      </c>
      <c r="AF48" s="79">
        <v>135.69999999999999</v>
      </c>
      <c r="AG48" s="78" t="s">
        <v>27</v>
      </c>
      <c r="AH48" s="49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</row>
    <row r="49" spans="1:65" ht="18" x14ac:dyDescent="0.25">
      <c r="A49" s="77" t="s">
        <v>36</v>
      </c>
      <c r="B49" s="79">
        <v>124.9</v>
      </c>
      <c r="C49" s="78" t="s">
        <v>27</v>
      </c>
      <c r="D49" s="79">
        <v>129.6</v>
      </c>
      <c r="E49" s="78"/>
      <c r="F49" s="79">
        <v>125.3</v>
      </c>
      <c r="G49" s="78" t="s">
        <v>27</v>
      </c>
      <c r="H49" s="79">
        <v>130.4</v>
      </c>
      <c r="I49" s="78" t="s">
        <v>27</v>
      </c>
      <c r="J49" s="79">
        <v>121.4</v>
      </c>
      <c r="K49" s="78" t="s">
        <v>27</v>
      </c>
      <c r="L49" s="79">
        <v>133.69999999999999</v>
      </c>
      <c r="M49" s="78"/>
      <c r="N49" s="79">
        <v>122.7</v>
      </c>
      <c r="O49" s="78" t="s">
        <v>27</v>
      </c>
      <c r="P49" s="79">
        <v>134.30000000000001</v>
      </c>
      <c r="Q49" s="78" t="s">
        <v>27</v>
      </c>
      <c r="R49" s="79">
        <v>120.1</v>
      </c>
      <c r="S49" s="78" t="s">
        <v>27</v>
      </c>
      <c r="T49" s="79">
        <v>124.3</v>
      </c>
      <c r="U49" s="78"/>
      <c r="V49" s="79">
        <v>120.5</v>
      </c>
      <c r="W49" s="78" t="s">
        <v>27</v>
      </c>
      <c r="X49" s="79">
        <v>124.7</v>
      </c>
      <c r="Y49" s="78" t="s">
        <v>27</v>
      </c>
      <c r="Z49" s="79">
        <v>138.5</v>
      </c>
      <c r="AA49" s="78" t="s">
        <v>27</v>
      </c>
      <c r="AB49" s="79">
        <v>136.5</v>
      </c>
      <c r="AC49" s="78"/>
      <c r="AD49" s="79">
        <v>137.30000000000001</v>
      </c>
      <c r="AE49" s="78" t="s">
        <v>27</v>
      </c>
      <c r="AF49" s="79">
        <v>137.1</v>
      </c>
      <c r="AG49" s="78" t="s">
        <v>27</v>
      </c>
      <c r="AH49" s="49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</row>
    <row r="50" spans="1:65" ht="18" x14ac:dyDescent="0.25">
      <c r="A50" s="77" t="s">
        <v>37</v>
      </c>
      <c r="B50" s="79">
        <v>128.5</v>
      </c>
      <c r="C50" s="78" t="s">
        <v>27</v>
      </c>
      <c r="D50" s="79">
        <v>117.2</v>
      </c>
      <c r="E50" s="78"/>
      <c r="F50" s="79">
        <v>128.9</v>
      </c>
      <c r="G50" s="78" t="s">
        <v>27</v>
      </c>
      <c r="H50" s="79">
        <v>115.7</v>
      </c>
      <c r="I50" s="78" t="s">
        <v>27</v>
      </c>
      <c r="J50" s="79">
        <v>114.9</v>
      </c>
      <c r="K50" s="78" t="s">
        <v>27</v>
      </c>
      <c r="L50" s="79">
        <v>120</v>
      </c>
      <c r="M50" s="78"/>
      <c r="N50" s="79">
        <v>114.9</v>
      </c>
      <c r="O50" s="78" t="s">
        <v>27</v>
      </c>
      <c r="P50" s="79">
        <v>120.1</v>
      </c>
      <c r="Q50" s="78" t="s">
        <v>27</v>
      </c>
      <c r="R50" s="79">
        <v>120.3</v>
      </c>
      <c r="S50" s="78" t="s">
        <v>27</v>
      </c>
      <c r="T50" s="79">
        <v>124.5</v>
      </c>
      <c r="U50" s="78"/>
      <c r="V50" s="79">
        <v>121.3</v>
      </c>
      <c r="W50" s="78" t="s">
        <v>27</v>
      </c>
      <c r="X50" s="79">
        <v>125.1</v>
      </c>
      <c r="Y50" s="78" t="s">
        <v>27</v>
      </c>
      <c r="Z50" s="79">
        <v>165.4</v>
      </c>
      <c r="AA50" s="78" t="s">
        <v>27</v>
      </c>
      <c r="AB50" s="79">
        <v>166.2</v>
      </c>
      <c r="AC50" s="78"/>
      <c r="AD50" s="79">
        <v>165.3</v>
      </c>
      <c r="AE50" s="78" t="s">
        <v>27</v>
      </c>
      <c r="AF50" s="79">
        <v>167.3</v>
      </c>
      <c r="AG50" s="78" t="s">
        <v>27</v>
      </c>
      <c r="AH50" s="49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</row>
    <row r="51" spans="1:65" ht="18" x14ac:dyDescent="0.25">
      <c r="A51" s="77" t="s">
        <v>38</v>
      </c>
      <c r="B51" s="79">
        <v>116.9</v>
      </c>
      <c r="C51" s="78" t="s">
        <v>27</v>
      </c>
      <c r="D51" s="79">
        <v>119.3</v>
      </c>
      <c r="E51" s="78"/>
      <c r="F51" s="79">
        <v>117.8</v>
      </c>
      <c r="G51" s="78" t="s">
        <v>27</v>
      </c>
      <c r="H51" s="79">
        <v>116.4</v>
      </c>
      <c r="I51" s="78" t="s">
        <v>27</v>
      </c>
      <c r="J51" s="79">
        <v>112.7</v>
      </c>
      <c r="K51" s="78" t="s">
        <v>27</v>
      </c>
      <c r="L51" s="79">
        <v>121.9</v>
      </c>
      <c r="M51" s="78"/>
      <c r="N51" s="79">
        <v>113.5</v>
      </c>
      <c r="O51" s="78" t="s">
        <v>27</v>
      </c>
      <c r="P51" s="79">
        <v>122</v>
      </c>
      <c r="Q51" s="78" t="s">
        <v>27</v>
      </c>
      <c r="R51" s="79">
        <v>114.9</v>
      </c>
      <c r="S51" s="78" t="s">
        <v>27</v>
      </c>
      <c r="T51" s="79">
        <v>117.8</v>
      </c>
      <c r="U51" s="78"/>
      <c r="V51" s="79">
        <v>115</v>
      </c>
      <c r="W51" s="78" t="s">
        <v>27</v>
      </c>
      <c r="X51" s="79">
        <v>118.3</v>
      </c>
      <c r="Y51" s="78" t="s">
        <v>27</v>
      </c>
      <c r="Z51" s="79">
        <v>135.19999999999999</v>
      </c>
      <c r="AA51" s="78" t="s">
        <v>27</v>
      </c>
      <c r="AB51" s="79">
        <v>137.1</v>
      </c>
      <c r="AC51" s="78"/>
      <c r="AD51" s="79">
        <v>134.4</v>
      </c>
      <c r="AE51" s="78" t="s">
        <v>27</v>
      </c>
      <c r="AF51" s="79">
        <v>138.9</v>
      </c>
      <c r="AG51" s="78" t="s">
        <v>27</v>
      </c>
      <c r="AH51" s="49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</row>
    <row r="52" spans="1:65" ht="18" x14ac:dyDescent="0.25">
      <c r="A52" s="77" t="s">
        <v>39</v>
      </c>
      <c r="B52" s="79">
        <v>110.8</v>
      </c>
      <c r="C52" s="78" t="s">
        <v>27</v>
      </c>
      <c r="D52" s="79">
        <v>128.6</v>
      </c>
      <c r="E52" s="78"/>
      <c r="F52" s="79">
        <v>117.8</v>
      </c>
      <c r="G52" s="78" t="s">
        <v>27</v>
      </c>
      <c r="H52" s="79">
        <v>130.19999999999999</v>
      </c>
      <c r="I52" s="78" t="s">
        <v>27</v>
      </c>
      <c r="J52" s="79">
        <v>104.8</v>
      </c>
      <c r="K52" s="78" t="s">
        <v>27</v>
      </c>
      <c r="L52" s="79">
        <v>110.9</v>
      </c>
      <c r="M52" s="78"/>
      <c r="N52" s="79">
        <v>106.1</v>
      </c>
      <c r="O52" s="78" t="s">
        <v>27</v>
      </c>
      <c r="P52" s="79">
        <v>110.9</v>
      </c>
      <c r="Q52" s="78" t="s">
        <v>27</v>
      </c>
      <c r="R52" s="79">
        <v>111</v>
      </c>
      <c r="S52" s="78" t="s">
        <v>27</v>
      </c>
      <c r="T52" s="79">
        <v>114.8</v>
      </c>
      <c r="U52" s="78"/>
      <c r="V52" s="79">
        <v>111.5</v>
      </c>
      <c r="W52" s="78" t="s">
        <v>27</v>
      </c>
      <c r="X52" s="79">
        <v>114.8</v>
      </c>
      <c r="Y52" s="78" t="s">
        <v>27</v>
      </c>
      <c r="Z52" s="79">
        <v>121.4</v>
      </c>
      <c r="AA52" s="78" t="s">
        <v>27</v>
      </c>
      <c r="AB52" s="79">
        <v>121.4</v>
      </c>
      <c r="AC52" s="78"/>
      <c r="AD52" s="79">
        <v>118.9</v>
      </c>
      <c r="AE52" s="78" t="s">
        <v>27</v>
      </c>
      <c r="AF52" s="79">
        <v>116.1</v>
      </c>
      <c r="AG52" s="78" t="s">
        <v>27</v>
      </c>
      <c r="AH52" s="49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</row>
    <row r="53" spans="1:65" ht="18" x14ac:dyDescent="0.25">
      <c r="A53" s="77" t="s">
        <v>40</v>
      </c>
      <c r="B53" s="79">
        <v>118</v>
      </c>
      <c r="C53" s="78" t="s">
        <v>27</v>
      </c>
      <c r="D53" s="79">
        <v>112.8</v>
      </c>
      <c r="E53" s="78"/>
      <c r="F53" s="79">
        <v>118</v>
      </c>
      <c r="G53" s="78" t="s">
        <v>27</v>
      </c>
      <c r="H53" s="79">
        <v>111.5</v>
      </c>
      <c r="I53" s="78" t="s">
        <v>27</v>
      </c>
      <c r="J53" s="79">
        <v>106.4</v>
      </c>
      <c r="K53" s="78" t="s">
        <v>27</v>
      </c>
      <c r="L53" s="79">
        <v>110</v>
      </c>
      <c r="M53" s="78"/>
      <c r="N53" s="79">
        <v>107.2</v>
      </c>
      <c r="O53" s="78" t="s">
        <v>27</v>
      </c>
      <c r="P53" s="79">
        <v>110.3</v>
      </c>
      <c r="Q53" s="78" t="s">
        <v>27</v>
      </c>
      <c r="R53" s="79">
        <v>110</v>
      </c>
      <c r="S53" s="78" t="s">
        <v>27</v>
      </c>
      <c r="T53" s="79">
        <v>112.5</v>
      </c>
      <c r="U53" s="78"/>
      <c r="V53" s="79">
        <v>110.1</v>
      </c>
      <c r="W53" s="78" t="s">
        <v>27</v>
      </c>
      <c r="X53" s="79">
        <v>112.6</v>
      </c>
      <c r="Y53" s="78" t="s">
        <v>27</v>
      </c>
      <c r="Z53" s="79">
        <v>125.2</v>
      </c>
      <c r="AA53" s="78" t="s">
        <v>27</v>
      </c>
      <c r="AB53" s="79">
        <v>127.8</v>
      </c>
      <c r="AC53" s="78"/>
      <c r="AD53" s="79">
        <v>123.6</v>
      </c>
      <c r="AE53" s="78" t="s">
        <v>27</v>
      </c>
      <c r="AF53" s="79">
        <v>128.4</v>
      </c>
      <c r="AG53" s="78" t="s">
        <v>27</v>
      </c>
      <c r="AH53" s="49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</row>
    <row r="54" spans="1:65" ht="18" x14ac:dyDescent="0.25">
      <c r="A54" s="77" t="s">
        <v>41</v>
      </c>
      <c r="B54" s="79">
        <v>120.5</v>
      </c>
      <c r="C54" s="78" t="s">
        <v>27</v>
      </c>
      <c r="D54" s="79">
        <v>119.7</v>
      </c>
      <c r="E54" s="78"/>
      <c r="F54" s="79">
        <v>124.1</v>
      </c>
      <c r="G54" s="78" t="s">
        <v>27</v>
      </c>
      <c r="H54" s="79">
        <v>119.5</v>
      </c>
      <c r="I54" s="78" t="s">
        <v>27</v>
      </c>
      <c r="J54" s="79">
        <v>105.3</v>
      </c>
      <c r="K54" s="78" t="s">
        <v>27</v>
      </c>
      <c r="L54" s="79">
        <v>110.8</v>
      </c>
      <c r="M54" s="78"/>
      <c r="N54" s="79">
        <v>106.3</v>
      </c>
      <c r="O54" s="78" t="s">
        <v>27</v>
      </c>
      <c r="P54" s="79">
        <v>110.7</v>
      </c>
      <c r="Q54" s="78" t="s">
        <v>27</v>
      </c>
      <c r="R54" s="79">
        <v>110.8</v>
      </c>
      <c r="S54" s="78" t="s">
        <v>27</v>
      </c>
      <c r="T54" s="79">
        <v>114</v>
      </c>
      <c r="U54" s="78"/>
      <c r="V54" s="79">
        <v>110.6</v>
      </c>
      <c r="W54" s="78" t="s">
        <v>27</v>
      </c>
      <c r="X54" s="79">
        <v>114.6</v>
      </c>
      <c r="Y54" s="78" t="s">
        <v>27</v>
      </c>
      <c r="Z54" s="79">
        <v>123.3</v>
      </c>
      <c r="AA54" s="78" t="s">
        <v>27</v>
      </c>
      <c r="AB54" s="79">
        <v>125.4</v>
      </c>
      <c r="AC54" s="78"/>
      <c r="AD54" s="79">
        <v>123.2</v>
      </c>
      <c r="AE54" s="78" t="s">
        <v>27</v>
      </c>
      <c r="AF54" s="79">
        <v>126.3</v>
      </c>
      <c r="AG54" s="78" t="s">
        <v>27</v>
      </c>
      <c r="AH54" s="49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</row>
    <row r="55" spans="1:65" ht="18" x14ac:dyDescent="0.25">
      <c r="A55" s="77" t="s">
        <v>42</v>
      </c>
      <c r="B55" s="79">
        <v>125.6</v>
      </c>
      <c r="C55" s="78" t="s">
        <v>27</v>
      </c>
      <c r="D55" s="79">
        <v>123.5</v>
      </c>
      <c r="E55" s="78"/>
      <c r="F55" s="79">
        <v>125.5</v>
      </c>
      <c r="G55" s="78" t="s">
        <v>27</v>
      </c>
      <c r="H55" s="79">
        <v>123.2</v>
      </c>
      <c r="I55" s="78" t="s">
        <v>27</v>
      </c>
      <c r="J55" s="79">
        <v>108.1</v>
      </c>
      <c r="K55" s="78" t="s">
        <v>27</v>
      </c>
      <c r="L55" s="79">
        <v>112.1</v>
      </c>
      <c r="M55" s="78"/>
      <c r="N55" s="79">
        <v>108.4</v>
      </c>
      <c r="O55" s="78" t="s">
        <v>27</v>
      </c>
      <c r="P55" s="79">
        <v>112.4</v>
      </c>
      <c r="Q55" s="78" t="s">
        <v>27</v>
      </c>
      <c r="R55" s="79">
        <v>111.7</v>
      </c>
      <c r="S55" s="78" t="s">
        <v>27</v>
      </c>
      <c r="T55" s="79">
        <v>113.5</v>
      </c>
      <c r="U55" s="78"/>
      <c r="V55" s="79">
        <v>111.8</v>
      </c>
      <c r="W55" s="78" t="s">
        <v>27</v>
      </c>
      <c r="X55" s="79">
        <v>113.6</v>
      </c>
      <c r="Y55" s="78" t="s">
        <v>27</v>
      </c>
      <c r="Z55" s="79">
        <v>134.69999999999999</v>
      </c>
      <c r="AA55" s="78" t="s">
        <v>27</v>
      </c>
      <c r="AB55" s="79">
        <v>133.9</v>
      </c>
      <c r="AC55" s="78"/>
      <c r="AD55" s="79">
        <v>134.69999999999999</v>
      </c>
      <c r="AE55" s="78" t="s">
        <v>27</v>
      </c>
      <c r="AF55" s="79">
        <v>136</v>
      </c>
      <c r="AG55" s="78" t="s">
        <v>27</v>
      </c>
      <c r="AH55" s="49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</row>
    <row r="56" spans="1:65" ht="18" x14ac:dyDescent="0.25">
      <c r="A56" s="77" t="s">
        <v>43</v>
      </c>
      <c r="B56" s="79">
        <v>133.6</v>
      </c>
      <c r="C56" s="78" t="s">
        <v>27</v>
      </c>
      <c r="D56" s="79">
        <v>115.8</v>
      </c>
      <c r="E56" s="78"/>
      <c r="F56" s="79">
        <v>135.80000000000001</v>
      </c>
      <c r="G56" s="78" t="s">
        <v>27</v>
      </c>
      <c r="H56" s="79">
        <v>122.6</v>
      </c>
      <c r="I56" s="78" t="s">
        <v>27</v>
      </c>
      <c r="J56" s="79">
        <v>113.1</v>
      </c>
      <c r="K56" s="78" t="s">
        <v>27</v>
      </c>
      <c r="L56" s="79">
        <v>120.5</v>
      </c>
      <c r="M56" s="78"/>
      <c r="N56" s="79">
        <v>113.6</v>
      </c>
      <c r="O56" s="78" t="s">
        <v>27</v>
      </c>
      <c r="P56" s="79">
        <v>121</v>
      </c>
      <c r="Q56" s="78" t="s">
        <v>27</v>
      </c>
      <c r="R56" s="79">
        <v>125.1</v>
      </c>
      <c r="S56" s="78" t="s">
        <v>27</v>
      </c>
      <c r="T56" s="79">
        <v>130.80000000000001</v>
      </c>
      <c r="U56" s="78"/>
      <c r="V56" s="79">
        <v>127.1</v>
      </c>
      <c r="W56" s="78" t="s">
        <v>27</v>
      </c>
      <c r="X56" s="79">
        <v>131.69999999999999</v>
      </c>
      <c r="Y56" s="78" t="s">
        <v>27</v>
      </c>
      <c r="Z56" s="79">
        <v>130.30000000000001</v>
      </c>
      <c r="AA56" s="78" t="s">
        <v>27</v>
      </c>
      <c r="AB56" s="79">
        <v>130.1</v>
      </c>
      <c r="AC56" s="78"/>
      <c r="AD56" s="79">
        <v>129.1</v>
      </c>
      <c r="AE56" s="78" t="s">
        <v>27</v>
      </c>
      <c r="AF56" s="79">
        <v>131.6</v>
      </c>
      <c r="AG56" s="78" t="s">
        <v>27</v>
      </c>
      <c r="AH56" s="49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</row>
    <row r="57" spans="1:65" ht="18" x14ac:dyDescent="0.25">
      <c r="A57" s="77" t="s">
        <v>44</v>
      </c>
      <c r="B57" s="79">
        <v>128.9</v>
      </c>
      <c r="C57" s="78" t="s">
        <v>27</v>
      </c>
      <c r="D57" s="79">
        <v>126.2</v>
      </c>
      <c r="E57" s="78"/>
      <c r="F57" s="79">
        <v>128.9</v>
      </c>
      <c r="G57" s="78" t="s">
        <v>27</v>
      </c>
      <c r="H57" s="79">
        <v>125.5</v>
      </c>
      <c r="I57" s="78" t="s">
        <v>27</v>
      </c>
      <c r="J57" s="79">
        <v>115.2</v>
      </c>
      <c r="K57" s="78" t="s">
        <v>27</v>
      </c>
      <c r="L57" s="79">
        <v>121</v>
      </c>
      <c r="M57" s="78"/>
      <c r="N57" s="79">
        <v>115.6</v>
      </c>
      <c r="O57" s="78" t="s">
        <v>27</v>
      </c>
      <c r="P57" s="79">
        <v>121.6</v>
      </c>
      <c r="Q57" s="78" t="s">
        <v>27</v>
      </c>
      <c r="R57" s="79">
        <v>121.5</v>
      </c>
      <c r="S57" s="78" t="s">
        <v>27</v>
      </c>
      <c r="T57" s="79">
        <v>128.19999999999999</v>
      </c>
      <c r="U57" s="78"/>
      <c r="V57" s="79">
        <v>122.4</v>
      </c>
      <c r="W57" s="78" t="s">
        <v>27</v>
      </c>
      <c r="X57" s="79">
        <v>128.80000000000001</v>
      </c>
      <c r="Y57" s="78" t="s">
        <v>27</v>
      </c>
      <c r="Z57" s="79">
        <v>145.80000000000001</v>
      </c>
      <c r="AA57" s="78" t="s">
        <v>27</v>
      </c>
      <c r="AB57" s="79">
        <v>147.9</v>
      </c>
      <c r="AC57" s="78"/>
      <c r="AD57" s="79">
        <v>144.69999999999999</v>
      </c>
      <c r="AE57" s="78" t="s">
        <v>27</v>
      </c>
      <c r="AF57" s="79">
        <v>149.6</v>
      </c>
      <c r="AG57" s="78" t="s">
        <v>27</v>
      </c>
      <c r="AH57" s="49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</row>
    <row r="58" spans="1:65" ht="18" x14ac:dyDescent="0.25">
      <c r="A58" s="82" t="s">
        <v>45</v>
      </c>
      <c r="B58" s="79">
        <v>134.5</v>
      </c>
      <c r="C58" s="78" t="s">
        <v>27</v>
      </c>
      <c r="D58" s="79">
        <v>136.5</v>
      </c>
      <c r="E58" s="78"/>
      <c r="F58" s="79">
        <v>135.9</v>
      </c>
      <c r="G58" s="78" t="s">
        <v>27</v>
      </c>
      <c r="H58" s="79">
        <v>132.5</v>
      </c>
      <c r="I58" s="78" t="s">
        <v>27</v>
      </c>
      <c r="J58" s="79">
        <v>110.4</v>
      </c>
      <c r="K58" s="78" t="s">
        <v>27</v>
      </c>
      <c r="L58" s="79">
        <v>115</v>
      </c>
      <c r="M58" s="78"/>
      <c r="N58" s="79">
        <v>110.6</v>
      </c>
      <c r="O58" s="78" t="s">
        <v>27</v>
      </c>
      <c r="P58" s="79">
        <v>115.4</v>
      </c>
      <c r="Q58" s="78" t="s">
        <v>27</v>
      </c>
      <c r="R58" s="79">
        <v>119</v>
      </c>
      <c r="S58" s="78" t="s">
        <v>27</v>
      </c>
      <c r="T58" s="79">
        <v>121.1</v>
      </c>
      <c r="U58" s="78"/>
      <c r="V58" s="79">
        <v>118.8</v>
      </c>
      <c r="W58" s="78" t="s">
        <v>27</v>
      </c>
      <c r="X58" s="79">
        <v>121.7</v>
      </c>
      <c r="Y58" s="78" t="s">
        <v>27</v>
      </c>
      <c r="Z58" s="79">
        <v>126.4</v>
      </c>
      <c r="AA58" s="78" t="s">
        <v>27</v>
      </c>
      <c r="AB58" s="79">
        <v>124.9</v>
      </c>
      <c r="AC58" s="78"/>
      <c r="AD58" s="79">
        <v>125.9</v>
      </c>
      <c r="AE58" s="78" t="s">
        <v>27</v>
      </c>
      <c r="AF58" s="79">
        <v>126.1</v>
      </c>
      <c r="AG58" s="78" t="s">
        <v>27</v>
      </c>
      <c r="AH58" s="49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</row>
    <row r="59" spans="1:65" ht="72.75" thickBot="1" x14ac:dyDescent="0.3">
      <c r="A59" s="83" t="s">
        <v>46</v>
      </c>
      <c r="B59" s="85">
        <v>119.4</v>
      </c>
      <c r="C59" s="84" t="s">
        <v>27</v>
      </c>
      <c r="D59" s="85">
        <v>123.1</v>
      </c>
      <c r="E59" s="84"/>
      <c r="F59" s="85">
        <v>120.3</v>
      </c>
      <c r="G59" s="84" t="s">
        <v>27</v>
      </c>
      <c r="H59" s="85">
        <v>124.2</v>
      </c>
      <c r="I59" s="84" t="s">
        <v>27</v>
      </c>
      <c r="J59" s="85">
        <v>114.4</v>
      </c>
      <c r="K59" s="84" t="s">
        <v>27</v>
      </c>
      <c r="L59" s="85">
        <v>117.9</v>
      </c>
      <c r="M59" s="84"/>
      <c r="N59" s="85">
        <v>114.8</v>
      </c>
      <c r="O59" s="84" t="s">
        <v>27</v>
      </c>
      <c r="P59" s="85">
        <v>117.8</v>
      </c>
      <c r="Q59" s="84" t="s">
        <v>27</v>
      </c>
      <c r="R59" s="85">
        <v>116.3</v>
      </c>
      <c r="S59" s="84" t="s">
        <v>27</v>
      </c>
      <c r="T59" s="85">
        <v>116.3</v>
      </c>
      <c r="U59" s="84"/>
      <c r="V59" s="85">
        <v>116.4</v>
      </c>
      <c r="W59" s="84" t="s">
        <v>27</v>
      </c>
      <c r="X59" s="85">
        <v>116.9</v>
      </c>
      <c r="Y59" s="84" t="s">
        <v>27</v>
      </c>
      <c r="Z59" s="85">
        <v>126.3</v>
      </c>
      <c r="AA59" s="84" t="s">
        <v>27</v>
      </c>
      <c r="AB59" s="85">
        <v>124.7</v>
      </c>
      <c r="AC59" s="84"/>
      <c r="AD59" s="85">
        <v>127.6</v>
      </c>
      <c r="AE59" s="84" t="s">
        <v>27</v>
      </c>
      <c r="AF59" s="85">
        <v>123.8</v>
      </c>
      <c r="AG59" s="84" t="s">
        <v>27</v>
      </c>
      <c r="AH59" s="49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</row>
    <row r="60" spans="1:65" ht="18" x14ac:dyDescent="0.25">
      <c r="A60" s="8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49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</row>
    <row r="61" spans="1:65" ht="18" x14ac:dyDescent="0.25">
      <c r="A61" s="64"/>
      <c r="B61" s="8"/>
      <c r="C61" s="1"/>
      <c r="D61" s="8"/>
      <c r="E61" s="1"/>
      <c r="F61" s="8"/>
      <c r="G61" s="1"/>
      <c r="H61" s="8"/>
      <c r="I61" s="1"/>
      <c r="J61" s="8"/>
      <c r="K61" s="1"/>
      <c r="L61" s="8"/>
      <c r="M61" s="1"/>
      <c r="N61" s="1"/>
      <c r="O61" s="1"/>
      <c r="P61" s="8"/>
      <c r="Q61" s="1"/>
      <c r="R61" s="8"/>
      <c r="S61" s="1"/>
      <c r="T61" s="8"/>
      <c r="U61" s="1"/>
      <c r="V61" s="1"/>
      <c r="W61" s="1"/>
      <c r="X61" s="8"/>
      <c r="Y61" s="1"/>
      <c r="Z61" s="8"/>
      <c r="AA61" s="1"/>
      <c r="AB61" s="8"/>
      <c r="AC61" s="1"/>
      <c r="AD61" s="1"/>
      <c r="AE61" s="1"/>
      <c r="AF61" s="8"/>
      <c r="AG61" s="1"/>
      <c r="AH61" s="49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</row>
    <row r="62" spans="1:65" ht="18" x14ac:dyDescent="0.25">
      <c r="A62" s="64"/>
      <c r="B62" s="18"/>
      <c r="C62" s="18"/>
      <c r="D62" s="18"/>
      <c r="E62" s="18"/>
      <c r="F62" s="18"/>
      <c r="G62" s="18"/>
      <c r="H62" s="13"/>
      <c r="I62" s="13"/>
      <c r="J62" s="18"/>
      <c r="K62" s="18"/>
      <c r="L62" s="18"/>
      <c r="M62" s="18"/>
      <c r="N62" s="13"/>
      <c r="O62" s="18"/>
      <c r="P62" s="18"/>
      <c r="Q62" s="18"/>
      <c r="R62" s="18"/>
      <c r="S62" s="18"/>
      <c r="T62" s="18"/>
      <c r="U62" s="18"/>
      <c r="V62" s="13"/>
      <c r="W62" s="18"/>
      <c r="X62" s="18"/>
      <c r="Y62" s="18"/>
      <c r="Z62" s="13"/>
      <c r="AA62" s="13"/>
      <c r="AB62" s="18"/>
      <c r="AC62" s="93"/>
      <c r="AD62" s="13"/>
      <c r="AE62" s="18"/>
      <c r="AF62" s="18"/>
      <c r="AG62" s="93"/>
      <c r="AH62" s="49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</row>
    <row r="63" spans="1:65" ht="18" x14ac:dyDescent="0.25">
      <c r="A63" s="8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</row>
    <row r="64" spans="1:65" ht="18" x14ac:dyDescent="0.25">
      <c r="A64" s="8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</row>
    <row r="65" spans="1:65" ht="18" x14ac:dyDescent="0.25">
      <c r="A65" s="8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</row>
    <row r="66" spans="1:65" ht="18" x14ac:dyDescent="0.25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</row>
    <row r="67" spans="1:65" ht="18" x14ac:dyDescent="0.25">
      <c r="A67" s="4" t="s">
        <v>185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</row>
    <row r="68" spans="1:65" ht="18.75" thickBot="1" x14ac:dyDescent="0.3">
      <c r="A68" s="1"/>
      <c r="B68" s="59"/>
      <c r="C68" s="1"/>
      <c r="D68" s="59"/>
      <c r="E68" s="1"/>
      <c r="F68" s="59"/>
      <c r="G68" s="1"/>
      <c r="H68" s="59"/>
      <c r="I68" s="1"/>
      <c r="J68" s="59"/>
      <c r="K68" s="1"/>
      <c r="L68" s="59"/>
      <c r="M68" s="1"/>
      <c r="N68" s="59"/>
      <c r="O68" s="1"/>
      <c r="P68" s="59"/>
      <c r="Q68" s="1"/>
      <c r="R68" s="59"/>
      <c r="S68" s="1"/>
      <c r="T68" s="59"/>
      <c r="U68" s="1"/>
      <c r="V68" s="59"/>
      <c r="W68" s="1"/>
      <c r="X68" s="59"/>
      <c r="Y68" s="1"/>
      <c r="Z68" s="59"/>
      <c r="AA68" s="1"/>
      <c r="AB68" s="59"/>
      <c r="AC68" s="1"/>
      <c r="AD68" s="59"/>
      <c r="AE68" s="1"/>
      <c r="AF68" s="59"/>
      <c r="AG68" s="1"/>
      <c r="AH68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</row>
    <row r="69" spans="1:65" ht="18.75" thickBot="1" x14ac:dyDescent="0.3">
      <c r="A69" s="388" t="s">
        <v>23</v>
      </c>
      <c r="B69" s="61" t="s">
        <v>24</v>
      </c>
      <c r="C69" s="62"/>
      <c r="D69" s="62"/>
      <c r="E69" s="62"/>
      <c r="F69" s="62"/>
      <c r="G69" s="62"/>
      <c r="H69" s="63"/>
      <c r="I69" s="62"/>
      <c r="J69" s="62"/>
      <c r="K69" s="62"/>
      <c r="L69" s="62"/>
      <c r="M69" s="62"/>
      <c r="N69" s="6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31"/>
      <c r="AH69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</row>
    <row r="70" spans="1:65" ht="40.5" customHeight="1" thickBot="1" x14ac:dyDescent="0.3">
      <c r="A70" s="389"/>
      <c r="B70" s="65" t="s">
        <v>121</v>
      </c>
      <c r="C70" s="66"/>
      <c r="D70" s="66"/>
      <c r="E70" s="66"/>
      <c r="F70" s="67"/>
      <c r="G70" s="66"/>
      <c r="H70" s="67"/>
      <c r="I70" s="68"/>
      <c r="J70" s="65" t="s">
        <v>169</v>
      </c>
      <c r="K70" s="66"/>
      <c r="L70" s="66"/>
      <c r="M70" s="66"/>
      <c r="N70" s="67"/>
      <c r="O70" s="66"/>
      <c r="P70" s="67"/>
      <c r="Q70" s="68"/>
      <c r="R70" s="65" t="s">
        <v>122</v>
      </c>
      <c r="S70" s="66"/>
      <c r="T70" s="66"/>
      <c r="U70" s="66"/>
      <c r="V70" s="67"/>
      <c r="W70" s="66"/>
      <c r="X70" s="67"/>
      <c r="Y70" s="68"/>
      <c r="Z70" s="65" t="s">
        <v>123</v>
      </c>
      <c r="AA70" s="66"/>
      <c r="AB70" s="66"/>
      <c r="AC70" s="66"/>
      <c r="AD70" s="67"/>
      <c r="AE70" s="66"/>
      <c r="AF70" s="67"/>
      <c r="AG70" s="68"/>
      <c r="AH70" s="48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</row>
    <row r="71" spans="1:65" ht="24.95" customHeight="1" thickBot="1" x14ac:dyDescent="0.3">
      <c r="A71" s="389"/>
      <c r="B71" s="61" t="s">
        <v>118</v>
      </c>
      <c r="C71" s="62"/>
      <c r="D71" s="63"/>
      <c r="E71" s="31"/>
      <c r="F71" s="61" t="s">
        <v>213</v>
      </c>
      <c r="G71" s="62"/>
      <c r="H71" s="63"/>
      <c r="I71" s="31"/>
      <c r="J71" s="61" t="s">
        <v>118</v>
      </c>
      <c r="K71" s="62"/>
      <c r="L71" s="63"/>
      <c r="M71" s="31"/>
      <c r="N71" s="61" t="s">
        <v>213</v>
      </c>
      <c r="O71" s="62"/>
      <c r="P71" s="63"/>
      <c r="Q71" s="31"/>
      <c r="R71" s="61" t="s">
        <v>118</v>
      </c>
      <c r="S71" s="62"/>
      <c r="T71" s="63"/>
      <c r="U71" s="31"/>
      <c r="V71" s="61" t="s">
        <v>213</v>
      </c>
      <c r="W71" s="62"/>
      <c r="X71" s="63"/>
      <c r="Y71" s="31"/>
      <c r="Z71" s="61" t="s">
        <v>118</v>
      </c>
      <c r="AA71" s="62"/>
      <c r="AB71" s="63"/>
      <c r="AC71" s="31"/>
      <c r="AD71" s="61" t="s">
        <v>213</v>
      </c>
      <c r="AE71" s="62"/>
      <c r="AF71" s="63"/>
      <c r="AG71" s="31"/>
      <c r="AH71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</row>
    <row r="72" spans="1:65" ht="18.75" thickBot="1" x14ac:dyDescent="0.3">
      <c r="A72" s="390"/>
      <c r="B72" s="72">
        <v>2022</v>
      </c>
      <c r="C72" s="73"/>
      <c r="D72" s="72">
        <v>2023</v>
      </c>
      <c r="E72" s="73"/>
      <c r="F72" s="72">
        <v>2022</v>
      </c>
      <c r="G72" s="73"/>
      <c r="H72" s="72">
        <v>2023</v>
      </c>
      <c r="I72" s="73"/>
      <c r="J72" s="72">
        <v>2022</v>
      </c>
      <c r="K72" s="73"/>
      <c r="L72" s="72">
        <v>2023</v>
      </c>
      <c r="M72" s="73"/>
      <c r="N72" s="72">
        <v>2022</v>
      </c>
      <c r="O72" s="73"/>
      <c r="P72" s="72">
        <v>2023</v>
      </c>
      <c r="Q72" s="73"/>
      <c r="R72" s="72">
        <v>2022</v>
      </c>
      <c r="S72" s="73"/>
      <c r="T72" s="72">
        <v>2023</v>
      </c>
      <c r="U72" s="73"/>
      <c r="V72" s="72">
        <v>2022</v>
      </c>
      <c r="W72" s="73"/>
      <c r="X72" s="72">
        <v>2023</v>
      </c>
      <c r="Y72" s="73"/>
      <c r="Z72" s="72">
        <v>2022</v>
      </c>
      <c r="AA72" s="73"/>
      <c r="AB72" s="72">
        <v>2023</v>
      </c>
      <c r="AC72" s="73"/>
      <c r="AD72" s="72">
        <v>2022</v>
      </c>
      <c r="AE72" s="73"/>
      <c r="AF72" s="72">
        <v>2023</v>
      </c>
      <c r="AG72" s="73"/>
      <c r="AH72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</row>
    <row r="73" spans="1:65" ht="18" x14ac:dyDescent="0.25">
      <c r="A73" s="74" t="s">
        <v>26</v>
      </c>
      <c r="B73" s="75">
        <v>101.5</v>
      </c>
      <c r="C73" s="76" t="s">
        <v>27</v>
      </c>
      <c r="D73" s="75">
        <v>102.2</v>
      </c>
      <c r="E73" s="76"/>
      <c r="F73" s="75">
        <v>101.6</v>
      </c>
      <c r="G73" s="76" t="s">
        <v>27</v>
      </c>
      <c r="H73" s="75">
        <v>102.3</v>
      </c>
      <c r="I73" s="76" t="s">
        <v>27</v>
      </c>
      <c r="J73" s="75">
        <v>111</v>
      </c>
      <c r="K73" s="76" t="s">
        <v>27</v>
      </c>
      <c r="L73" s="75">
        <v>118.4</v>
      </c>
      <c r="M73" s="76"/>
      <c r="N73" s="75">
        <v>111.8</v>
      </c>
      <c r="O73" s="76" t="s">
        <v>27</v>
      </c>
      <c r="P73" s="75">
        <v>119.6</v>
      </c>
      <c r="Q73" s="76" t="s">
        <v>27</v>
      </c>
      <c r="R73" s="75">
        <v>111.7</v>
      </c>
      <c r="S73" s="76" t="s">
        <v>27</v>
      </c>
      <c r="T73" s="75">
        <v>115.8</v>
      </c>
      <c r="U73" s="76"/>
      <c r="V73" s="75">
        <v>112</v>
      </c>
      <c r="W73" s="76" t="s">
        <v>27</v>
      </c>
      <c r="X73" s="75">
        <v>117.3</v>
      </c>
      <c r="Y73" s="76" t="s">
        <v>27</v>
      </c>
      <c r="Z73" s="75">
        <v>116.8</v>
      </c>
      <c r="AA73" s="76" t="s">
        <v>27</v>
      </c>
      <c r="AB73" s="75">
        <v>125</v>
      </c>
      <c r="AC73" s="76"/>
      <c r="AD73" s="75">
        <v>117.7</v>
      </c>
      <c r="AE73" s="76" t="s">
        <v>27</v>
      </c>
      <c r="AF73" s="75">
        <v>125.7</v>
      </c>
      <c r="AG73" s="76" t="s">
        <v>27</v>
      </c>
      <c r="AH73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</row>
    <row r="74" spans="1:65" ht="18" x14ac:dyDescent="0.25">
      <c r="A74" s="77" t="s">
        <v>28</v>
      </c>
      <c r="B74" s="79">
        <v>101</v>
      </c>
      <c r="C74" s="78" t="s">
        <v>27</v>
      </c>
      <c r="D74" s="79">
        <v>101.4</v>
      </c>
      <c r="E74" s="78"/>
      <c r="F74" s="79">
        <v>101</v>
      </c>
      <c r="G74" s="78" t="s">
        <v>27</v>
      </c>
      <c r="H74" s="79">
        <v>101.4</v>
      </c>
      <c r="I74" s="78" t="s">
        <v>27</v>
      </c>
      <c r="J74" s="79">
        <v>105.5</v>
      </c>
      <c r="K74" s="78" t="s">
        <v>27</v>
      </c>
      <c r="L74" s="79">
        <v>109.4</v>
      </c>
      <c r="M74" s="78"/>
      <c r="N74" s="79">
        <v>105.6</v>
      </c>
      <c r="O74" s="78" t="s">
        <v>27</v>
      </c>
      <c r="P74" s="79">
        <v>109.5</v>
      </c>
      <c r="Q74" s="78" t="s">
        <v>27</v>
      </c>
      <c r="R74" s="79">
        <v>117.2</v>
      </c>
      <c r="S74" s="78" t="s">
        <v>27</v>
      </c>
      <c r="T74" s="79">
        <v>121.3</v>
      </c>
      <c r="U74" s="78"/>
      <c r="V74" s="79">
        <v>117.2</v>
      </c>
      <c r="W74" s="78" t="s">
        <v>27</v>
      </c>
      <c r="X74" s="79">
        <v>121.3</v>
      </c>
      <c r="Y74" s="78" t="s">
        <v>27</v>
      </c>
      <c r="Z74" s="79">
        <v>115.3</v>
      </c>
      <c r="AA74" s="78" t="s">
        <v>27</v>
      </c>
      <c r="AB74" s="79">
        <v>124.4</v>
      </c>
      <c r="AC74" s="78"/>
      <c r="AD74" s="79">
        <v>115.5</v>
      </c>
      <c r="AE74" s="78" t="s">
        <v>27</v>
      </c>
      <c r="AF74" s="79">
        <v>124.8</v>
      </c>
      <c r="AG74" s="78" t="s">
        <v>27</v>
      </c>
      <c r="AH74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</row>
    <row r="75" spans="1:65" ht="18" x14ac:dyDescent="0.25">
      <c r="A75" s="77" t="s">
        <v>29</v>
      </c>
      <c r="B75" s="79">
        <v>101.5</v>
      </c>
      <c r="C75" s="78" t="s">
        <v>27</v>
      </c>
      <c r="D75" s="79">
        <v>102.2</v>
      </c>
      <c r="E75" s="78"/>
      <c r="F75" s="79">
        <v>101.6</v>
      </c>
      <c r="G75" s="78" t="s">
        <v>27</v>
      </c>
      <c r="H75" s="79">
        <v>102.3</v>
      </c>
      <c r="I75" s="78" t="s">
        <v>27</v>
      </c>
      <c r="J75" s="79">
        <v>111.1</v>
      </c>
      <c r="K75" s="78" t="s">
        <v>27</v>
      </c>
      <c r="L75" s="79">
        <v>118.6</v>
      </c>
      <c r="M75" s="78"/>
      <c r="N75" s="79">
        <v>111.9</v>
      </c>
      <c r="O75" s="78" t="s">
        <v>27</v>
      </c>
      <c r="P75" s="79">
        <v>119.8</v>
      </c>
      <c r="Q75" s="78" t="s">
        <v>27</v>
      </c>
      <c r="R75" s="79">
        <v>111.6</v>
      </c>
      <c r="S75" s="78" t="s">
        <v>27</v>
      </c>
      <c r="T75" s="79">
        <v>115.7</v>
      </c>
      <c r="U75" s="78"/>
      <c r="V75" s="79">
        <v>111.9</v>
      </c>
      <c r="W75" s="78" t="s">
        <v>27</v>
      </c>
      <c r="X75" s="79">
        <v>117.2</v>
      </c>
      <c r="Y75" s="78" t="s">
        <v>27</v>
      </c>
      <c r="Z75" s="79">
        <v>116.9</v>
      </c>
      <c r="AA75" s="78" t="s">
        <v>27</v>
      </c>
      <c r="AB75" s="79">
        <v>125</v>
      </c>
      <c r="AC75" s="78"/>
      <c r="AD75" s="79">
        <v>117.9</v>
      </c>
      <c r="AE75" s="78" t="s">
        <v>27</v>
      </c>
      <c r="AF75" s="79">
        <v>125.8</v>
      </c>
      <c r="AG75" s="78" t="s">
        <v>27</v>
      </c>
      <c r="AH75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</row>
    <row r="76" spans="1:65" ht="18" x14ac:dyDescent="0.25">
      <c r="A76" s="80" t="s">
        <v>30</v>
      </c>
      <c r="B76" s="336"/>
      <c r="C76" s="337"/>
      <c r="D76" s="336"/>
      <c r="E76" s="337"/>
      <c r="F76" s="336"/>
      <c r="G76" s="337"/>
      <c r="H76" s="336"/>
      <c r="I76" s="337"/>
      <c r="J76" s="336"/>
      <c r="K76" s="337"/>
      <c r="L76" s="336"/>
      <c r="M76" s="337"/>
      <c r="N76" s="336"/>
      <c r="O76" s="337"/>
      <c r="P76" s="336"/>
      <c r="Q76" s="337"/>
      <c r="R76" s="336"/>
      <c r="S76" s="337"/>
      <c r="T76" s="336"/>
      <c r="U76" s="337"/>
      <c r="V76" s="336"/>
      <c r="W76" s="337"/>
      <c r="X76" s="336"/>
      <c r="Y76" s="337"/>
      <c r="Z76" s="336"/>
      <c r="AA76" s="337"/>
      <c r="AB76" s="336"/>
      <c r="AC76" s="337"/>
      <c r="AD76" s="336"/>
      <c r="AE76" s="337"/>
      <c r="AF76" s="336"/>
      <c r="AG76" s="337"/>
      <c r="AH7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</row>
    <row r="77" spans="1:65" ht="36" x14ac:dyDescent="0.25">
      <c r="A77" s="81" t="s">
        <v>31</v>
      </c>
      <c r="B77" s="334">
        <v>101.7</v>
      </c>
      <c r="C77" s="335" t="s">
        <v>27</v>
      </c>
      <c r="D77" s="334">
        <v>101.7</v>
      </c>
      <c r="E77" s="335"/>
      <c r="F77" s="334">
        <v>101.7</v>
      </c>
      <c r="G77" s="335" t="s">
        <v>27</v>
      </c>
      <c r="H77" s="334">
        <v>101.7</v>
      </c>
      <c r="I77" s="335" t="s">
        <v>27</v>
      </c>
      <c r="J77" s="334">
        <v>114.9</v>
      </c>
      <c r="K77" s="335" t="s">
        <v>27</v>
      </c>
      <c r="L77" s="334">
        <v>122.6</v>
      </c>
      <c r="M77" s="335"/>
      <c r="N77" s="334">
        <v>116</v>
      </c>
      <c r="O77" s="335" t="s">
        <v>27</v>
      </c>
      <c r="P77" s="334">
        <v>122.9</v>
      </c>
      <c r="Q77" s="335" t="s">
        <v>27</v>
      </c>
      <c r="R77" s="334">
        <v>107.5</v>
      </c>
      <c r="S77" s="335" t="s">
        <v>27</v>
      </c>
      <c r="T77" s="334">
        <v>110.7</v>
      </c>
      <c r="U77" s="335"/>
      <c r="V77" s="334">
        <v>108.5</v>
      </c>
      <c r="W77" s="335" t="s">
        <v>27</v>
      </c>
      <c r="X77" s="334">
        <v>111</v>
      </c>
      <c r="Y77" s="335" t="s">
        <v>27</v>
      </c>
      <c r="Z77" s="334">
        <v>134.6</v>
      </c>
      <c r="AA77" s="335" t="s">
        <v>27</v>
      </c>
      <c r="AB77" s="334">
        <v>142.1</v>
      </c>
      <c r="AC77" s="335"/>
      <c r="AD77" s="334">
        <v>135.69999999999999</v>
      </c>
      <c r="AE77" s="335" t="s">
        <v>27</v>
      </c>
      <c r="AF77" s="334">
        <v>142.69999999999999</v>
      </c>
      <c r="AG77" s="335" t="s">
        <v>27</v>
      </c>
      <c r="AH77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</row>
    <row r="78" spans="1:65" ht="18" x14ac:dyDescent="0.25">
      <c r="A78" s="77" t="s">
        <v>32</v>
      </c>
      <c r="B78" s="79">
        <v>100.6</v>
      </c>
      <c r="C78" s="78" t="s">
        <v>27</v>
      </c>
      <c r="D78" s="79">
        <v>100.7</v>
      </c>
      <c r="E78" s="78"/>
      <c r="F78" s="79">
        <v>100.6</v>
      </c>
      <c r="G78" s="78" t="s">
        <v>27</v>
      </c>
      <c r="H78" s="79">
        <v>100.7</v>
      </c>
      <c r="I78" s="78" t="s">
        <v>27</v>
      </c>
      <c r="J78" s="79">
        <v>107</v>
      </c>
      <c r="K78" s="78" t="s">
        <v>27</v>
      </c>
      <c r="L78" s="79">
        <v>113.8</v>
      </c>
      <c r="M78" s="78"/>
      <c r="N78" s="79">
        <v>108.3</v>
      </c>
      <c r="O78" s="78" t="s">
        <v>27</v>
      </c>
      <c r="P78" s="79">
        <v>114.1</v>
      </c>
      <c r="Q78" s="78" t="s">
        <v>27</v>
      </c>
      <c r="R78" s="79">
        <v>112</v>
      </c>
      <c r="S78" s="78" t="s">
        <v>27</v>
      </c>
      <c r="T78" s="79">
        <v>114.6</v>
      </c>
      <c r="U78" s="78"/>
      <c r="V78" s="79">
        <v>112.6</v>
      </c>
      <c r="W78" s="78" t="s">
        <v>27</v>
      </c>
      <c r="X78" s="79">
        <v>114.6</v>
      </c>
      <c r="Y78" s="78" t="s">
        <v>27</v>
      </c>
      <c r="Z78" s="79">
        <v>112.5</v>
      </c>
      <c r="AA78" s="78" t="s">
        <v>27</v>
      </c>
      <c r="AB78" s="79">
        <v>116.8</v>
      </c>
      <c r="AC78" s="78"/>
      <c r="AD78" s="79">
        <v>112.5</v>
      </c>
      <c r="AE78" s="78" t="s">
        <v>27</v>
      </c>
      <c r="AF78" s="79">
        <v>116.8</v>
      </c>
      <c r="AG78" s="78" t="s">
        <v>27</v>
      </c>
      <c r="AH78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</row>
    <row r="79" spans="1:65" ht="18" x14ac:dyDescent="0.25">
      <c r="A79" s="77" t="s">
        <v>33</v>
      </c>
      <c r="B79" s="79">
        <v>101.9</v>
      </c>
      <c r="C79" s="78" t="s">
        <v>27</v>
      </c>
      <c r="D79" s="79">
        <v>101.9</v>
      </c>
      <c r="E79" s="78"/>
      <c r="F79" s="79">
        <v>101.9</v>
      </c>
      <c r="G79" s="78" t="s">
        <v>27</v>
      </c>
      <c r="H79" s="79">
        <v>101.9</v>
      </c>
      <c r="I79" s="78" t="s">
        <v>27</v>
      </c>
      <c r="J79" s="79">
        <v>110.4</v>
      </c>
      <c r="K79" s="78" t="s">
        <v>27</v>
      </c>
      <c r="L79" s="79">
        <v>115.8</v>
      </c>
      <c r="M79" s="78"/>
      <c r="N79" s="79">
        <v>112.3</v>
      </c>
      <c r="O79" s="78" t="s">
        <v>27</v>
      </c>
      <c r="P79" s="79">
        <v>119.3</v>
      </c>
      <c r="Q79" s="78" t="s">
        <v>27</v>
      </c>
      <c r="R79" s="79">
        <v>123.4</v>
      </c>
      <c r="S79" s="78" t="s">
        <v>27</v>
      </c>
      <c r="T79" s="79">
        <v>126.3</v>
      </c>
      <c r="U79" s="78"/>
      <c r="V79" s="79">
        <v>124</v>
      </c>
      <c r="W79" s="78" t="s">
        <v>27</v>
      </c>
      <c r="X79" s="79">
        <v>131</v>
      </c>
      <c r="Y79" s="78" t="s">
        <v>27</v>
      </c>
      <c r="Z79" s="79">
        <v>119.2</v>
      </c>
      <c r="AA79" s="78" t="s">
        <v>27</v>
      </c>
      <c r="AB79" s="79">
        <v>123.6</v>
      </c>
      <c r="AC79" s="78"/>
      <c r="AD79" s="79">
        <v>119.6</v>
      </c>
      <c r="AE79" s="78" t="s">
        <v>27</v>
      </c>
      <c r="AF79" s="79">
        <v>123.6</v>
      </c>
      <c r="AG79" s="78" t="s">
        <v>27</v>
      </c>
      <c r="AH79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</row>
    <row r="80" spans="1:65" ht="18" x14ac:dyDescent="0.25">
      <c r="A80" s="77" t="s">
        <v>34</v>
      </c>
      <c r="B80" s="79">
        <v>101.2</v>
      </c>
      <c r="C80" s="78" t="s">
        <v>27</v>
      </c>
      <c r="D80" s="79">
        <v>102.4</v>
      </c>
      <c r="E80" s="78"/>
      <c r="F80" s="79">
        <v>101.2</v>
      </c>
      <c r="G80" s="78" t="s">
        <v>27</v>
      </c>
      <c r="H80" s="79">
        <v>102.4</v>
      </c>
      <c r="I80" s="78" t="s">
        <v>27</v>
      </c>
      <c r="J80" s="79">
        <v>111.1</v>
      </c>
      <c r="K80" s="78" t="s">
        <v>27</v>
      </c>
      <c r="L80" s="79">
        <v>124.1</v>
      </c>
      <c r="M80" s="78"/>
      <c r="N80" s="79">
        <v>111.6</v>
      </c>
      <c r="O80" s="78" t="s">
        <v>27</v>
      </c>
      <c r="P80" s="79">
        <v>124.8</v>
      </c>
      <c r="Q80" s="78" t="s">
        <v>27</v>
      </c>
      <c r="R80" s="79">
        <v>104</v>
      </c>
      <c r="S80" s="78" t="s">
        <v>27</v>
      </c>
      <c r="T80" s="79">
        <v>108.2</v>
      </c>
      <c r="U80" s="78"/>
      <c r="V80" s="79">
        <v>104.6</v>
      </c>
      <c r="W80" s="78" t="s">
        <v>27</v>
      </c>
      <c r="X80" s="79">
        <v>112.1</v>
      </c>
      <c r="Y80" s="78" t="s">
        <v>27</v>
      </c>
      <c r="Z80" s="79">
        <v>112.5</v>
      </c>
      <c r="AA80" s="78" t="s">
        <v>27</v>
      </c>
      <c r="AB80" s="79">
        <v>122</v>
      </c>
      <c r="AC80" s="78"/>
      <c r="AD80" s="79">
        <v>112.6</v>
      </c>
      <c r="AE80" s="78" t="s">
        <v>27</v>
      </c>
      <c r="AF80" s="79">
        <v>122</v>
      </c>
      <c r="AG80" s="78" t="s">
        <v>27</v>
      </c>
      <c r="AH80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</row>
    <row r="81" spans="1:65" ht="18" x14ac:dyDescent="0.25">
      <c r="A81" s="77" t="s">
        <v>35</v>
      </c>
      <c r="B81" s="79">
        <v>101.3</v>
      </c>
      <c r="C81" s="78" t="s">
        <v>27</v>
      </c>
      <c r="D81" s="79">
        <v>101.3</v>
      </c>
      <c r="E81" s="78"/>
      <c r="F81" s="79">
        <v>101.3</v>
      </c>
      <c r="G81" s="78" t="s">
        <v>27</v>
      </c>
      <c r="H81" s="79">
        <v>101.4</v>
      </c>
      <c r="I81" s="78" t="s">
        <v>27</v>
      </c>
      <c r="J81" s="79">
        <v>105.1</v>
      </c>
      <c r="K81" s="78" t="s">
        <v>27</v>
      </c>
      <c r="L81" s="79">
        <v>111.5</v>
      </c>
      <c r="M81" s="78"/>
      <c r="N81" s="79">
        <v>105.9</v>
      </c>
      <c r="O81" s="78" t="s">
        <v>27</v>
      </c>
      <c r="P81" s="79">
        <v>112.3</v>
      </c>
      <c r="Q81" s="78" t="s">
        <v>27</v>
      </c>
      <c r="R81" s="79">
        <v>113.2</v>
      </c>
      <c r="S81" s="78" t="s">
        <v>27</v>
      </c>
      <c r="T81" s="79">
        <v>115.7</v>
      </c>
      <c r="U81" s="78"/>
      <c r="V81" s="79">
        <v>113.2</v>
      </c>
      <c r="W81" s="78" t="s">
        <v>27</v>
      </c>
      <c r="X81" s="79">
        <v>116</v>
      </c>
      <c r="Y81" s="78" t="s">
        <v>27</v>
      </c>
      <c r="Z81" s="79">
        <v>112.3</v>
      </c>
      <c r="AA81" s="78" t="s">
        <v>27</v>
      </c>
      <c r="AB81" s="79">
        <v>119.9</v>
      </c>
      <c r="AC81" s="78"/>
      <c r="AD81" s="79">
        <v>113.1</v>
      </c>
      <c r="AE81" s="78" t="s">
        <v>27</v>
      </c>
      <c r="AF81" s="79">
        <v>121.1</v>
      </c>
      <c r="AG81" s="78" t="s">
        <v>27</v>
      </c>
      <c r="AH81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</row>
    <row r="82" spans="1:65" ht="18" x14ac:dyDescent="0.25">
      <c r="A82" s="77" t="s">
        <v>36</v>
      </c>
      <c r="B82" s="79">
        <v>102.3</v>
      </c>
      <c r="C82" s="78" t="s">
        <v>27</v>
      </c>
      <c r="D82" s="79">
        <v>103.2</v>
      </c>
      <c r="E82" s="78"/>
      <c r="F82" s="79">
        <v>102.7</v>
      </c>
      <c r="G82" s="78" t="s">
        <v>27</v>
      </c>
      <c r="H82" s="79">
        <v>103.3</v>
      </c>
      <c r="I82" s="78" t="s">
        <v>27</v>
      </c>
      <c r="J82" s="79">
        <v>118.7</v>
      </c>
      <c r="K82" s="78" t="s">
        <v>27</v>
      </c>
      <c r="L82" s="79">
        <v>131</v>
      </c>
      <c r="M82" s="78"/>
      <c r="N82" s="79">
        <v>119.6</v>
      </c>
      <c r="O82" s="78" t="s">
        <v>27</v>
      </c>
      <c r="P82" s="79">
        <v>132</v>
      </c>
      <c r="Q82" s="78" t="s">
        <v>27</v>
      </c>
      <c r="R82" s="79">
        <v>106.4</v>
      </c>
      <c r="S82" s="78" t="s">
        <v>27</v>
      </c>
      <c r="T82" s="79">
        <v>111.3</v>
      </c>
      <c r="U82" s="78"/>
      <c r="V82" s="79">
        <v>106.4</v>
      </c>
      <c r="W82" s="78" t="s">
        <v>27</v>
      </c>
      <c r="X82" s="79">
        <v>111.1</v>
      </c>
      <c r="Y82" s="78" t="s">
        <v>27</v>
      </c>
      <c r="Z82" s="79">
        <v>124.8</v>
      </c>
      <c r="AA82" s="78" t="s">
        <v>27</v>
      </c>
      <c r="AB82" s="79">
        <v>139.69999999999999</v>
      </c>
      <c r="AC82" s="78"/>
      <c r="AD82" s="79">
        <v>130.80000000000001</v>
      </c>
      <c r="AE82" s="78" t="s">
        <v>27</v>
      </c>
      <c r="AF82" s="79">
        <v>141.1</v>
      </c>
      <c r="AG82" s="78" t="s">
        <v>27</v>
      </c>
      <c r="AH82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6"/>
      <c r="BM82" s="356"/>
    </row>
    <row r="83" spans="1:65" ht="18" x14ac:dyDescent="0.25">
      <c r="A83" s="77" t="s">
        <v>37</v>
      </c>
      <c r="B83" s="79">
        <v>102</v>
      </c>
      <c r="C83" s="78" t="s">
        <v>27</v>
      </c>
      <c r="D83" s="79">
        <v>104</v>
      </c>
      <c r="E83" s="78"/>
      <c r="F83" s="79">
        <v>102</v>
      </c>
      <c r="G83" s="78" t="s">
        <v>27</v>
      </c>
      <c r="H83" s="79">
        <v>104.6</v>
      </c>
      <c r="I83" s="78" t="s">
        <v>27</v>
      </c>
      <c r="J83" s="79">
        <v>117.7</v>
      </c>
      <c r="K83" s="78" t="s">
        <v>27</v>
      </c>
      <c r="L83" s="79">
        <v>127.3</v>
      </c>
      <c r="M83" s="78"/>
      <c r="N83" s="79">
        <v>118.3</v>
      </c>
      <c r="O83" s="78" t="s">
        <v>27</v>
      </c>
      <c r="P83" s="79">
        <v>128</v>
      </c>
      <c r="Q83" s="78" t="s">
        <v>27</v>
      </c>
      <c r="R83" s="79">
        <v>116.7</v>
      </c>
      <c r="S83" s="78" t="s">
        <v>27</v>
      </c>
      <c r="T83" s="79">
        <v>119.9</v>
      </c>
      <c r="U83" s="78"/>
      <c r="V83" s="79">
        <v>117.9</v>
      </c>
      <c r="W83" s="78" t="s">
        <v>27</v>
      </c>
      <c r="X83" s="79">
        <v>122.7</v>
      </c>
      <c r="Y83" s="78" t="s">
        <v>27</v>
      </c>
      <c r="Z83" s="79">
        <v>122.6</v>
      </c>
      <c r="AA83" s="78" t="s">
        <v>27</v>
      </c>
      <c r="AB83" s="79">
        <v>133.19999999999999</v>
      </c>
      <c r="AC83" s="78"/>
      <c r="AD83" s="79">
        <v>124.8</v>
      </c>
      <c r="AE83" s="78" t="s">
        <v>27</v>
      </c>
      <c r="AF83" s="79">
        <v>133.80000000000001</v>
      </c>
      <c r="AG83" s="78" t="s">
        <v>27</v>
      </c>
      <c r="AH83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</row>
    <row r="84" spans="1:65" ht="18" x14ac:dyDescent="0.25">
      <c r="A84" s="77" t="s">
        <v>38</v>
      </c>
      <c r="B84" s="79">
        <v>101.3</v>
      </c>
      <c r="C84" s="78" t="s">
        <v>27</v>
      </c>
      <c r="D84" s="79">
        <v>102.3</v>
      </c>
      <c r="E84" s="78"/>
      <c r="F84" s="79">
        <v>101.4</v>
      </c>
      <c r="G84" s="78" t="s">
        <v>27</v>
      </c>
      <c r="H84" s="79">
        <v>102.3</v>
      </c>
      <c r="I84" s="78" t="s">
        <v>27</v>
      </c>
      <c r="J84" s="79">
        <v>110.1</v>
      </c>
      <c r="K84" s="78" t="s">
        <v>27</v>
      </c>
      <c r="L84" s="79">
        <v>119.2</v>
      </c>
      <c r="M84" s="78"/>
      <c r="N84" s="79">
        <v>110.5</v>
      </c>
      <c r="O84" s="78" t="s">
        <v>27</v>
      </c>
      <c r="P84" s="79">
        <v>121.4</v>
      </c>
      <c r="Q84" s="78" t="s">
        <v>27</v>
      </c>
      <c r="R84" s="79">
        <v>119.7</v>
      </c>
      <c r="S84" s="78" t="s">
        <v>27</v>
      </c>
      <c r="T84" s="79">
        <v>123.5</v>
      </c>
      <c r="U84" s="78"/>
      <c r="V84" s="79">
        <v>119.4</v>
      </c>
      <c r="W84" s="78" t="s">
        <v>27</v>
      </c>
      <c r="X84" s="79">
        <v>127</v>
      </c>
      <c r="Y84" s="78" t="s">
        <v>27</v>
      </c>
      <c r="Z84" s="79">
        <v>114.9</v>
      </c>
      <c r="AA84" s="78" t="s">
        <v>27</v>
      </c>
      <c r="AB84" s="79">
        <v>125.6</v>
      </c>
      <c r="AC84" s="78"/>
      <c r="AD84" s="79">
        <v>115.9</v>
      </c>
      <c r="AE84" s="78" t="s">
        <v>27</v>
      </c>
      <c r="AF84" s="79">
        <v>127</v>
      </c>
      <c r="AG84" s="78" t="s">
        <v>27</v>
      </c>
      <c r="AH84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6"/>
      <c r="BM84" s="356"/>
    </row>
    <row r="85" spans="1:65" ht="18" x14ac:dyDescent="0.25">
      <c r="A85" s="77" t="s">
        <v>39</v>
      </c>
      <c r="B85" s="79">
        <v>101</v>
      </c>
      <c r="C85" s="78" t="s">
        <v>27</v>
      </c>
      <c r="D85" s="79">
        <v>102</v>
      </c>
      <c r="E85" s="78"/>
      <c r="F85" s="79">
        <v>101.9</v>
      </c>
      <c r="G85" s="78" t="s">
        <v>27</v>
      </c>
      <c r="H85" s="79">
        <v>102</v>
      </c>
      <c r="I85" s="78" t="s">
        <v>27</v>
      </c>
      <c r="J85" s="79">
        <v>101.2</v>
      </c>
      <c r="K85" s="78" t="s">
        <v>27</v>
      </c>
      <c r="L85" s="79">
        <v>104.2</v>
      </c>
      <c r="M85" s="78"/>
      <c r="N85" s="79">
        <v>102.1</v>
      </c>
      <c r="O85" s="78" t="s">
        <v>27</v>
      </c>
      <c r="P85" s="79">
        <v>104.6</v>
      </c>
      <c r="Q85" s="78" t="s">
        <v>27</v>
      </c>
      <c r="R85" s="79">
        <v>106.8</v>
      </c>
      <c r="S85" s="78" t="s">
        <v>27</v>
      </c>
      <c r="T85" s="79">
        <v>117.9</v>
      </c>
      <c r="U85" s="78"/>
      <c r="V85" s="79">
        <v>107.3</v>
      </c>
      <c r="W85" s="78" t="s">
        <v>27</v>
      </c>
      <c r="X85" s="79">
        <v>117.9</v>
      </c>
      <c r="Y85" s="78" t="s">
        <v>27</v>
      </c>
      <c r="Z85" s="79">
        <v>109.2</v>
      </c>
      <c r="AA85" s="78" t="s">
        <v>27</v>
      </c>
      <c r="AB85" s="79">
        <v>115.5</v>
      </c>
      <c r="AC85" s="78"/>
      <c r="AD85" s="79">
        <v>111.7</v>
      </c>
      <c r="AE85" s="78" t="s">
        <v>27</v>
      </c>
      <c r="AF85" s="79">
        <v>117.4</v>
      </c>
      <c r="AG85" s="78" t="s">
        <v>27</v>
      </c>
      <c r="AH85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</row>
    <row r="86" spans="1:65" ht="18" x14ac:dyDescent="0.25">
      <c r="A86" s="77" t="s">
        <v>40</v>
      </c>
      <c r="B86" s="79">
        <v>100.4</v>
      </c>
      <c r="C86" s="78" t="s">
        <v>27</v>
      </c>
      <c r="D86" s="79">
        <v>100.6</v>
      </c>
      <c r="E86" s="78"/>
      <c r="F86" s="79">
        <v>100.4</v>
      </c>
      <c r="G86" s="78" t="s">
        <v>27</v>
      </c>
      <c r="H86" s="79">
        <v>100.6</v>
      </c>
      <c r="I86" s="78" t="s">
        <v>27</v>
      </c>
      <c r="J86" s="79">
        <v>107.6</v>
      </c>
      <c r="K86" s="78" t="s">
        <v>27</v>
      </c>
      <c r="L86" s="79">
        <v>111.3</v>
      </c>
      <c r="M86" s="78"/>
      <c r="N86" s="79">
        <v>108.2</v>
      </c>
      <c r="O86" s="78" t="s">
        <v>27</v>
      </c>
      <c r="P86" s="79">
        <v>111.9</v>
      </c>
      <c r="Q86" s="78" t="s">
        <v>27</v>
      </c>
      <c r="R86" s="79">
        <v>108.3</v>
      </c>
      <c r="S86" s="78" t="s">
        <v>27</v>
      </c>
      <c r="T86" s="79">
        <v>110.1</v>
      </c>
      <c r="U86" s="78"/>
      <c r="V86" s="79">
        <v>108.3</v>
      </c>
      <c r="W86" s="78" t="s">
        <v>27</v>
      </c>
      <c r="X86" s="79">
        <v>110.6</v>
      </c>
      <c r="Y86" s="78" t="s">
        <v>27</v>
      </c>
      <c r="Z86" s="79">
        <v>124</v>
      </c>
      <c r="AA86" s="78" t="s">
        <v>27</v>
      </c>
      <c r="AB86" s="79">
        <v>130.5</v>
      </c>
      <c r="AC86" s="78"/>
      <c r="AD86" s="79">
        <v>124.1</v>
      </c>
      <c r="AE86" s="78" t="s">
        <v>27</v>
      </c>
      <c r="AF86" s="79">
        <v>130.9</v>
      </c>
      <c r="AG86" s="78" t="s">
        <v>27</v>
      </c>
      <c r="AH8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6"/>
      <c r="BM86" s="356"/>
    </row>
    <row r="87" spans="1:65" ht="18" x14ac:dyDescent="0.25">
      <c r="A87" s="77" t="s">
        <v>41</v>
      </c>
      <c r="B87" s="79">
        <v>101.6</v>
      </c>
      <c r="C87" s="78" t="s">
        <v>27</v>
      </c>
      <c r="D87" s="79">
        <v>102.9</v>
      </c>
      <c r="E87" s="78"/>
      <c r="F87" s="79">
        <v>101.6</v>
      </c>
      <c r="G87" s="78" t="s">
        <v>27</v>
      </c>
      <c r="H87" s="79">
        <v>102.9</v>
      </c>
      <c r="I87" s="78" t="s">
        <v>27</v>
      </c>
      <c r="J87" s="79">
        <v>106.8</v>
      </c>
      <c r="K87" s="78" t="s">
        <v>27</v>
      </c>
      <c r="L87" s="79">
        <v>113.1</v>
      </c>
      <c r="M87" s="78"/>
      <c r="N87" s="79">
        <v>108.8</v>
      </c>
      <c r="O87" s="78" t="s">
        <v>27</v>
      </c>
      <c r="P87" s="79">
        <v>113.7</v>
      </c>
      <c r="Q87" s="78" t="s">
        <v>27</v>
      </c>
      <c r="R87" s="79">
        <v>113.2</v>
      </c>
      <c r="S87" s="78" t="s">
        <v>27</v>
      </c>
      <c r="T87" s="79">
        <v>118.1</v>
      </c>
      <c r="U87" s="78"/>
      <c r="V87" s="79">
        <v>113.3</v>
      </c>
      <c r="W87" s="78" t="s">
        <v>27</v>
      </c>
      <c r="X87" s="79">
        <v>121.4</v>
      </c>
      <c r="Y87" s="78" t="s">
        <v>27</v>
      </c>
      <c r="Z87" s="79">
        <v>124.2</v>
      </c>
      <c r="AA87" s="78" t="s">
        <v>27</v>
      </c>
      <c r="AB87" s="79">
        <v>130.1</v>
      </c>
      <c r="AC87" s="78"/>
      <c r="AD87" s="79">
        <v>126.5</v>
      </c>
      <c r="AE87" s="78" t="s">
        <v>27</v>
      </c>
      <c r="AF87" s="79">
        <v>130.5</v>
      </c>
      <c r="AG87" s="78" t="s">
        <v>27</v>
      </c>
      <c r="AH87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</row>
    <row r="88" spans="1:65" ht="18" x14ac:dyDescent="0.25">
      <c r="A88" s="77" t="s">
        <v>42</v>
      </c>
      <c r="B88" s="79">
        <v>100.7</v>
      </c>
      <c r="C88" s="78" t="s">
        <v>27</v>
      </c>
      <c r="D88" s="79">
        <v>101.6</v>
      </c>
      <c r="E88" s="78"/>
      <c r="F88" s="79">
        <v>101.3</v>
      </c>
      <c r="G88" s="78" t="s">
        <v>27</v>
      </c>
      <c r="H88" s="79">
        <v>102</v>
      </c>
      <c r="I88" s="78" t="s">
        <v>27</v>
      </c>
      <c r="J88" s="79">
        <v>109.9</v>
      </c>
      <c r="K88" s="78" t="s">
        <v>27</v>
      </c>
      <c r="L88" s="79">
        <v>113.4</v>
      </c>
      <c r="M88" s="78"/>
      <c r="N88" s="79">
        <v>110.4</v>
      </c>
      <c r="O88" s="78" t="s">
        <v>27</v>
      </c>
      <c r="P88" s="79">
        <v>113.7</v>
      </c>
      <c r="Q88" s="78" t="s">
        <v>27</v>
      </c>
      <c r="R88" s="79">
        <v>103.3</v>
      </c>
      <c r="S88" s="78" t="s">
        <v>27</v>
      </c>
      <c r="T88" s="79">
        <v>108.2</v>
      </c>
      <c r="U88" s="78"/>
      <c r="V88" s="79">
        <v>103.4</v>
      </c>
      <c r="W88" s="78" t="s">
        <v>27</v>
      </c>
      <c r="X88" s="79">
        <v>108.4</v>
      </c>
      <c r="Y88" s="78" t="s">
        <v>27</v>
      </c>
      <c r="Z88" s="79">
        <v>119.6</v>
      </c>
      <c r="AA88" s="78" t="s">
        <v>27</v>
      </c>
      <c r="AB88" s="79">
        <v>127.7</v>
      </c>
      <c r="AC88" s="78"/>
      <c r="AD88" s="79">
        <v>120.2</v>
      </c>
      <c r="AE88" s="78" t="s">
        <v>27</v>
      </c>
      <c r="AF88" s="79">
        <v>127.2</v>
      </c>
      <c r="AG88" s="78" t="s">
        <v>27</v>
      </c>
      <c r="AH88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</row>
    <row r="89" spans="1:65" ht="18" x14ac:dyDescent="0.25">
      <c r="A89" s="77" t="s">
        <v>43</v>
      </c>
      <c r="B89" s="79">
        <v>102.2</v>
      </c>
      <c r="C89" s="78" t="s">
        <v>27</v>
      </c>
      <c r="D89" s="79">
        <v>102.8</v>
      </c>
      <c r="E89" s="78"/>
      <c r="F89" s="79">
        <v>102.2</v>
      </c>
      <c r="G89" s="78" t="s">
        <v>27</v>
      </c>
      <c r="H89" s="79">
        <v>102.8</v>
      </c>
      <c r="I89" s="78" t="s">
        <v>27</v>
      </c>
      <c r="J89" s="79">
        <v>122.6</v>
      </c>
      <c r="K89" s="78" t="s">
        <v>27</v>
      </c>
      <c r="L89" s="79">
        <v>136.1</v>
      </c>
      <c r="M89" s="78"/>
      <c r="N89" s="79">
        <v>123.9</v>
      </c>
      <c r="O89" s="78" t="s">
        <v>27</v>
      </c>
      <c r="P89" s="79">
        <v>138.5</v>
      </c>
      <c r="Q89" s="78" t="s">
        <v>27</v>
      </c>
      <c r="R89" s="79">
        <v>112.2</v>
      </c>
      <c r="S89" s="78" t="s">
        <v>27</v>
      </c>
      <c r="T89" s="79">
        <v>116.2</v>
      </c>
      <c r="U89" s="78"/>
      <c r="V89" s="79">
        <v>112.2</v>
      </c>
      <c r="W89" s="78" t="s">
        <v>27</v>
      </c>
      <c r="X89" s="79">
        <v>116.6</v>
      </c>
      <c r="Y89" s="78" t="s">
        <v>27</v>
      </c>
      <c r="Z89" s="79">
        <v>113</v>
      </c>
      <c r="AA89" s="78" t="s">
        <v>27</v>
      </c>
      <c r="AB89" s="79">
        <v>120.4</v>
      </c>
      <c r="AC89" s="78"/>
      <c r="AD89" s="79">
        <v>113.2</v>
      </c>
      <c r="AE89" s="78" t="s">
        <v>27</v>
      </c>
      <c r="AF89" s="79">
        <v>122.7</v>
      </c>
      <c r="AG89" s="78" t="s">
        <v>27</v>
      </c>
      <c r="AH89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</row>
    <row r="90" spans="1:65" ht="18" x14ac:dyDescent="0.25">
      <c r="A90" s="77" t="s">
        <v>44</v>
      </c>
      <c r="B90" s="79">
        <v>103.7</v>
      </c>
      <c r="C90" s="78" t="s">
        <v>27</v>
      </c>
      <c r="D90" s="79">
        <v>104.2</v>
      </c>
      <c r="E90" s="78"/>
      <c r="F90" s="79">
        <v>103.7</v>
      </c>
      <c r="G90" s="78" t="s">
        <v>27</v>
      </c>
      <c r="H90" s="79">
        <v>104.2</v>
      </c>
      <c r="I90" s="78" t="s">
        <v>27</v>
      </c>
      <c r="J90" s="79">
        <v>118.7</v>
      </c>
      <c r="K90" s="78" t="s">
        <v>27</v>
      </c>
      <c r="L90" s="79">
        <v>127.9</v>
      </c>
      <c r="M90" s="78"/>
      <c r="N90" s="79">
        <v>119.4</v>
      </c>
      <c r="O90" s="78" t="s">
        <v>27</v>
      </c>
      <c r="P90" s="79">
        <v>128.6</v>
      </c>
      <c r="Q90" s="78" t="s">
        <v>27</v>
      </c>
      <c r="R90" s="79">
        <v>110.7</v>
      </c>
      <c r="S90" s="78" t="s">
        <v>27</v>
      </c>
      <c r="T90" s="79">
        <v>112.6</v>
      </c>
      <c r="U90" s="78"/>
      <c r="V90" s="79">
        <v>111.3</v>
      </c>
      <c r="W90" s="78" t="s">
        <v>27</v>
      </c>
      <c r="X90" s="79">
        <v>113.8</v>
      </c>
      <c r="Y90" s="78" t="s">
        <v>27</v>
      </c>
      <c r="Z90" s="79">
        <v>122.2</v>
      </c>
      <c r="AA90" s="78" t="s">
        <v>27</v>
      </c>
      <c r="AB90" s="79">
        <v>128.69999999999999</v>
      </c>
      <c r="AC90" s="78"/>
      <c r="AD90" s="79">
        <v>122.3</v>
      </c>
      <c r="AE90" s="78" t="s">
        <v>27</v>
      </c>
      <c r="AF90" s="79">
        <v>130.9</v>
      </c>
      <c r="AG90" s="78" t="s">
        <v>27</v>
      </c>
      <c r="AH90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6"/>
      <c r="BM90" s="356"/>
    </row>
    <row r="91" spans="1:65" ht="18" x14ac:dyDescent="0.25">
      <c r="A91" s="82" t="s">
        <v>45</v>
      </c>
      <c r="B91" s="79">
        <v>103.2</v>
      </c>
      <c r="C91" s="78" t="s">
        <v>27</v>
      </c>
      <c r="D91" s="79">
        <v>103.9</v>
      </c>
      <c r="E91" s="78"/>
      <c r="F91" s="79">
        <v>103.4</v>
      </c>
      <c r="G91" s="78" t="s">
        <v>27</v>
      </c>
      <c r="H91" s="79">
        <v>104</v>
      </c>
      <c r="I91" s="78" t="s">
        <v>27</v>
      </c>
      <c r="J91" s="79">
        <v>122.1</v>
      </c>
      <c r="K91" s="78" t="s">
        <v>27</v>
      </c>
      <c r="L91" s="79">
        <v>131.4</v>
      </c>
      <c r="M91" s="78"/>
      <c r="N91" s="79">
        <v>122.4</v>
      </c>
      <c r="O91" s="78" t="s">
        <v>27</v>
      </c>
      <c r="P91" s="79">
        <v>133.80000000000001</v>
      </c>
      <c r="Q91" s="78" t="s">
        <v>27</v>
      </c>
      <c r="R91" s="79">
        <v>120.5</v>
      </c>
      <c r="S91" s="78" t="s">
        <v>27</v>
      </c>
      <c r="T91" s="79">
        <v>120.7</v>
      </c>
      <c r="U91" s="78"/>
      <c r="V91" s="79">
        <v>120.5</v>
      </c>
      <c r="W91" s="78" t="s">
        <v>27</v>
      </c>
      <c r="X91" s="79">
        <v>123.2</v>
      </c>
      <c r="Y91" s="78" t="s">
        <v>27</v>
      </c>
      <c r="Z91" s="79">
        <v>126.6</v>
      </c>
      <c r="AA91" s="78" t="s">
        <v>27</v>
      </c>
      <c r="AB91" s="79">
        <v>132.30000000000001</v>
      </c>
      <c r="AC91" s="78"/>
      <c r="AD91" s="79">
        <v>127.8</v>
      </c>
      <c r="AE91" s="78" t="s">
        <v>27</v>
      </c>
      <c r="AF91" s="79">
        <v>132.4</v>
      </c>
      <c r="AG91" s="78" t="s">
        <v>27</v>
      </c>
      <c r="AH91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</row>
    <row r="92" spans="1:65" ht="72.75" thickBot="1" x14ac:dyDescent="0.3">
      <c r="A92" s="83" t="s">
        <v>46</v>
      </c>
      <c r="B92" s="85">
        <v>100.4</v>
      </c>
      <c r="C92" s="84" t="s">
        <v>27</v>
      </c>
      <c r="D92" s="85">
        <v>101.3</v>
      </c>
      <c r="E92" s="84"/>
      <c r="F92" s="85">
        <v>100.4</v>
      </c>
      <c r="G92" s="84" t="s">
        <v>27</v>
      </c>
      <c r="H92" s="85">
        <v>101.1</v>
      </c>
      <c r="I92" s="84" t="s">
        <v>27</v>
      </c>
      <c r="J92" s="85">
        <v>112.6</v>
      </c>
      <c r="K92" s="84" t="s">
        <v>27</v>
      </c>
      <c r="L92" s="85">
        <v>117.6</v>
      </c>
      <c r="M92" s="84"/>
      <c r="N92" s="85">
        <v>112.9</v>
      </c>
      <c r="O92" s="84" t="s">
        <v>27</v>
      </c>
      <c r="P92" s="85">
        <v>121</v>
      </c>
      <c r="Q92" s="84" t="s">
        <v>27</v>
      </c>
      <c r="R92" s="85">
        <v>115.8</v>
      </c>
      <c r="S92" s="84" t="s">
        <v>27</v>
      </c>
      <c r="T92" s="85">
        <v>118.8</v>
      </c>
      <c r="U92" s="84"/>
      <c r="V92" s="85">
        <v>115.8</v>
      </c>
      <c r="W92" s="84" t="s">
        <v>27</v>
      </c>
      <c r="X92" s="85">
        <v>118.9</v>
      </c>
      <c r="Y92" s="84" t="s">
        <v>27</v>
      </c>
      <c r="Z92" s="85">
        <v>127.4</v>
      </c>
      <c r="AA92" s="84" t="s">
        <v>27</v>
      </c>
      <c r="AB92" s="85">
        <v>141.80000000000001</v>
      </c>
      <c r="AC92" s="84"/>
      <c r="AD92" s="85">
        <v>128</v>
      </c>
      <c r="AE92" s="84" t="s">
        <v>27</v>
      </c>
      <c r="AF92" s="85">
        <v>142</v>
      </c>
      <c r="AG92" s="84" t="s">
        <v>27</v>
      </c>
      <c r="AH92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6"/>
      <c r="BM92" s="356"/>
    </row>
    <row r="93" spans="1:65" ht="11.45" customHeight="1" x14ac:dyDescent="0.25">
      <c r="A93" s="8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6"/>
      <c r="BM93" s="356"/>
    </row>
    <row r="94" spans="1:65" ht="18" x14ac:dyDescent="0.25">
      <c r="A94" s="38"/>
      <c r="B94" s="8"/>
      <c r="C94" s="94"/>
      <c r="D94" s="8"/>
      <c r="E94" s="8"/>
      <c r="F94" s="8"/>
      <c r="G94" s="94"/>
      <c r="H94" s="8"/>
      <c r="I94" s="8"/>
      <c r="J94" s="8"/>
      <c r="K94" s="94"/>
      <c r="L94" s="8"/>
      <c r="M94" s="8"/>
      <c r="N94" s="1"/>
      <c r="O94" s="94"/>
      <c r="P94" s="8"/>
      <c r="Q94" s="8"/>
      <c r="R94" s="8"/>
      <c r="S94" s="94"/>
      <c r="T94" s="8"/>
      <c r="U94" s="8"/>
      <c r="V94" s="1"/>
      <c r="W94" s="94"/>
      <c r="X94" s="8"/>
      <c r="Y94" s="8"/>
      <c r="Z94" s="8"/>
      <c r="AA94" s="94"/>
      <c r="AB94" s="8"/>
      <c r="AC94" s="95"/>
      <c r="AD94" s="1"/>
      <c r="AE94" s="94"/>
      <c r="AF94" s="8"/>
      <c r="AG94" s="95"/>
      <c r="AH94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6"/>
      <c r="BM94" s="356"/>
    </row>
    <row r="95" spans="1:65" ht="18" x14ac:dyDescent="0.25">
      <c r="A95" s="96"/>
      <c r="B95" s="18"/>
      <c r="C95" s="18"/>
      <c r="D95" s="18"/>
      <c r="E95" s="18"/>
      <c r="F95" s="18"/>
      <c r="G95" s="18"/>
      <c r="H95" s="13"/>
      <c r="I95" s="13"/>
      <c r="J95" s="18"/>
      <c r="K95" s="18"/>
      <c r="L95" s="18"/>
      <c r="M95" s="18"/>
      <c r="N95" s="13"/>
      <c r="O95" s="18"/>
      <c r="P95" s="18"/>
      <c r="Q95" s="18"/>
      <c r="R95" s="18"/>
      <c r="S95" s="18"/>
      <c r="T95" s="18"/>
      <c r="U95" s="18"/>
      <c r="V95" s="13"/>
      <c r="W95" s="18"/>
      <c r="X95" s="18"/>
      <c r="Y95" s="18"/>
      <c r="Z95" s="13"/>
      <c r="AA95" s="13"/>
      <c r="AB95" s="18"/>
      <c r="AC95" s="93"/>
      <c r="AD95" s="13"/>
      <c r="AE95" s="18"/>
      <c r="AF95" s="18"/>
      <c r="AG95" s="93"/>
      <c r="AH95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6"/>
    </row>
    <row r="96" spans="1:65" ht="18" x14ac:dyDescent="0.25">
      <c r="A96" s="97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356"/>
      <c r="BI96" s="356"/>
      <c r="BJ96" s="356"/>
      <c r="BK96" s="356"/>
      <c r="BL96" s="356"/>
      <c r="BM96" s="356"/>
    </row>
    <row r="97" spans="1:65" ht="18" x14ac:dyDescent="0.25">
      <c r="A97" s="97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6"/>
    </row>
    <row r="98" spans="1:65" ht="18" x14ac:dyDescent="0.25">
      <c r="A98" s="97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356"/>
      <c r="BI98" s="356"/>
      <c r="BJ98" s="356"/>
      <c r="BK98" s="356"/>
      <c r="BL98" s="356"/>
      <c r="BM98" s="356"/>
    </row>
    <row r="99" spans="1:65" ht="18" x14ac:dyDescent="0.25">
      <c r="A99" s="350"/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6"/>
    </row>
    <row r="100" spans="1:65" ht="18" x14ac:dyDescent="0.25">
      <c r="A100" s="4" t="s">
        <v>56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</row>
    <row r="101" spans="1:65" ht="18.75" thickBot="1" x14ac:dyDescent="0.3">
      <c r="A101" s="1"/>
      <c r="B101" s="59"/>
      <c r="C101" s="1"/>
      <c r="D101" s="59"/>
      <c r="E101" s="1"/>
      <c r="F101" s="59"/>
      <c r="G101" s="1"/>
      <c r="H101" s="59"/>
      <c r="I101" s="1"/>
      <c r="J101" s="59"/>
      <c r="K101" s="1"/>
      <c r="L101" s="59"/>
      <c r="M101" s="1"/>
      <c r="N101" s="59"/>
      <c r="O101" s="1"/>
      <c r="P101" s="5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</row>
    <row r="102" spans="1:65" ht="18.75" thickBot="1" x14ac:dyDescent="0.3">
      <c r="A102" s="388" t="s">
        <v>23</v>
      </c>
      <c r="B102" s="61" t="s">
        <v>24</v>
      </c>
      <c r="C102" s="62"/>
      <c r="D102" s="62"/>
      <c r="E102" s="62"/>
      <c r="F102" s="62"/>
      <c r="G102" s="62"/>
      <c r="H102" s="63"/>
      <c r="I102" s="62"/>
      <c r="J102" s="62"/>
      <c r="K102" s="62"/>
      <c r="L102" s="62"/>
      <c r="M102" s="62"/>
      <c r="N102" s="6"/>
      <c r="O102" s="62"/>
      <c r="P102" s="62"/>
      <c r="Q102" s="62"/>
      <c r="R102"/>
      <c r="S102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</row>
    <row r="103" spans="1:65" ht="59.25" customHeight="1" thickBot="1" x14ac:dyDescent="0.3">
      <c r="A103" s="389"/>
      <c r="B103" s="65" t="s">
        <v>158</v>
      </c>
      <c r="C103" s="66"/>
      <c r="D103" s="66"/>
      <c r="E103" s="66"/>
      <c r="F103" s="67"/>
      <c r="G103" s="66"/>
      <c r="H103" s="67"/>
      <c r="I103" s="68"/>
      <c r="J103" s="65" t="s">
        <v>159</v>
      </c>
      <c r="K103" s="66"/>
      <c r="L103" s="66"/>
      <c r="M103" s="66"/>
      <c r="N103" s="67"/>
      <c r="O103" s="66"/>
      <c r="P103" s="67"/>
      <c r="Q103" s="68"/>
      <c r="R103" s="48"/>
      <c r="S103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</row>
    <row r="104" spans="1:65" ht="24.95" customHeight="1" thickBot="1" x14ac:dyDescent="0.3">
      <c r="A104" s="389"/>
      <c r="B104" s="61" t="s">
        <v>118</v>
      </c>
      <c r="C104" s="62"/>
      <c r="D104" s="63"/>
      <c r="E104" s="31"/>
      <c r="F104" s="61" t="s">
        <v>213</v>
      </c>
      <c r="G104" s="62"/>
      <c r="H104" s="63"/>
      <c r="I104" s="31"/>
      <c r="J104" s="61" t="s">
        <v>118</v>
      </c>
      <c r="K104" s="62"/>
      <c r="L104" s="63"/>
      <c r="M104" s="31"/>
      <c r="N104" s="61" t="s">
        <v>213</v>
      </c>
      <c r="O104" s="62"/>
      <c r="P104" s="63"/>
      <c r="Q104" s="31"/>
      <c r="R104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</row>
    <row r="105" spans="1:65" ht="18.75" thickBot="1" x14ac:dyDescent="0.3">
      <c r="A105" s="390"/>
      <c r="B105" s="72">
        <v>2022</v>
      </c>
      <c r="C105" s="73"/>
      <c r="D105" s="72">
        <v>2023</v>
      </c>
      <c r="E105" s="73"/>
      <c r="F105" s="72">
        <v>2022</v>
      </c>
      <c r="G105" s="73"/>
      <c r="H105" s="72">
        <v>2023</v>
      </c>
      <c r="I105" s="73"/>
      <c r="J105" s="72">
        <v>2022</v>
      </c>
      <c r="K105" s="73"/>
      <c r="L105" s="72">
        <v>2023</v>
      </c>
      <c r="M105" s="73"/>
      <c r="N105" s="72">
        <v>2022</v>
      </c>
      <c r="O105" s="73"/>
      <c r="P105" s="72">
        <v>2023</v>
      </c>
      <c r="Q105" s="73"/>
      <c r="R105"/>
      <c r="S105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</row>
    <row r="106" spans="1:65" ht="18" x14ac:dyDescent="0.25">
      <c r="A106" s="74" t="s">
        <v>26</v>
      </c>
      <c r="B106" s="75">
        <v>148.4</v>
      </c>
      <c r="C106" s="76" t="s">
        <v>27</v>
      </c>
      <c r="D106" s="75">
        <v>148.4</v>
      </c>
      <c r="E106" s="76"/>
      <c r="F106" s="75">
        <v>148.4</v>
      </c>
      <c r="G106" s="76" t="s">
        <v>27</v>
      </c>
      <c r="H106" s="75">
        <v>148.4</v>
      </c>
      <c r="I106" s="76" t="s">
        <v>27</v>
      </c>
      <c r="J106" s="75">
        <v>112.5</v>
      </c>
      <c r="K106" s="76" t="s">
        <v>27</v>
      </c>
      <c r="L106" s="75">
        <v>119.1</v>
      </c>
      <c r="M106" s="76"/>
      <c r="N106" s="75">
        <v>113.1</v>
      </c>
      <c r="O106" s="76" t="s">
        <v>27</v>
      </c>
      <c r="P106" s="75">
        <v>119.4</v>
      </c>
      <c r="Q106" s="76" t="s">
        <v>27</v>
      </c>
      <c r="R10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</row>
    <row r="107" spans="1:65" ht="18" x14ac:dyDescent="0.25">
      <c r="A107" s="77" t="s">
        <v>28</v>
      </c>
      <c r="B107" s="334">
        <v>145.9</v>
      </c>
      <c r="C107" s="335" t="s">
        <v>27</v>
      </c>
      <c r="D107" s="334">
        <v>145.9</v>
      </c>
      <c r="E107" s="335"/>
      <c r="F107" s="334">
        <v>145.9</v>
      </c>
      <c r="G107" s="335" t="s">
        <v>27</v>
      </c>
      <c r="H107" s="334">
        <v>145.9</v>
      </c>
      <c r="I107" s="335" t="s">
        <v>27</v>
      </c>
      <c r="J107" s="334">
        <v>108.3</v>
      </c>
      <c r="K107" s="335" t="s">
        <v>27</v>
      </c>
      <c r="L107" s="334">
        <v>112.8</v>
      </c>
      <c r="M107" s="335"/>
      <c r="N107" s="334">
        <v>108.3</v>
      </c>
      <c r="O107" s="335" t="s">
        <v>27</v>
      </c>
      <c r="P107" s="334">
        <v>112.8</v>
      </c>
      <c r="Q107" s="335" t="s">
        <v>27</v>
      </c>
      <c r="R107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</row>
    <row r="108" spans="1:65" ht="18" x14ac:dyDescent="0.25">
      <c r="A108" s="77" t="s">
        <v>29</v>
      </c>
      <c r="B108" s="79">
        <v>148.4</v>
      </c>
      <c r="C108" s="78" t="s">
        <v>27</v>
      </c>
      <c r="D108" s="79">
        <v>148.4</v>
      </c>
      <c r="E108" s="78"/>
      <c r="F108" s="79">
        <v>148.4</v>
      </c>
      <c r="G108" s="78" t="s">
        <v>27</v>
      </c>
      <c r="H108" s="79">
        <v>148.4</v>
      </c>
      <c r="I108" s="78" t="s">
        <v>27</v>
      </c>
      <c r="J108" s="79">
        <v>112.7</v>
      </c>
      <c r="K108" s="78" t="s">
        <v>27</v>
      </c>
      <c r="L108" s="79">
        <v>119.4</v>
      </c>
      <c r="M108" s="78"/>
      <c r="N108" s="79">
        <v>113.3</v>
      </c>
      <c r="O108" s="78" t="s">
        <v>27</v>
      </c>
      <c r="P108" s="79">
        <v>119.7</v>
      </c>
      <c r="Q108" s="78" t="s">
        <v>27</v>
      </c>
      <c r="R108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</row>
    <row r="109" spans="1:65" ht="18" x14ac:dyDescent="0.25">
      <c r="A109" s="80" t="s">
        <v>30</v>
      </c>
      <c r="B109" s="336"/>
      <c r="C109" s="337"/>
      <c r="D109" s="336"/>
      <c r="E109" s="337"/>
      <c r="F109" s="336"/>
      <c r="G109" s="337"/>
      <c r="H109" s="336"/>
      <c r="I109" s="337"/>
      <c r="J109" s="336"/>
      <c r="K109" s="337"/>
      <c r="L109" s="336"/>
      <c r="M109" s="337"/>
      <c r="N109" s="336"/>
      <c r="O109" s="337"/>
      <c r="P109" s="336"/>
      <c r="Q109" s="337"/>
      <c r="R109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</row>
    <row r="110" spans="1:65" ht="36" x14ac:dyDescent="0.25">
      <c r="A110" s="81" t="s">
        <v>31</v>
      </c>
      <c r="B110" s="334">
        <v>144.6</v>
      </c>
      <c r="C110" s="335" t="s">
        <v>27</v>
      </c>
      <c r="D110" s="334">
        <v>144.6</v>
      </c>
      <c r="E110" s="335"/>
      <c r="F110" s="334">
        <v>144.6</v>
      </c>
      <c r="G110" s="335" t="s">
        <v>27</v>
      </c>
      <c r="H110" s="334">
        <v>144.6</v>
      </c>
      <c r="I110" s="335" t="s">
        <v>27</v>
      </c>
      <c r="J110" s="334">
        <v>111.7</v>
      </c>
      <c r="K110" s="335" t="s">
        <v>27</v>
      </c>
      <c r="L110" s="334">
        <v>115.4</v>
      </c>
      <c r="M110" s="335"/>
      <c r="N110" s="334">
        <v>112.3</v>
      </c>
      <c r="O110" s="335" t="s">
        <v>27</v>
      </c>
      <c r="P110" s="334">
        <v>115.6</v>
      </c>
      <c r="Q110" s="335" t="s">
        <v>27</v>
      </c>
      <c r="R110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</row>
    <row r="111" spans="1:65" ht="18" x14ac:dyDescent="0.25">
      <c r="A111" s="77" t="s">
        <v>32</v>
      </c>
      <c r="B111" s="79">
        <v>146</v>
      </c>
      <c r="C111" s="78" t="s">
        <v>27</v>
      </c>
      <c r="D111" s="79">
        <v>146</v>
      </c>
      <c r="E111" s="78"/>
      <c r="F111" s="79">
        <v>146</v>
      </c>
      <c r="G111" s="78" t="s">
        <v>27</v>
      </c>
      <c r="H111" s="79">
        <v>146</v>
      </c>
      <c r="I111" s="78" t="s">
        <v>27</v>
      </c>
      <c r="J111" s="79">
        <v>111</v>
      </c>
      <c r="K111" s="78" t="s">
        <v>27</v>
      </c>
      <c r="L111" s="79">
        <v>118.1</v>
      </c>
      <c r="M111" s="78"/>
      <c r="N111" s="79">
        <v>111.4</v>
      </c>
      <c r="O111" s="78" t="s">
        <v>27</v>
      </c>
      <c r="P111" s="79">
        <v>118.1</v>
      </c>
      <c r="Q111" s="78" t="s">
        <v>27</v>
      </c>
      <c r="R111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</row>
    <row r="112" spans="1:65" ht="18" x14ac:dyDescent="0.25">
      <c r="A112" s="77" t="s">
        <v>33</v>
      </c>
      <c r="B112" s="79">
        <v>146.30000000000001</v>
      </c>
      <c r="C112" s="78" t="s">
        <v>27</v>
      </c>
      <c r="D112" s="79">
        <v>146.30000000000001</v>
      </c>
      <c r="E112" s="78"/>
      <c r="F112" s="79">
        <v>146.30000000000001</v>
      </c>
      <c r="G112" s="78" t="s">
        <v>27</v>
      </c>
      <c r="H112" s="79">
        <v>146.30000000000001</v>
      </c>
      <c r="I112" s="78" t="s">
        <v>27</v>
      </c>
      <c r="J112" s="79">
        <v>112.7</v>
      </c>
      <c r="K112" s="78" t="s">
        <v>27</v>
      </c>
      <c r="L112" s="79">
        <v>120.7</v>
      </c>
      <c r="M112" s="78"/>
      <c r="N112" s="79">
        <v>113</v>
      </c>
      <c r="O112" s="78" t="s">
        <v>27</v>
      </c>
      <c r="P112" s="79">
        <v>120.8</v>
      </c>
      <c r="Q112" s="78" t="s">
        <v>27</v>
      </c>
      <c r="R112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</row>
    <row r="113" spans="1:65" ht="18" x14ac:dyDescent="0.25">
      <c r="A113" s="77" t="s">
        <v>34</v>
      </c>
      <c r="B113" s="79">
        <v>146.1</v>
      </c>
      <c r="C113" s="78" t="s">
        <v>27</v>
      </c>
      <c r="D113" s="79">
        <v>146.1</v>
      </c>
      <c r="E113" s="78"/>
      <c r="F113" s="79">
        <v>146.1</v>
      </c>
      <c r="G113" s="78" t="s">
        <v>27</v>
      </c>
      <c r="H113" s="79">
        <v>146.1</v>
      </c>
      <c r="I113" s="78" t="s">
        <v>27</v>
      </c>
      <c r="J113" s="79">
        <v>112.2</v>
      </c>
      <c r="K113" s="78" t="s">
        <v>27</v>
      </c>
      <c r="L113" s="79">
        <v>121.8</v>
      </c>
      <c r="M113" s="78"/>
      <c r="N113" s="79">
        <v>112.7</v>
      </c>
      <c r="O113" s="78" t="s">
        <v>27</v>
      </c>
      <c r="P113" s="79">
        <v>122.4</v>
      </c>
      <c r="Q113" s="78" t="s">
        <v>27</v>
      </c>
      <c r="R113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</row>
    <row r="114" spans="1:65" ht="18" x14ac:dyDescent="0.25">
      <c r="A114" s="77" t="s">
        <v>35</v>
      </c>
      <c r="B114" s="79">
        <v>145.4</v>
      </c>
      <c r="C114" s="78" t="s">
        <v>27</v>
      </c>
      <c r="D114" s="79">
        <v>145.4</v>
      </c>
      <c r="E114" s="78"/>
      <c r="F114" s="79">
        <v>145.4</v>
      </c>
      <c r="G114" s="78" t="s">
        <v>27</v>
      </c>
      <c r="H114" s="79">
        <v>145.4</v>
      </c>
      <c r="I114" s="78" t="s">
        <v>27</v>
      </c>
      <c r="J114" s="79">
        <v>111.5</v>
      </c>
      <c r="K114" s="78" t="s">
        <v>27</v>
      </c>
      <c r="L114" s="79">
        <v>118</v>
      </c>
      <c r="M114" s="78"/>
      <c r="N114" s="79">
        <v>111.7</v>
      </c>
      <c r="O114" s="78" t="s">
        <v>27</v>
      </c>
      <c r="P114" s="79">
        <v>118.4</v>
      </c>
      <c r="Q114" s="78" t="s">
        <v>27</v>
      </c>
      <c r="R114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</row>
    <row r="115" spans="1:65" ht="18" x14ac:dyDescent="0.25">
      <c r="A115" s="77" t="s">
        <v>36</v>
      </c>
      <c r="B115" s="79">
        <v>145</v>
      </c>
      <c r="C115" s="78" t="s">
        <v>27</v>
      </c>
      <c r="D115" s="79">
        <v>145</v>
      </c>
      <c r="E115" s="78"/>
      <c r="F115" s="79">
        <v>145</v>
      </c>
      <c r="G115" s="78" t="s">
        <v>27</v>
      </c>
      <c r="H115" s="79">
        <v>145</v>
      </c>
      <c r="I115" s="78" t="s">
        <v>27</v>
      </c>
      <c r="J115" s="79">
        <v>121.2</v>
      </c>
      <c r="K115" s="78" t="s">
        <v>27</v>
      </c>
      <c r="L115" s="79">
        <v>130.6</v>
      </c>
      <c r="M115" s="78"/>
      <c r="N115" s="79">
        <v>122.1</v>
      </c>
      <c r="O115" s="78" t="s">
        <v>27</v>
      </c>
      <c r="P115" s="79">
        <v>130.69999999999999</v>
      </c>
      <c r="Q115" s="78" t="s">
        <v>27</v>
      </c>
      <c r="R115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</row>
    <row r="116" spans="1:65" ht="18" x14ac:dyDescent="0.25">
      <c r="A116" s="77" t="s">
        <v>37</v>
      </c>
      <c r="B116" s="79">
        <v>147.1</v>
      </c>
      <c r="C116" s="78" t="s">
        <v>27</v>
      </c>
      <c r="D116" s="79">
        <v>147.1</v>
      </c>
      <c r="E116" s="78"/>
      <c r="F116" s="79">
        <v>147.1</v>
      </c>
      <c r="G116" s="78" t="s">
        <v>27</v>
      </c>
      <c r="H116" s="79">
        <v>147.1</v>
      </c>
      <c r="I116" s="78" t="s">
        <v>27</v>
      </c>
      <c r="J116" s="79">
        <v>116.2</v>
      </c>
      <c r="K116" s="78" t="s">
        <v>27</v>
      </c>
      <c r="L116" s="79">
        <v>121.7</v>
      </c>
      <c r="M116" s="78"/>
      <c r="N116" s="79">
        <v>116.9</v>
      </c>
      <c r="O116" s="78" t="s">
        <v>27</v>
      </c>
      <c r="P116" s="79">
        <v>122</v>
      </c>
      <c r="Q116" s="78" t="s">
        <v>27</v>
      </c>
      <c r="R11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</row>
    <row r="117" spans="1:65" ht="18" x14ac:dyDescent="0.25">
      <c r="A117" s="77" t="s">
        <v>38</v>
      </c>
      <c r="B117" s="79">
        <v>146.1</v>
      </c>
      <c r="C117" s="78" t="s">
        <v>27</v>
      </c>
      <c r="D117" s="79">
        <v>146.1</v>
      </c>
      <c r="E117" s="78"/>
      <c r="F117" s="79">
        <v>146.1</v>
      </c>
      <c r="G117" s="78" t="s">
        <v>27</v>
      </c>
      <c r="H117" s="79">
        <v>146.1</v>
      </c>
      <c r="I117" s="78" t="s">
        <v>27</v>
      </c>
      <c r="J117" s="79">
        <v>112.4</v>
      </c>
      <c r="K117" s="78" t="s">
        <v>27</v>
      </c>
      <c r="L117" s="79">
        <v>120.1</v>
      </c>
      <c r="M117" s="78"/>
      <c r="N117" s="79">
        <v>113.4</v>
      </c>
      <c r="O117" s="78" t="s">
        <v>27</v>
      </c>
      <c r="P117" s="79">
        <v>120.6</v>
      </c>
      <c r="Q117" s="78" t="s">
        <v>27</v>
      </c>
      <c r="R117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</row>
    <row r="118" spans="1:65" ht="18" x14ac:dyDescent="0.25">
      <c r="A118" s="77" t="s">
        <v>39</v>
      </c>
      <c r="B118" s="79">
        <v>144.6</v>
      </c>
      <c r="C118" s="78" t="s">
        <v>27</v>
      </c>
      <c r="D118" s="79">
        <v>144.6</v>
      </c>
      <c r="E118" s="78"/>
      <c r="F118" s="79">
        <v>144.6</v>
      </c>
      <c r="G118" s="78" t="s">
        <v>27</v>
      </c>
      <c r="H118" s="79">
        <v>144.6</v>
      </c>
      <c r="I118" s="78" t="s">
        <v>27</v>
      </c>
      <c r="J118" s="79">
        <v>110</v>
      </c>
      <c r="K118" s="78" t="s">
        <v>27</v>
      </c>
      <c r="L118" s="79">
        <v>117.1</v>
      </c>
      <c r="M118" s="78"/>
      <c r="N118" s="79">
        <v>111.1</v>
      </c>
      <c r="O118" s="78" t="s">
        <v>27</v>
      </c>
      <c r="P118" s="79">
        <v>117.3</v>
      </c>
      <c r="Q118" s="78" t="s">
        <v>27</v>
      </c>
      <c r="R118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</row>
    <row r="119" spans="1:65" ht="18" x14ac:dyDescent="0.25">
      <c r="A119" s="77" t="s">
        <v>40</v>
      </c>
      <c r="B119" s="79">
        <v>146.80000000000001</v>
      </c>
      <c r="C119" s="78" t="s">
        <v>27</v>
      </c>
      <c r="D119" s="79">
        <v>146.80000000000001</v>
      </c>
      <c r="E119" s="78"/>
      <c r="F119" s="79">
        <v>146.80000000000001</v>
      </c>
      <c r="G119" s="78" t="s">
        <v>27</v>
      </c>
      <c r="H119" s="79">
        <v>146.80000000000001</v>
      </c>
      <c r="I119" s="78" t="s">
        <v>27</v>
      </c>
      <c r="J119" s="79">
        <v>109.5</v>
      </c>
      <c r="K119" s="78" t="s">
        <v>27</v>
      </c>
      <c r="L119" s="79">
        <v>114.6</v>
      </c>
      <c r="M119" s="78"/>
      <c r="N119" s="79">
        <v>109.9</v>
      </c>
      <c r="O119" s="78" t="s">
        <v>27</v>
      </c>
      <c r="P119" s="79">
        <v>114.6</v>
      </c>
      <c r="Q119" s="78" t="s">
        <v>27</v>
      </c>
      <c r="R119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</row>
    <row r="120" spans="1:65" ht="18" x14ac:dyDescent="0.25">
      <c r="A120" s="77" t="s">
        <v>41</v>
      </c>
      <c r="B120" s="79">
        <v>160.6</v>
      </c>
      <c r="C120" s="78" t="s">
        <v>27</v>
      </c>
      <c r="D120" s="79">
        <v>160.6</v>
      </c>
      <c r="E120" s="78"/>
      <c r="F120" s="79">
        <v>160.6</v>
      </c>
      <c r="G120" s="78" t="s">
        <v>27</v>
      </c>
      <c r="H120" s="79">
        <v>160.6</v>
      </c>
      <c r="I120" s="78" t="s">
        <v>27</v>
      </c>
      <c r="J120" s="79">
        <v>108.7</v>
      </c>
      <c r="K120" s="78" t="s">
        <v>27</v>
      </c>
      <c r="L120" s="79">
        <v>113.4</v>
      </c>
      <c r="M120" s="78"/>
      <c r="N120" s="79">
        <v>109.2</v>
      </c>
      <c r="O120" s="78" t="s">
        <v>27</v>
      </c>
      <c r="P120" s="79">
        <v>113.4</v>
      </c>
      <c r="Q120" s="78" t="s">
        <v>27</v>
      </c>
      <c r="R120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</row>
    <row r="121" spans="1:65" ht="18" x14ac:dyDescent="0.25">
      <c r="A121" s="77" t="s">
        <v>42</v>
      </c>
      <c r="B121" s="79">
        <v>144.4</v>
      </c>
      <c r="C121" s="78" t="s">
        <v>27</v>
      </c>
      <c r="D121" s="79">
        <v>144.4</v>
      </c>
      <c r="E121" s="78"/>
      <c r="F121" s="79">
        <v>144.4</v>
      </c>
      <c r="G121" s="78" t="s">
        <v>27</v>
      </c>
      <c r="H121" s="79">
        <v>144.4</v>
      </c>
      <c r="I121" s="78" t="s">
        <v>27</v>
      </c>
      <c r="J121" s="79">
        <v>111.2</v>
      </c>
      <c r="K121" s="78" t="s">
        <v>27</v>
      </c>
      <c r="L121" s="79">
        <v>116.9</v>
      </c>
      <c r="M121" s="78"/>
      <c r="N121" s="79">
        <v>112</v>
      </c>
      <c r="O121" s="78" t="s">
        <v>27</v>
      </c>
      <c r="P121" s="79">
        <v>117.9</v>
      </c>
      <c r="Q121" s="78" t="s">
        <v>27</v>
      </c>
      <c r="R121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</row>
    <row r="122" spans="1:65" ht="18" x14ac:dyDescent="0.25">
      <c r="A122" s="77" t="s">
        <v>43</v>
      </c>
      <c r="B122" s="79">
        <v>147.1</v>
      </c>
      <c r="C122" s="78" t="s">
        <v>27</v>
      </c>
      <c r="D122" s="79">
        <v>147.1</v>
      </c>
      <c r="E122" s="78"/>
      <c r="F122" s="79">
        <v>147.1</v>
      </c>
      <c r="G122" s="78" t="s">
        <v>27</v>
      </c>
      <c r="H122" s="79">
        <v>147.1</v>
      </c>
      <c r="I122" s="78" t="s">
        <v>27</v>
      </c>
      <c r="J122" s="79">
        <v>114.1</v>
      </c>
      <c r="K122" s="78" t="s">
        <v>27</v>
      </c>
      <c r="L122" s="79">
        <v>120</v>
      </c>
      <c r="M122" s="78"/>
      <c r="N122" s="79">
        <v>114.4</v>
      </c>
      <c r="O122" s="78" t="s">
        <v>27</v>
      </c>
      <c r="P122" s="79">
        <v>120.6</v>
      </c>
      <c r="Q122" s="78" t="s">
        <v>27</v>
      </c>
      <c r="R122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</row>
    <row r="123" spans="1:65" ht="18" x14ac:dyDescent="0.25">
      <c r="A123" s="77" t="s">
        <v>44</v>
      </c>
      <c r="B123" s="79">
        <v>153</v>
      </c>
      <c r="C123" s="78" t="s">
        <v>27</v>
      </c>
      <c r="D123" s="79">
        <v>153</v>
      </c>
      <c r="E123" s="78"/>
      <c r="F123" s="79">
        <v>153</v>
      </c>
      <c r="G123" s="78" t="s">
        <v>27</v>
      </c>
      <c r="H123" s="79">
        <v>153</v>
      </c>
      <c r="I123" s="78" t="s">
        <v>27</v>
      </c>
      <c r="J123" s="79">
        <v>114.9</v>
      </c>
      <c r="K123" s="78" t="s">
        <v>27</v>
      </c>
      <c r="L123" s="79">
        <v>121.9</v>
      </c>
      <c r="M123" s="78"/>
      <c r="N123" s="79">
        <v>115.3</v>
      </c>
      <c r="O123" s="78" t="s">
        <v>27</v>
      </c>
      <c r="P123" s="79">
        <v>122.2</v>
      </c>
      <c r="Q123" s="78" t="s">
        <v>27</v>
      </c>
      <c r="R123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</row>
    <row r="124" spans="1:65" ht="18" x14ac:dyDescent="0.25">
      <c r="A124" s="82" t="s">
        <v>45</v>
      </c>
      <c r="B124" s="79">
        <v>144.6</v>
      </c>
      <c r="C124" s="78" t="s">
        <v>27</v>
      </c>
      <c r="D124" s="79">
        <v>144.6</v>
      </c>
      <c r="E124" s="78"/>
      <c r="F124" s="79">
        <v>144.6</v>
      </c>
      <c r="G124" s="78" t="s">
        <v>27</v>
      </c>
      <c r="H124" s="79">
        <v>144.6</v>
      </c>
      <c r="I124" s="78" t="s">
        <v>27</v>
      </c>
      <c r="J124" s="79">
        <v>113.2</v>
      </c>
      <c r="K124" s="78" t="s">
        <v>27</v>
      </c>
      <c r="L124" s="79">
        <v>120.2</v>
      </c>
      <c r="M124" s="78"/>
      <c r="N124" s="79">
        <v>113.6</v>
      </c>
      <c r="O124" s="78" t="s">
        <v>27</v>
      </c>
      <c r="P124" s="79">
        <v>120.5</v>
      </c>
      <c r="Q124" s="78" t="s">
        <v>27</v>
      </c>
      <c r="R124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</row>
    <row r="125" spans="1:65" ht="72.75" thickBot="1" x14ac:dyDescent="0.3">
      <c r="A125" s="83" t="s">
        <v>46</v>
      </c>
      <c r="B125" s="85">
        <v>163.6</v>
      </c>
      <c r="C125" s="84" t="s">
        <v>27</v>
      </c>
      <c r="D125" s="85">
        <v>163.6</v>
      </c>
      <c r="E125" s="84"/>
      <c r="F125" s="85">
        <v>163.6</v>
      </c>
      <c r="G125" s="84" t="s">
        <v>27</v>
      </c>
      <c r="H125" s="85">
        <v>163.6</v>
      </c>
      <c r="I125" s="84" t="s">
        <v>27</v>
      </c>
      <c r="J125" s="85">
        <v>115.6</v>
      </c>
      <c r="K125" s="84" t="s">
        <v>27</v>
      </c>
      <c r="L125" s="85">
        <v>119.5</v>
      </c>
      <c r="M125" s="84"/>
      <c r="N125" s="85">
        <v>115.9</v>
      </c>
      <c r="O125" s="84" t="s">
        <v>27</v>
      </c>
      <c r="P125" s="85">
        <v>119.9</v>
      </c>
      <c r="Q125" s="84" t="s">
        <v>27</v>
      </c>
      <c r="R125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</row>
    <row r="126" spans="1:65" ht="11.45" customHeight="1" x14ac:dyDescent="0.25">
      <c r="A126" s="8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/>
    </row>
    <row r="127" spans="1:65" ht="18" x14ac:dyDescent="0.25">
      <c r="A127" s="38" t="s">
        <v>22</v>
      </c>
      <c r="B127" s="8"/>
      <c r="C127" s="94"/>
      <c r="D127" s="8"/>
      <c r="E127" s="8"/>
      <c r="F127" s="8"/>
      <c r="G127" s="94"/>
      <c r="H127" s="8"/>
      <c r="I127" s="8"/>
      <c r="J127" s="8"/>
      <c r="K127" s="94"/>
      <c r="L127" s="8"/>
      <c r="M127" s="8"/>
      <c r="N127" s="1"/>
      <c r="O127" s="94"/>
      <c r="P127" s="8"/>
      <c r="Q127" s="8"/>
      <c r="R127" s="8"/>
      <c r="S127" s="94"/>
      <c r="T127" s="8"/>
      <c r="U127" s="8"/>
      <c r="V127" s="1"/>
      <c r="W127" s="94"/>
      <c r="X127" s="8"/>
      <c r="Y127" s="8"/>
      <c r="Z127" s="8"/>
      <c r="AA127" s="94"/>
      <c r="AB127" s="8"/>
      <c r="AC127" s="95"/>
      <c r="AD127" s="1"/>
      <c r="AE127" s="94"/>
      <c r="AF127" s="8"/>
      <c r="AG127" s="95"/>
      <c r="AH127"/>
    </row>
  </sheetData>
  <mergeCells count="4">
    <mergeCell ref="A5:A8"/>
    <mergeCell ref="A36:A39"/>
    <mergeCell ref="A69:A72"/>
    <mergeCell ref="A102:A10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7" orientation="landscape" r:id="rId1"/>
  <headerFooter alignWithMargins="0">
    <oddFooter>&amp;R&amp;8&amp;D  &amp;T</oddFooter>
  </headerFooter>
  <rowBreaks count="2" manualBreakCount="2">
    <brk id="33" max="32" man="1"/>
    <brk id="6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E120"/>
  <sheetViews>
    <sheetView showGridLines="0" zoomScale="55" zoomScaleNormal="55" zoomScaleSheetLayoutView="80" workbookViewId="0"/>
  </sheetViews>
  <sheetFormatPr defaultColWidth="9.140625" defaultRowHeight="12.75" x14ac:dyDescent="0.2"/>
  <cols>
    <col min="1" max="1" width="44.140625" style="49" customWidth="1"/>
    <col min="2" max="2" width="12.140625" style="49" bestFit="1" customWidth="1"/>
    <col min="3" max="3" width="3.42578125" style="49" customWidth="1"/>
    <col min="4" max="4" width="8.85546875" style="49" customWidth="1"/>
    <col min="5" max="5" width="2.42578125" style="49" customWidth="1"/>
    <col min="6" max="6" width="7.140625" style="49" customWidth="1"/>
    <col min="7" max="7" width="2.42578125" style="49" customWidth="1"/>
    <col min="8" max="8" width="7.140625" style="49" customWidth="1"/>
    <col min="9" max="9" width="2.42578125" style="49" customWidth="1"/>
    <col min="10" max="10" width="7.140625" style="49" customWidth="1"/>
    <col min="11" max="11" width="2.42578125" style="49" customWidth="1"/>
    <col min="12" max="12" width="8" style="49" customWidth="1"/>
    <col min="13" max="13" width="2.42578125" style="49" customWidth="1"/>
    <col min="14" max="14" width="9.140625" style="49" bestFit="1" customWidth="1"/>
    <col min="15" max="15" width="2.42578125" style="49" customWidth="1"/>
    <col min="16" max="16" width="9.140625" style="49"/>
    <col min="17" max="17" width="2.85546875" style="49" customWidth="1"/>
    <col min="18" max="18" width="9.140625" style="49"/>
    <col min="19" max="19" width="2.85546875" style="49" customWidth="1"/>
    <col min="20" max="20" width="9.140625" style="49"/>
    <col min="21" max="21" width="2.85546875" style="49" customWidth="1"/>
    <col min="22" max="22" width="9.140625" style="49"/>
    <col min="23" max="23" width="2.85546875" style="49" customWidth="1"/>
    <col min="24" max="24" width="9.140625" style="49"/>
    <col min="25" max="25" width="2.85546875" style="49" customWidth="1"/>
    <col min="26" max="26" width="9.140625" style="49"/>
    <col min="27" max="27" width="3.140625" style="49" customWidth="1"/>
    <col min="28" max="28" width="9.140625" style="49"/>
    <col min="29" max="29" width="3.140625" style="49" customWidth="1"/>
    <col min="30" max="30" width="9.140625" style="49"/>
    <col min="31" max="31" width="12.140625" style="49" bestFit="1" customWidth="1"/>
    <col min="32" max="32" width="3.42578125" style="49" customWidth="1"/>
    <col min="33" max="33" width="8.85546875" style="49" customWidth="1"/>
    <col min="34" max="34" width="2.42578125" style="49" customWidth="1"/>
    <col min="35" max="35" width="7.140625" style="49" customWidth="1"/>
    <col min="36" max="36" width="2.42578125" style="49" customWidth="1"/>
    <col min="37" max="37" width="7.140625" style="49" customWidth="1"/>
    <col min="38" max="38" width="2.42578125" style="49" customWidth="1"/>
    <col min="39" max="39" width="7.140625" style="49" customWidth="1"/>
    <col min="40" max="40" width="2.42578125" style="49" customWidth="1"/>
    <col min="41" max="41" width="8" style="49" customWidth="1"/>
    <col min="42" max="42" width="2.42578125" style="49" customWidth="1"/>
    <col min="43" max="43" width="9.140625" style="49" bestFit="1"/>
    <col min="44" max="44" width="2.42578125" style="49" customWidth="1"/>
    <col min="45" max="45" width="9.140625" style="49"/>
    <col min="46" max="46" width="2.85546875" style="49" customWidth="1"/>
    <col min="47" max="47" width="9.140625" style="49"/>
    <col min="48" max="48" width="2.85546875" style="49" customWidth="1"/>
    <col min="49" max="49" width="9.140625" style="49"/>
    <col min="50" max="50" width="2.85546875" style="49" customWidth="1"/>
    <col min="51" max="51" width="9.140625" style="49"/>
    <col min="52" max="52" width="2.85546875" style="49" customWidth="1"/>
    <col min="53" max="53" width="9.140625" style="49"/>
    <col min="54" max="54" width="2.85546875" style="49" customWidth="1"/>
    <col min="55" max="55" width="9.140625" style="49"/>
    <col min="56" max="56" width="3.140625" style="49" customWidth="1"/>
    <col min="57" max="16384" width="9.140625" style="49"/>
  </cols>
  <sheetData>
    <row r="1" spans="1:57" ht="17.100000000000001" customHeight="1" x14ac:dyDescent="0.2">
      <c r="A1" s="3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57" ht="15" customHeight="1" x14ac:dyDescent="0.2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57" ht="12.95" customHeight="1" thickBot="1" x14ac:dyDescent="0.3">
      <c r="A3" s="3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57" ht="24" customHeight="1" thickBot="1" x14ac:dyDescent="0.25">
      <c r="A4" s="391" t="s">
        <v>49</v>
      </c>
      <c r="B4" s="62" t="s">
        <v>184</v>
      </c>
      <c r="C4" s="62"/>
      <c r="D4" s="62"/>
      <c r="E4" s="62"/>
      <c r="F4" s="62"/>
      <c r="G4" s="62"/>
      <c r="H4" s="62"/>
      <c r="I4" s="62"/>
      <c r="J4" s="62"/>
      <c r="K4" s="346"/>
      <c r="L4" s="62"/>
      <c r="M4" s="62"/>
      <c r="N4" s="62" t="s">
        <v>207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31"/>
    </row>
    <row r="5" spans="1:57" ht="24.75" customHeight="1" thickBot="1" x14ac:dyDescent="0.25">
      <c r="A5" s="392"/>
      <c r="B5" s="345" t="s">
        <v>10</v>
      </c>
      <c r="C5" s="338"/>
      <c r="D5" s="338" t="s">
        <v>11</v>
      </c>
      <c r="E5" s="338"/>
      <c r="F5" s="338" t="s">
        <v>12</v>
      </c>
      <c r="G5" s="338"/>
      <c r="H5" s="338" t="s">
        <v>13</v>
      </c>
      <c r="I5" s="338"/>
      <c r="J5" s="338" t="s">
        <v>14</v>
      </c>
      <c r="K5" s="338"/>
      <c r="L5" s="345" t="s">
        <v>2</v>
      </c>
      <c r="M5" s="338"/>
      <c r="N5" s="338" t="s">
        <v>3</v>
      </c>
      <c r="O5" s="338"/>
      <c r="P5" s="338" t="s">
        <v>4</v>
      </c>
      <c r="Q5" s="338"/>
      <c r="R5" s="338" t="s">
        <v>5</v>
      </c>
      <c r="S5" s="338"/>
      <c r="T5" s="338" t="s">
        <v>6</v>
      </c>
      <c r="U5" s="338"/>
      <c r="V5" s="338" t="s">
        <v>7</v>
      </c>
      <c r="W5" s="338"/>
      <c r="X5" s="338" t="s">
        <v>8</v>
      </c>
      <c r="Y5" s="338"/>
      <c r="Z5" s="338" t="s">
        <v>9</v>
      </c>
      <c r="AA5" s="338"/>
      <c r="AB5" s="338" t="s">
        <v>10</v>
      </c>
      <c r="AC5" s="346"/>
    </row>
    <row r="6" spans="1:57" ht="22.5" customHeight="1" x14ac:dyDescent="0.25">
      <c r="A6" s="100" t="s">
        <v>50</v>
      </c>
      <c r="B6" s="103"/>
      <c r="C6" s="101"/>
      <c r="D6" s="101"/>
      <c r="E6" s="101"/>
      <c r="F6" s="101"/>
      <c r="G6" s="101"/>
      <c r="H6" s="101"/>
      <c r="I6" s="101"/>
      <c r="J6" s="101"/>
      <c r="K6" s="1"/>
      <c r="L6" s="103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274"/>
      <c r="AA6" s="101"/>
      <c r="AB6" s="101"/>
      <c r="AC6" s="102"/>
    </row>
    <row r="7" spans="1:57" ht="24.95" customHeight="1" x14ac:dyDescent="0.25">
      <c r="A7" s="324" t="s">
        <v>15</v>
      </c>
      <c r="B7" s="106">
        <v>8.1</v>
      </c>
      <c r="C7" s="104"/>
      <c r="D7" s="104">
        <v>8.9</v>
      </c>
      <c r="E7" s="104"/>
      <c r="F7" s="104">
        <v>9.1999999999999993</v>
      </c>
      <c r="G7" s="104"/>
      <c r="H7" s="104">
        <v>9.4</v>
      </c>
      <c r="I7" s="104"/>
      <c r="J7" s="104">
        <v>6.6</v>
      </c>
      <c r="K7" s="104"/>
      <c r="L7" s="106">
        <v>9.6999999999999993</v>
      </c>
      <c r="M7" s="104"/>
      <c r="N7" s="104">
        <v>9.6999999999999993</v>
      </c>
      <c r="O7" s="104"/>
      <c r="P7" s="104">
        <v>8.8000000000000007</v>
      </c>
      <c r="Q7" s="104"/>
      <c r="R7" s="104">
        <v>7.4</v>
      </c>
      <c r="S7" s="104"/>
      <c r="T7" s="104">
        <v>6.7</v>
      </c>
      <c r="U7" s="104"/>
      <c r="V7" s="104">
        <v>6.1</v>
      </c>
      <c r="W7" s="104"/>
      <c r="X7" s="104">
        <v>5.2</v>
      </c>
      <c r="Y7" s="104"/>
      <c r="Z7" s="104">
        <v>5.6</v>
      </c>
      <c r="AA7" s="104"/>
      <c r="AB7" s="104">
        <v>6.9</v>
      </c>
      <c r="AC7" s="105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</row>
    <row r="8" spans="1:57" ht="24.95" customHeight="1" x14ac:dyDescent="0.25">
      <c r="A8" s="19" t="s">
        <v>16</v>
      </c>
      <c r="B8" s="106">
        <v>7.5</v>
      </c>
      <c r="C8" s="104"/>
      <c r="D8" s="104">
        <v>9.1</v>
      </c>
      <c r="E8" s="104"/>
      <c r="F8" s="104">
        <v>9.6</v>
      </c>
      <c r="G8" s="104"/>
      <c r="H8" s="104">
        <v>9.9</v>
      </c>
      <c r="I8" s="104"/>
      <c r="J8" s="104">
        <v>6.2</v>
      </c>
      <c r="K8" s="104"/>
      <c r="L8" s="106">
        <v>10.1</v>
      </c>
      <c r="M8" s="104"/>
      <c r="N8" s="104">
        <v>10.3</v>
      </c>
      <c r="O8" s="104"/>
      <c r="P8" s="104">
        <v>9.5</v>
      </c>
      <c r="Q8" s="104"/>
      <c r="R8" s="104">
        <v>7.8</v>
      </c>
      <c r="S8" s="104"/>
      <c r="T8" s="104">
        <v>7.4</v>
      </c>
      <c r="U8" s="104"/>
      <c r="V8" s="104">
        <v>6.9</v>
      </c>
      <c r="W8" s="104"/>
      <c r="X8" s="104">
        <v>6.1</v>
      </c>
      <c r="Y8" s="104"/>
      <c r="Z8" s="104">
        <v>7.7</v>
      </c>
      <c r="AA8" s="104"/>
      <c r="AB8" s="104">
        <v>10.4</v>
      </c>
      <c r="AC8" s="105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</row>
    <row r="9" spans="1:57" ht="36" customHeight="1" x14ac:dyDescent="0.25">
      <c r="A9" s="19" t="s">
        <v>181</v>
      </c>
      <c r="B9" s="106">
        <v>10.9</v>
      </c>
      <c r="C9" s="104"/>
      <c r="D9" s="104">
        <v>11.2</v>
      </c>
      <c r="E9" s="104"/>
      <c r="F9" s="104">
        <v>11.5</v>
      </c>
      <c r="G9" s="104"/>
      <c r="H9" s="104">
        <v>11.5</v>
      </c>
      <c r="I9" s="104"/>
      <c r="J9" s="104">
        <v>8.6</v>
      </c>
      <c r="K9" s="104"/>
      <c r="L9" s="106">
        <v>11.7</v>
      </c>
      <c r="M9" s="104"/>
      <c r="N9" s="104">
        <v>11.9</v>
      </c>
      <c r="O9" s="104"/>
      <c r="P9" s="104">
        <v>12.9</v>
      </c>
      <c r="Q9" s="104"/>
      <c r="R9" s="104">
        <v>12.9</v>
      </c>
      <c r="S9" s="104"/>
      <c r="T9" s="104">
        <v>12.7</v>
      </c>
      <c r="U9" s="104"/>
      <c r="V9" s="104">
        <v>12</v>
      </c>
      <c r="W9" s="104"/>
      <c r="X9" s="104">
        <v>11.2</v>
      </c>
      <c r="Y9" s="104"/>
      <c r="Z9" s="104">
        <v>10.6</v>
      </c>
      <c r="AA9" s="104"/>
      <c r="AB9" s="104">
        <v>10.3</v>
      </c>
      <c r="AC9" s="105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</row>
    <row r="10" spans="1:57" ht="24.95" customHeight="1" x14ac:dyDescent="0.25">
      <c r="A10" s="19" t="s">
        <v>19</v>
      </c>
      <c r="B10" s="106">
        <v>3.2</v>
      </c>
      <c r="C10" s="104"/>
      <c r="D10" s="104">
        <v>3.6</v>
      </c>
      <c r="E10" s="104"/>
      <c r="F10" s="104">
        <v>4.0999999999999996</v>
      </c>
      <c r="G10" s="104"/>
      <c r="H10" s="104">
        <v>4.3</v>
      </c>
      <c r="I10" s="104"/>
      <c r="J10" s="104">
        <v>2.8</v>
      </c>
      <c r="K10" s="104"/>
      <c r="L10" s="106">
        <v>4.5999999999999996</v>
      </c>
      <c r="M10" s="104"/>
      <c r="N10" s="104">
        <v>5</v>
      </c>
      <c r="O10" s="104"/>
      <c r="P10" s="104">
        <v>5.3</v>
      </c>
      <c r="Q10" s="104"/>
      <c r="R10" s="104">
        <v>5.5</v>
      </c>
      <c r="S10" s="104"/>
      <c r="T10" s="104">
        <v>5.5</v>
      </c>
      <c r="U10" s="104"/>
      <c r="V10" s="104">
        <v>5.4</v>
      </c>
      <c r="W10" s="104"/>
      <c r="X10" s="104">
        <v>5.2</v>
      </c>
      <c r="Y10" s="104"/>
      <c r="Z10" s="104">
        <v>5.2</v>
      </c>
      <c r="AA10" s="104"/>
      <c r="AB10" s="104">
        <v>5</v>
      </c>
      <c r="AC10" s="105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</row>
    <row r="11" spans="1:57" ht="33" customHeight="1" x14ac:dyDescent="0.25">
      <c r="A11" s="19" t="s">
        <v>189</v>
      </c>
      <c r="B11" s="106">
        <v>11.8</v>
      </c>
      <c r="C11" s="104"/>
      <c r="D11" s="104">
        <v>12.8</v>
      </c>
      <c r="E11" s="104"/>
      <c r="F11" s="104">
        <v>12.1</v>
      </c>
      <c r="G11" s="104"/>
      <c r="H11" s="104">
        <v>12.3</v>
      </c>
      <c r="I11" s="104"/>
      <c r="J11" s="104">
        <v>9.8000000000000007</v>
      </c>
      <c r="K11" s="104"/>
      <c r="L11" s="106">
        <v>12.5</v>
      </c>
      <c r="M11" s="104"/>
      <c r="N11" s="104">
        <v>12.2</v>
      </c>
      <c r="O11" s="104"/>
      <c r="P11" s="104">
        <v>9.5</v>
      </c>
      <c r="Q11" s="104"/>
      <c r="R11" s="104">
        <v>7.7</v>
      </c>
      <c r="S11" s="104"/>
      <c r="T11" s="104">
        <v>6.5</v>
      </c>
      <c r="U11" s="104"/>
      <c r="V11" s="104">
        <v>4.8</v>
      </c>
      <c r="W11" s="104"/>
      <c r="X11" s="104">
        <v>3</v>
      </c>
      <c r="Y11" s="104"/>
      <c r="Z11" s="104">
        <v>-0.7</v>
      </c>
      <c r="AA11" s="104"/>
      <c r="AB11" s="104">
        <v>-1.4</v>
      </c>
      <c r="AC11" s="105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</row>
    <row r="12" spans="1:57" ht="42.75" customHeight="1" x14ac:dyDescent="0.25">
      <c r="A12" s="19" t="s">
        <v>175</v>
      </c>
      <c r="B12" s="106">
        <v>3.7</v>
      </c>
      <c r="C12" s="104"/>
      <c r="D12" s="104">
        <v>4.0999999999999996</v>
      </c>
      <c r="E12" s="104"/>
      <c r="F12" s="104">
        <v>4.5</v>
      </c>
      <c r="G12" s="104"/>
      <c r="H12" s="104">
        <v>4.8</v>
      </c>
      <c r="I12" s="104"/>
      <c r="J12" s="104">
        <v>2.9</v>
      </c>
      <c r="K12" s="104"/>
      <c r="L12" s="106">
        <v>5.4</v>
      </c>
      <c r="M12" s="104"/>
      <c r="N12" s="104">
        <v>5.9</v>
      </c>
      <c r="O12" s="104"/>
      <c r="P12" s="104">
        <v>6.2</v>
      </c>
      <c r="Q12" s="104"/>
      <c r="R12" s="104">
        <v>6.3</v>
      </c>
      <c r="S12" s="104"/>
      <c r="T12" s="104">
        <v>6.3</v>
      </c>
      <c r="U12" s="104"/>
      <c r="V12" s="104">
        <v>6.3</v>
      </c>
      <c r="W12" s="104"/>
      <c r="X12" s="104">
        <v>6</v>
      </c>
      <c r="Y12" s="104"/>
      <c r="Z12" s="104">
        <v>5.8</v>
      </c>
      <c r="AA12" s="104"/>
      <c r="AB12" s="104">
        <v>5.5</v>
      </c>
      <c r="AC12" s="105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</row>
    <row r="13" spans="1:57" ht="24.95" customHeight="1" x14ac:dyDescent="0.25">
      <c r="A13" s="19" t="s">
        <v>20</v>
      </c>
      <c r="B13" s="106">
        <v>2.7</v>
      </c>
      <c r="C13" s="104"/>
      <c r="D13" s="104">
        <v>2.8</v>
      </c>
      <c r="E13" s="104"/>
      <c r="F13" s="104">
        <v>3</v>
      </c>
      <c r="G13" s="104"/>
      <c r="H13" s="104">
        <v>3</v>
      </c>
      <c r="I13" s="104"/>
      <c r="J13" s="104">
        <v>2.5</v>
      </c>
      <c r="K13" s="104"/>
      <c r="L13" s="106">
        <v>3.3</v>
      </c>
      <c r="M13" s="104"/>
      <c r="N13" s="104">
        <v>3.5</v>
      </c>
      <c r="O13" s="104"/>
      <c r="P13" s="104">
        <v>3.7</v>
      </c>
      <c r="Q13" s="104"/>
      <c r="R13" s="104">
        <v>3.7</v>
      </c>
      <c r="S13" s="104"/>
      <c r="T13" s="104">
        <v>3.7</v>
      </c>
      <c r="U13" s="104"/>
      <c r="V13" s="104">
        <v>3.7</v>
      </c>
      <c r="W13" s="104"/>
      <c r="X13" s="104">
        <v>3.4</v>
      </c>
      <c r="Y13" s="104"/>
      <c r="Z13" s="104">
        <v>3.5</v>
      </c>
      <c r="AA13" s="104"/>
      <c r="AB13" s="104">
        <v>3.4</v>
      </c>
      <c r="AC13" s="105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</row>
    <row r="14" spans="1:57" ht="24.95" customHeight="1" x14ac:dyDescent="0.25">
      <c r="A14" s="19" t="s">
        <v>21</v>
      </c>
      <c r="B14" s="106">
        <v>12.8</v>
      </c>
      <c r="C14" s="104"/>
      <c r="D14" s="104">
        <v>10.3</v>
      </c>
      <c r="E14" s="104"/>
      <c r="F14" s="104">
        <v>10.1</v>
      </c>
      <c r="G14" s="104"/>
      <c r="H14" s="104">
        <v>10.199999999999999</v>
      </c>
      <c r="I14" s="104"/>
      <c r="J14" s="104">
        <v>10.8</v>
      </c>
      <c r="K14" s="104"/>
      <c r="L14" s="106">
        <v>10.4</v>
      </c>
      <c r="M14" s="104"/>
      <c r="N14" s="104">
        <v>9</v>
      </c>
      <c r="O14" s="104"/>
      <c r="P14" s="104">
        <v>6.1</v>
      </c>
      <c r="Q14" s="104"/>
      <c r="R14" s="104">
        <v>4</v>
      </c>
      <c r="S14" s="104"/>
      <c r="T14" s="104">
        <v>1.3</v>
      </c>
      <c r="U14" s="104"/>
      <c r="V14" s="104">
        <v>-1.2</v>
      </c>
      <c r="W14" s="104"/>
      <c r="X14" s="104">
        <v>-3</v>
      </c>
      <c r="Y14" s="104"/>
      <c r="Z14" s="104">
        <v>1.1000000000000001</v>
      </c>
      <c r="AA14" s="104"/>
      <c r="AB14" s="104">
        <v>1.6</v>
      </c>
      <c r="AC14" s="105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</row>
    <row r="15" spans="1:57" ht="24.95" customHeight="1" x14ac:dyDescent="0.25">
      <c r="A15" s="19" t="s">
        <v>121</v>
      </c>
      <c r="B15" s="106">
        <v>0.5</v>
      </c>
      <c r="C15" s="104"/>
      <c r="D15" s="104">
        <v>0.6</v>
      </c>
      <c r="E15" s="104"/>
      <c r="F15" s="104">
        <v>0.7</v>
      </c>
      <c r="G15" s="104"/>
      <c r="H15" s="104">
        <v>0.7</v>
      </c>
      <c r="I15" s="104"/>
      <c r="J15" s="104">
        <v>0.4</v>
      </c>
      <c r="K15" s="104"/>
      <c r="L15" s="106">
        <v>0.8</v>
      </c>
      <c r="M15" s="104"/>
      <c r="N15" s="104">
        <v>0.8</v>
      </c>
      <c r="O15" s="104"/>
      <c r="P15" s="104">
        <v>0.9</v>
      </c>
      <c r="Q15" s="104"/>
      <c r="R15" s="104">
        <v>0.8</v>
      </c>
      <c r="S15" s="104"/>
      <c r="T15" s="104">
        <v>0.8</v>
      </c>
      <c r="U15" s="104"/>
      <c r="V15" s="104">
        <v>0.8</v>
      </c>
      <c r="W15" s="104"/>
      <c r="X15" s="104">
        <v>0.8</v>
      </c>
      <c r="Y15" s="104"/>
      <c r="Z15" s="104">
        <v>0.7</v>
      </c>
      <c r="AA15" s="104"/>
      <c r="AB15" s="104">
        <v>0.7</v>
      </c>
      <c r="AC15" s="105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</row>
    <row r="16" spans="1:57" ht="24.95" customHeight="1" x14ac:dyDescent="0.25">
      <c r="A16" s="19" t="s">
        <v>169</v>
      </c>
      <c r="B16" s="106">
        <v>3.4</v>
      </c>
      <c r="C16" s="104"/>
      <c r="D16" s="104">
        <v>3.8</v>
      </c>
      <c r="E16" s="104"/>
      <c r="F16" s="104">
        <v>4.3</v>
      </c>
      <c r="G16" s="104"/>
      <c r="H16" s="104">
        <v>4.5999999999999996</v>
      </c>
      <c r="I16" s="104"/>
      <c r="J16" s="104">
        <v>2.7</v>
      </c>
      <c r="K16" s="104"/>
      <c r="L16" s="106">
        <v>4.8</v>
      </c>
      <c r="M16" s="104"/>
      <c r="N16" s="104">
        <v>5.2</v>
      </c>
      <c r="O16" s="104"/>
      <c r="P16" s="104">
        <v>5.5</v>
      </c>
      <c r="Q16" s="104"/>
      <c r="R16" s="104">
        <v>5.8</v>
      </c>
      <c r="S16" s="104"/>
      <c r="T16" s="104">
        <v>5.9</v>
      </c>
      <c r="U16" s="104"/>
      <c r="V16" s="104">
        <v>5.8</v>
      </c>
      <c r="W16" s="104"/>
      <c r="X16" s="104">
        <v>6</v>
      </c>
      <c r="Y16" s="104"/>
      <c r="Z16" s="104">
        <v>6.7</v>
      </c>
      <c r="AA16" s="104"/>
      <c r="AB16" s="104">
        <v>7</v>
      </c>
      <c r="AC16" s="105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</row>
    <row r="17" spans="1:57" ht="24.95" customHeight="1" x14ac:dyDescent="0.25">
      <c r="A17" s="19" t="s">
        <v>122</v>
      </c>
      <c r="B17" s="106">
        <v>2.1</v>
      </c>
      <c r="C17" s="104"/>
      <c r="D17" s="104">
        <v>2.1</v>
      </c>
      <c r="E17" s="104"/>
      <c r="F17" s="104">
        <v>2.6</v>
      </c>
      <c r="G17" s="104"/>
      <c r="H17" s="104">
        <v>2.6</v>
      </c>
      <c r="I17" s="104"/>
      <c r="J17" s="104">
        <v>1.3</v>
      </c>
      <c r="K17" s="104"/>
      <c r="L17" s="106">
        <v>3.2</v>
      </c>
      <c r="M17" s="104"/>
      <c r="N17" s="104">
        <v>3.2</v>
      </c>
      <c r="O17" s="104"/>
      <c r="P17" s="104">
        <v>3.2</v>
      </c>
      <c r="Q17" s="104"/>
      <c r="R17" s="104">
        <v>3.2</v>
      </c>
      <c r="S17" s="104"/>
      <c r="T17" s="104">
        <v>3.2</v>
      </c>
      <c r="U17" s="104"/>
      <c r="V17" s="104">
        <v>3.2</v>
      </c>
      <c r="W17" s="104"/>
      <c r="X17" s="104">
        <v>3.3</v>
      </c>
      <c r="Y17" s="104"/>
      <c r="Z17" s="104">
        <v>3.7</v>
      </c>
      <c r="AA17" s="104"/>
      <c r="AB17" s="104">
        <v>4.7</v>
      </c>
      <c r="AC17" s="105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</row>
    <row r="18" spans="1:57" ht="24.95" customHeight="1" x14ac:dyDescent="0.25">
      <c r="A18" s="273" t="s">
        <v>123</v>
      </c>
      <c r="B18" s="106">
        <v>5.4</v>
      </c>
      <c r="C18" s="104"/>
      <c r="D18" s="104">
        <v>5.8</v>
      </c>
      <c r="E18" s="104"/>
      <c r="F18" s="104">
        <v>6.4</v>
      </c>
      <c r="G18" s="104"/>
      <c r="H18" s="104">
        <v>6.6</v>
      </c>
      <c r="I18" s="104"/>
      <c r="J18" s="104">
        <v>4.3</v>
      </c>
      <c r="K18" s="104"/>
      <c r="L18" s="106">
        <v>7.4</v>
      </c>
      <c r="M18" s="104"/>
      <c r="N18" s="104">
        <v>7.9</v>
      </c>
      <c r="O18" s="104"/>
      <c r="P18" s="104">
        <v>8.1999999999999993</v>
      </c>
      <c r="Q18" s="104"/>
      <c r="R18" s="104">
        <v>8.1999999999999993</v>
      </c>
      <c r="S18" s="104"/>
      <c r="T18" s="104">
        <v>8.1</v>
      </c>
      <c r="U18" s="104"/>
      <c r="V18" s="104">
        <v>7.8</v>
      </c>
      <c r="W18" s="104"/>
      <c r="X18" s="104">
        <v>7.6</v>
      </c>
      <c r="Y18" s="104"/>
      <c r="Z18" s="104">
        <v>7</v>
      </c>
      <c r="AA18" s="104"/>
      <c r="AB18" s="104">
        <v>6.8</v>
      </c>
      <c r="AC18" s="105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</row>
    <row r="19" spans="1:57" ht="24.95" customHeight="1" x14ac:dyDescent="0.25">
      <c r="A19" s="273" t="s">
        <v>158</v>
      </c>
      <c r="B19" s="106">
        <v>0</v>
      </c>
      <c r="C19" s="104"/>
      <c r="D19" s="104">
        <v>0</v>
      </c>
      <c r="E19" s="104"/>
      <c r="F19" s="104">
        <v>0</v>
      </c>
      <c r="G19" s="104"/>
      <c r="H19" s="104">
        <v>0</v>
      </c>
      <c r="I19" s="104"/>
      <c r="J19" s="104">
        <v>8.9</v>
      </c>
      <c r="K19" s="104"/>
      <c r="L19" s="106">
        <v>0</v>
      </c>
      <c r="M19" s="104"/>
      <c r="N19" s="104">
        <v>0</v>
      </c>
      <c r="O19" s="104"/>
      <c r="P19" s="104">
        <v>0</v>
      </c>
      <c r="Q19" s="104"/>
      <c r="R19" s="104">
        <v>0</v>
      </c>
      <c r="S19" s="104"/>
      <c r="T19" s="104">
        <v>0</v>
      </c>
      <c r="U19" s="104"/>
      <c r="V19" s="104">
        <v>0</v>
      </c>
      <c r="W19" s="104"/>
      <c r="X19" s="104">
        <v>0</v>
      </c>
      <c r="Y19" s="104"/>
      <c r="Z19" s="104">
        <v>0</v>
      </c>
      <c r="AA19" s="104"/>
      <c r="AB19" s="104">
        <v>0</v>
      </c>
      <c r="AC19" s="105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</row>
    <row r="20" spans="1:57" ht="54.75" thickBot="1" x14ac:dyDescent="0.3">
      <c r="A20" s="23" t="s">
        <v>159</v>
      </c>
      <c r="B20" s="323">
        <v>3.9</v>
      </c>
      <c r="C20" s="339"/>
      <c r="D20" s="339">
        <v>4.2</v>
      </c>
      <c r="E20" s="339"/>
      <c r="F20" s="339">
        <v>4.9000000000000004</v>
      </c>
      <c r="G20" s="339"/>
      <c r="H20" s="339">
        <v>4.9000000000000004</v>
      </c>
      <c r="I20" s="339"/>
      <c r="J20" s="339">
        <v>3.3</v>
      </c>
      <c r="K20" s="339"/>
      <c r="L20" s="323">
        <v>5.5</v>
      </c>
      <c r="M20" s="339"/>
      <c r="N20" s="339">
        <v>5.7</v>
      </c>
      <c r="O20" s="339"/>
      <c r="P20" s="339">
        <v>6.1</v>
      </c>
      <c r="Q20" s="339"/>
      <c r="R20" s="339">
        <v>6.1</v>
      </c>
      <c r="S20" s="339"/>
      <c r="T20" s="339">
        <v>6.1</v>
      </c>
      <c r="U20" s="339"/>
      <c r="V20" s="339">
        <v>6.2</v>
      </c>
      <c r="W20" s="339"/>
      <c r="X20" s="339">
        <v>6</v>
      </c>
      <c r="Y20" s="339"/>
      <c r="Z20" s="339">
        <v>5.9</v>
      </c>
      <c r="AA20" s="339"/>
      <c r="AB20" s="339">
        <v>5.6</v>
      </c>
      <c r="AC20" s="344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</row>
    <row r="21" spans="1:57" ht="20.100000000000001" customHeight="1" x14ac:dyDescent="0.25">
      <c r="A21" s="14"/>
      <c r="B21" s="34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34"/>
      <c r="Q21" s="107"/>
      <c r="R21" s="34"/>
      <c r="S21" s="107"/>
      <c r="T21" s="34"/>
      <c r="U21" s="107"/>
      <c r="V21" s="34"/>
      <c r="W21" s="107"/>
      <c r="X21" s="34"/>
      <c r="Y21" s="107"/>
      <c r="Z21" s="107"/>
      <c r="AA21" s="107"/>
      <c r="AB21" s="107"/>
      <c r="AC21" s="107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</row>
    <row r="22" spans="1:57" ht="21.75" customHeight="1" x14ac:dyDescent="0.25">
      <c r="A22" s="14"/>
      <c r="B22" s="34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34"/>
      <c r="Q22" s="107"/>
      <c r="R22" s="34"/>
      <c r="S22" s="107"/>
      <c r="T22" s="34"/>
      <c r="U22" s="107"/>
      <c r="V22" s="34"/>
      <c r="W22" s="107"/>
      <c r="X22" s="34"/>
      <c r="Y22" s="107"/>
      <c r="Z22" s="107"/>
      <c r="AA22" s="107"/>
      <c r="AB22" s="107"/>
      <c r="AC22" s="107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</row>
    <row r="23" spans="1:57" ht="21.75" customHeight="1" thickBot="1" x14ac:dyDescent="0.3">
      <c r="A23" s="3" t="s">
        <v>62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</row>
    <row r="24" spans="1:57" ht="21.75" customHeight="1" thickBot="1" x14ac:dyDescent="0.3">
      <c r="A24" s="391" t="s">
        <v>49</v>
      </c>
      <c r="B24" s="62" t="s">
        <v>184</v>
      </c>
      <c r="C24" s="62"/>
      <c r="D24" s="62"/>
      <c r="E24" s="62"/>
      <c r="F24" s="62"/>
      <c r="G24" s="62"/>
      <c r="H24" s="62"/>
      <c r="I24" s="62"/>
      <c r="J24" s="62"/>
      <c r="K24" s="346"/>
      <c r="L24" s="62"/>
      <c r="M24" s="62"/>
      <c r="N24" s="62" t="s">
        <v>207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31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</row>
    <row r="25" spans="1:57" ht="24.75" customHeight="1" thickBot="1" x14ac:dyDescent="0.3">
      <c r="A25" s="392"/>
      <c r="B25" s="345" t="s">
        <v>10</v>
      </c>
      <c r="C25" s="338"/>
      <c r="D25" s="338" t="s">
        <v>11</v>
      </c>
      <c r="E25" s="338"/>
      <c r="F25" s="338" t="s">
        <v>12</v>
      </c>
      <c r="G25" s="338"/>
      <c r="H25" s="338" t="s">
        <v>13</v>
      </c>
      <c r="I25" s="338"/>
      <c r="J25" s="338" t="s">
        <v>14</v>
      </c>
      <c r="K25" s="338"/>
      <c r="L25" s="345" t="s">
        <v>2</v>
      </c>
      <c r="M25" s="338"/>
      <c r="N25" s="338" t="s">
        <v>3</v>
      </c>
      <c r="O25" s="338"/>
      <c r="P25" s="338" t="s">
        <v>4</v>
      </c>
      <c r="Q25" s="338"/>
      <c r="R25" s="338" t="s">
        <v>5</v>
      </c>
      <c r="S25" s="338"/>
      <c r="T25" s="338" t="s">
        <v>6</v>
      </c>
      <c r="U25" s="338"/>
      <c r="V25" s="338" t="s">
        <v>7</v>
      </c>
      <c r="W25" s="338"/>
      <c r="X25" s="338" t="s">
        <v>8</v>
      </c>
      <c r="Y25" s="338"/>
      <c r="Z25" s="338" t="s">
        <v>9</v>
      </c>
      <c r="AA25" s="338"/>
      <c r="AB25" s="338" t="s">
        <v>10</v>
      </c>
      <c r="AC25" s="34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</row>
    <row r="26" spans="1:57" ht="19.5" customHeight="1" x14ac:dyDescent="0.25">
      <c r="A26" s="108" t="s">
        <v>51</v>
      </c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3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274"/>
      <c r="AA26" s="101"/>
      <c r="AB26" s="101"/>
      <c r="AC26" s="102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</row>
    <row r="27" spans="1:57" ht="24.95" customHeight="1" x14ac:dyDescent="0.25">
      <c r="A27" s="324" t="s">
        <v>15</v>
      </c>
      <c r="B27" s="106">
        <v>6.7</v>
      </c>
      <c r="C27" s="104"/>
      <c r="D27" s="104">
        <v>8.4</v>
      </c>
      <c r="E27" s="104"/>
      <c r="F27" s="104">
        <v>8.1999999999999993</v>
      </c>
      <c r="G27" s="104"/>
      <c r="H27" s="104">
        <v>8.4</v>
      </c>
      <c r="I27" s="104"/>
      <c r="J27" s="104">
        <v>5.2</v>
      </c>
      <c r="K27" s="104"/>
      <c r="L27" s="106">
        <v>9.6999999999999993</v>
      </c>
      <c r="M27" s="104"/>
      <c r="N27" s="104">
        <v>9.6999999999999993</v>
      </c>
      <c r="O27" s="104"/>
      <c r="P27" s="104">
        <v>8.6999999999999993</v>
      </c>
      <c r="Q27" s="104"/>
      <c r="R27" s="104">
        <v>8</v>
      </c>
      <c r="S27" s="104"/>
      <c r="T27" s="104">
        <v>7.6</v>
      </c>
      <c r="U27" s="104"/>
      <c r="V27" s="104">
        <v>6.6</v>
      </c>
      <c r="W27" s="104"/>
      <c r="X27" s="104">
        <v>6.6</v>
      </c>
      <c r="Y27" s="104"/>
      <c r="Z27" s="104">
        <v>7.2</v>
      </c>
      <c r="AA27" s="104"/>
      <c r="AB27" s="104">
        <v>7.3</v>
      </c>
      <c r="AC27" s="105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</row>
    <row r="28" spans="1:57" ht="24.95" customHeight="1" x14ac:dyDescent="0.25">
      <c r="A28" s="19" t="s">
        <v>16</v>
      </c>
      <c r="B28" s="106">
        <v>8.3000000000000007</v>
      </c>
      <c r="C28" s="104"/>
      <c r="D28" s="104">
        <v>11</v>
      </c>
      <c r="E28" s="104"/>
      <c r="F28" s="104">
        <v>11.2</v>
      </c>
      <c r="G28" s="104"/>
      <c r="H28" s="104">
        <v>11.2</v>
      </c>
      <c r="I28" s="104"/>
      <c r="J28" s="104">
        <v>5.6</v>
      </c>
      <c r="K28" s="104"/>
      <c r="L28" s="106">
        <v>11.9</v>
      </c>
      <c r="M28" s="104"/>
      <c r="N28" s="104">
        <v>11.2</v>
      </c>
      <c r="O28" s="104"/>
      <c r="P28" s="104">
        <v>9</v>
      </c>
      <c r="Q28" s="104"/>
      <c r="R28" s="104">
        <v>8.1</v>
      </c>
      <c r="S28" s="104"/>
      <c r="T28" s="104">
        <v>7.5</v>
      </c>
      <c r="U28" s="104"/>
      <c r="V28" s="104">
        <v>6.2</v>
      </c>
      <c r="W28" s="104"/>
      <c r="X28" s="104">
        <v>6.6</v>
      </c>
      <c r="Y28" s="104"/>
      <c r="Z28" s="104">
        <v>8.8000000000000007</v>
      </c>
      <c r="AA28" s="104"/>
      <c r="AB28" s="104">
        <v>8.6</v>
      </c>
      <c r="AC28" s="105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</row>
    <row r="29" spans="1:57" ht="24.95" customHeight="1" x14ac:dyDescent="0.25">
      <c r="A29" s="19" t="s">
        <v>181</v>
      </c>
      <c r="B29" s="106">
        <v>8.6</v>
      </c>
      <c r="C29" s="104"/>
      <c r="D29" s="104">
        <v>8.4</v>
      </c>
      <c r="E29" s="104"/>
      <c r="F29" s="104">
        <v>8.4</v>
      </c>
      <c r="G29" s="104"/>
      <c r="H29" s="104">
        <v>8.1</v>
      </c>
      <c r="I29" s="104"/>
      <c r="J29" s="104">
        <v>7.2</v>
      </c>
      <c r="K29" s="104"/>
      <c r="L29" s="106">
        <v>7.4</v>
      </c>
      <c r="M29" s="104"/>
      <c r="N29" s="104">
        <v>7.1</v>
      </c>
      <c r="O29" s="104"/>
      <c r="P29" s="104">
        <v>9</v>
      </c>
      <c r="Q29" s="104"/>
      <c r="R29" s="104">
        <v>8.9</v>
      </c>
      <c r="S29" s="104"/>
      <c r="T29" s="104">
        <v>8.1</v>
      </c>
      <c r="U29" s="104"/>
      <c r="V29" s="104">
        <v>7.7</v>
      </c>
      <c r="W29" s="104"/>
      <c r="X29" s="104">
        <v>7.1</v>
      </c>
      <c r="Y29" s="104"/>
      <c r="Z29" s="104">
        <v>6.4</v>
      </c>
      <c r="AA29" s="104"/>
      <c r="AB29" s="104">
        <v>6.6</v>
      </c>
      <c r="AC29" s="105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</row>
    <row r="30" spans="1:57" ht="24.95" customHeight="1" x14ac:dyDescent="0.25">
      <c r="A30" s="19" t="s">
        <v>19</v>
      </c>
      <c r="B30" s="106">
        <v>1.7</v>
      </c>
      <c r="C30" s="104"/>
      <c r="D30" s="104">
        <v>1.8</v>
      </c>
      <c r="E30" s="104"/>
      <c r="F30" s="104">
        <v>2.2000000000000002</v>
      </c>
      <c r="G30" s="104"/>
      <c r="H30" s="104">
        <v>2.2999999999999998</v>
      </c>
      <c r="I30" s="104"/>
      <c r="J30" s="104">
        <v>1.4</v>
      </c>
      <c r="K30" s="104"/>
      <c r="L30" s="106">
        <v>2.6</v>
      </c>
      <c r="M30" s="104"/>
      <c r="N30" s="104">
        <v>2.8</v>
      </c>
      <c r="O30" s="104"/>
      <c r="P30" s="104">
        <v>2.9</v>
      </c>
      <c r="Q30" s="104"/>
      <c r="R30" s="104">
        <v>2.9</v>
      </c>
      <c r="S30" s="104"/>
      <c r="T30" s="104">
        <v>3.1</v>
      </c>
      <c r="U30" s="104"/>
      <c r="V30" s="104">
        <v>2.8</v>
      </c>
      <c r="W30" s="104"/>
      <c r="X30" s="104">
        <v>2.1</v>
      </c>
      <c r="Y30" s="104"/>
      <c r="Z30" s="104">
        <v>2.5</v>
      </c>
      <c r="AA30" s="104"/>
      <c r="AB30" s="104">
        <v>2.7</v>
      </c>
      <c r="AC30" s="105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</row>
    <row r="31" spans="1:57" ht="32.25" customHeight="1" x14ac:dyDescent="0.25">
      <c r="A31" s="19" t="s">
        <v>189</v>
      </c>
      <c r="B31" s="106">
        <v>5</v>
      </c>
      <c r="C31" s="104"/>
      <c r="D31" s="104">
        <v>3.9</v>
      </c>
      <c r="E31" s="104"/>
      <c r="F31" s="104">
        <v>3.1</v>
      </c>
      <c r="G31" s="104"/>
      <c r="H31" s="104">
        <v>3.5</v>
      </c>
      <c r="I31" s="104"/>
      <c r="J31" s="104">
        <v>4.9000000000000004</v>
      </c>
      <c r="K31" s="104"/>
      <c r="L31" s="106">
        <v>7.3</v>
      </c>
      <c r="M31" s="104"/>
      <c r="N31" s="104">
        <v>8.3000000000000007</v>
      </c>
      <c r="O31" s="104"/>
      <c r="P31" s="104">
        <v>8.1</v>
      </c>
      <c r="Q31" s="104"/>
      <c r="R31" s="104">
        <v>6.7</v>
      </c>
      <c r="S31" s="104"/>
      <c r="T31" s="104">
        <v>7.6</v>
      </c>
      <c r="U31" s="104"/>
      <c r="V31" s="104">
        <v>7</v>
      </c>
      <c r="W31" s="104"/>
      <c r="X31" s="104">
        <v>6.9</v>
      </c>
      <c r="Y31" s="104"/>
      <c r="Z31" s="104">
        <v>6</v>
      </c>
      <c r="AA31" s="104"/>
      <c r="AB31" s="104">
        <v>6.7</v>
      </c>
      <c r="AC31" s="105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</row>
    <row r="32" spans="1:57" ht="42" customHeight="1" x14ac:dyDescent="0.25">
      <c r="A32" s="19" t="s">
        <v>175</v>
      </c>
      <c r="B32" s="106">
        <v>2.4</v>
      </c>
      <c r="C32" s="104"/>
      <c r="D32" s="104">
        <v>2.5</v>
      </c>
      <c r="E32" s="104"/>
      <c r="F32" s="104">
        <v>3.6</v>
      </c>
      <c r="G32" s="104"/>
      <c r="H32" s="104">
        <v>3.9</v>
      </c>
      <c r="I32" s="104"/>
      <c r="J32" s="104">
        <v>2.4</v>
      </c>
      <c r="K32" s="104"/>
      <c r="L32" s="106">
        <v>4.0999999999999996</v>
      </c>
      <c r="M32" s="104"/>
      <c r="N32" s="104">
        <v>5.2</v>
      </c>
      <c r="O32" s="104"/>
      <c r="P32" s="104">
        <v>4.7</v>
      </c>
      <c r="Q32" s="104"/>
      <c r="R32" s="104">
        <v>5</v>
      </c>
      <c r="S32" s="104"/>
      <c r="T32" s="104">
        <v>5.4</v>
      </c>
      <c r="U32" s="104"/>
      <c r="V32" s="104">
        <v>5.4</v>
      </c>
      <c r="W32" s="104"/>
      <c r="X32" s="104">
        <v>5.7</v>
      </c>
      <c r="Y32" s="104"/>
      <c r="Z32" s="104">
        <v>5.8</v>
      </c>
      <c r="AA32" s="104"/>
      <c r="AB32" s="104">
        <v>5.8</v>
      </c>
      <c r="AC32" s="105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</row>
    <row r="33" spans="1:57" ht="24.95" customHeight="1" x14ac:dyDescent="0.25">
      <c r="A33" s="19" t="s">
        <v>20</v>
      </c>
      <c r="B33" s="106">
        <v>-0.3</v>
      </c>
      <c r="C33" s="104"/>
      <c r="D33" s="104">
        <v>-0.7</v>
      </c>
      <c r="E33" s="104"/>
      <c r="F33" s="104">
        <v>-0.4</v>
      </c>
      <c r="G33" s="104"/>
      <c r="H33" s="104">
        <v>-0.2</v>
      </c>
      <c r="I33" s="104"/>
      <c r="J33" s="104">
        <v>1.1000000000000001</v>
      </c>
      <c r="K33" s="104"/>
      <c r="L33" s="106">
        <v>-0.4</v>
      </c>
      <c r="M33" s="104"/>
      <c r="N33" s="104">
        <v>-0.7</v>
      </c>
      <c r="O33" s="104"/>
      <c r="P33" s="104">
        <v>-0.7</v>
      </c>
      <c r="Q33" s="104"/>
      <c r="R33" s="104">
        <v>-0.6</v>
      </c>
      <c r="S33" s="104"/>
      <c r="T33" s="104">
        <v>-0.8</v>
      </c>
      <c r="U33" s="104"/>
      <c r="V33" s="104">
        <v>-0.8</v>
      </c>
      <c r="W33" s="104"/>
      <c r="X33" s="104">
        <v>-0.7</v>
      </c>
      <c r="Y33" s="104"/>
      <c r="Z33" s="104">
        <v>1.4</v>
      </c>
      <c r="AA33" s="104"/>
      <c r="AB33" s="104">
        <v>1.4</v>
      </c>
      <c r="AC33" s="105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</row>
    <row r="34" spans="1:57" ht="24.95" customHeight="1" x14ac:dyDescent="0.25">
      <c r="A34" s="19" t="s">
        <v>21</v>
      </c>
      <c r="B34" s="106">
        <v>12.1</v>
      </c>
      <c r="C34" s="104"/>
      <c r="D34" s="104">
        <v>17.8</v>
      </c>
      <c r="E34" s="104"/>
      <c r="F34" s="104">
        <v>17.5</v>
      </c>
      <c r="G34" s="104"/>
      <c r="H34" s="104">
        <v>17.3</v>
      </c>
      <c r="I34" s="104"/>
      <c r="J34" s="104">
        <v>9.9</v>
      </c>
      <c r="K34" s="104"/>
      <c r="L34" s="106">
        <v>17.2</v>
      </c>
      <c r="M34" s="104"/>
      <c r="N34" s="104">
        <v>16.5</v>
      </c>
      <c r="O34" s="104"/>
      <c r="P34" s="104">
        <v>14.7</v>
      </c>
      <c r="Q34" s="104"/>
      <c r="R34" s="104">
        <v>14.3</v>
      </c>
      <c r="S34" s="104"/>
      <c r="T34" s="104">
        <v>12.7</v>
      </c>
      <c r="U34" s="104"/>
      <c r="V34" s="104">
        <v>7.8</v>
      </c>
      <c r="W34" s="104"/>
      <c r="X34" s="104">
        <v>4.7</v>
      </c>
      <c r="Y34" s="104"/>
      <c r="Z34" s="104">
        <v>5.6</v>
      </c>
      <c r="AA34" s="104"/>
      <c r="AB34" s="104">
        <v>6.2</v>
      </c>
      <c r="AC34" s="105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</row>
    <row r="35" spans="1:57" ht="24.95" customHeight="1" x14ac:dyDescent="0.25">
      <c r="A35" s="19" t="s">
        <v>121</v>
      </c>
      <c r="B35" s="106">
        <v>0.3</v>
      </c>
      <c r="C35" s="104"/>
      <c r="D35" s="104">
        <v>0.3</v>
      </c>
      <c r="E35" s="104"/>
      <c r="F35" s="104">
        <v>0.5</v>
      </c>
      <c r="G35" s="104"/>
      <c r="H35" s="104">
        <v>0.6</v>
      </c>
      <c r="I35" s="104"/>
      <c r="J35" s="104">
        <v>0.4</v>
      </c>
      <c r="K35" s="104"/>
      <c r="L35" s="106">
        <v>0.5</v>
      </c>
      <c r="M35" s="104"/>
      <c r="N35" s="104">
        <v>0.5</v>
      </c>
      <c r="O35" s="104"/>
      <c r="P35" s="104">
        <v>0.5</v>
      </c>
      <c r="Q35" s="104"/>
      <c r="R35" s="104">
        <v>0.4</v>
      </c>
      <c r="S35" s="104"/>
      <c r="T35" s="104">
        <v>0.4</v>
      </c>
      <c r="U35" s="104"/>
      <c r="V35" s="104">
        <v>0.4</v>
      </c>
      <c r="W35" s="104"/>
      <c r="X35" s="104">
        <v>0.4</v>
      </c>
      <c r="Y35" s="104"/>
      <c r="Z35" s="104">
        <v>0.4</v>
      </c>
      <c r="AA35" s="104"/>
      <c r="AB35" s="104">
        <v>0.4</v>
      </c>
      <c r="AC35" s="105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</row>
    <row r="36" spans="1:57" ht="24.95" customHeight="1" x14ac:dyDescent="0.25">
      <c r="A36" s="19" t="s">
        <v>169</v>
      </c>
      <c r="B36" s="106">
        <v>2.2999999999999998</v>
      </c>
      <c r="C36" s="104"/>
      <c r="D36" s="104">
        <v>2.4</v>
      </c>
      <c r="E36" s="104"/>
      <c r="F36" s="104">
        <v>3</v>
      </c>
      <c r="G36" s="104"/>
      <c r="H36" s="104">
        <v>3.3</v>
      </c>
      <c r="I36" s="104"/>
      <c r="J36" s="104">
        <v>1.8</v>
      </c>
      <c r="K36" s="104"/>
      <c r="L36" s="106">
        <v>3.4</v>
      </c>
      <c r="M36" s="104"/>
      <c r="N36" s="104">
        <v>3.7</v>
      </c>
      <c r="O36" s="104"/>
      <c r="P36" s="104">
        <v>3.7</v>
      </c>
      <c r="Q36" s="104"/>
      <c r="R36" s="104">
        <v>3.8</v>
      </c>
      <c r="S36" s="104"/>
      <c r="T36" s="104">
        <v>3</v>
      </c>
      <c r="U36" s="104"/>
      <c r="V36" s="104">
        <v>3.1</v>
      </c>
      <c r="W36" s="104"/>
      <c r="X36" s="104">
        <v>3.4</v>
      </c>
      <c r="Y36" s="104"/>
      <c r="Z36" s="104">
        <v>3.7</v>
      </c>
      <c r="AA36" s="104"/>
      <c r="AB36" s="104">
        <v>3.7</v>
      </c>
      <c r="AC36" s="105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</row>
    <row r="37" spans="1:57" ht="24.95" customHeight="1" x14ac:dyDescent="0.25">
      <c r="A37" s="19" t="s">
        <v>122</v>
      </c>
      <c r="B37" s="106">
        <v>7.5</v>
      </c>
      <c r="C37" s="104"/>
      <c r="D37" s="104">
        <v>7.5</v>
      </c>
      <c r="E37" s="104"/>
      <c r="F37" s="104">
        <v>7.5</v>
      </c>
      <c r="G37" s="104"/>
      <c r="H37" s="104">
        <v>7.5</v>
      </c>
      <c r="I37" s="104"/>
      <c r="J37" s="104">
        <v>2.9</v>
      </c>
      <c r="K37" s="104"/>
      <c r="L37" s="106">
        <v>7.5</v>
      </c>
      <c r="M37" s="104"/>
      <c r="N37" s="104">
        <v>7.5</v>
      </c>
      <c r="O37" s="104"/>
      <c r="P37" s="104">
        <v>7.5</v>
      </c>
      <c r="Q37" s="104"/>
      <c r="R37" s="104">
        <v>7.5</v>
      </c>
      <c r="S37" s="104"/>
      <c r="T37" s="104">
        <v>7.5</v>
      </c>
      <c r="U37" s="104"/>
      <c r="V37" s="104">
        <v>7.5</v>
      </c>
      <c r="W37" s="104"/>
      <c r="X37" s="104">
        <v>7.5</v>
      </c>
      <c r="Y37" s="104"/>
      <c r="Z37" s="104">
        <v>3.5</v>
      </c>
      <c r="AA37" s="104"/>
      <c r="AB37" s="104">
        <v>3.5</v>
      </c>
      <c r="AC37" s="105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</row>
    <row r="38" spans="1:57" ht="24.95" customHeight="1" x14ac:dyDescent="0.25">
      <c r="A38" s="273" t="s">
        <v>123</v>
      </c>
      <c r="B38" s="106">
        <v>5.9</v>
      </c>
      <c r="C38" s="104"/>
      <c r="D38" s="104">
        <v>8.6</v>
      </c>
      <c r="E38" s="104"/>
      <c r="F38" s="104">
        <v>8.8000000000000007</v>
      </c>
      <c r="G38" s="104"/>
      <c r="H38" s="104">
        <v>9.5</v>
      </c>
      <c r="I38" s="104"/>
      <c r="J38" s="104">
        <v>5.0999999999999996</v>
      </c>
      <c r="K38" s="104"/>
      <c r="L38" s="106">
        <v>10.4</v>
      </c>
      <c r="M38" s="104"/>
      <c r="N38" s="104">
        <v>10.9</v>
      </c>
      <c r="O38" s="104"/>
      <c r="P38" s="104">
        <v>11</v>
      </c>
      <c r="Q38" s="104"/>
      <c r="R38" s="104">
        <v>11.4</v>
      </c>
      <c r="S38" s="104"/>
      <c r="T38" s="104">
        <v>9.5</v>
      </c>
      <c r="U38" s="104"/>
      <c r="V38" s="104">
        <v>9.8000000000000007</v>
      </c>
      <c r="W38" s="104"/>
      <c r="X38" s="104">
        <v>10.1</v>
      </c>
      <c r="Y38" s="104"/>
      <c r="Z38" s="104">
        <v>7.9</v>
      </c>
      <c r="AA38" s="104"/>
      <c r="AB38" s="104">
        <v>8.1</v>
      </c>
      <c r="AC38" s="105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</row>
    <row r="39" spans="1:57" ht="24.95" customHeight="1" x14ac:dyDescent="0.25">
      <c r="A39" s="273" t="s">
        <v>158</v>
      </c>
      <c r="B39" s="106">
        <v>0</v>
      </c>
      <c r="C39" s="104"/>
      <c r="D39" s="104">
        <v>0</v>
      </c>
      <c r="E39" s="104"/>
      <c r="F39" s="104">
        <v>0</v>
      </c>
      <c r="G39" s="104"/>
      <c r="H39" s="104">
        <v>0</v>
      </c>
      <c r="I39" s="104"/>
      <c r="J39" s="104">
        <v>8.5</v>
      </c>
      <c r="K39" s="104"/>
      <c r="L39" s="106">
        <v>0</v>
      </c>
      <c r="M39" s="104"/>
      <c r="N39" s="104">
        <v>0</v>
      </c>
      <c r="O39" s="104"/>
      <c r="P39" s="104">
        <v>0</v>
      </c>
      <c r="Q39" s="104"/>
      <c r="R39" s="104">
        <v>0</v>
      </c>
      <c r="S39" s="104"/>
      <c r="T39" s="104">
        <v>0</v>
      </c>
      <c r="U39" s="104"/>
      <c r="V39" s="104">
        <v>0</v>
      </c>
      <c r="W39" s="104"/>
      <c r="X39" s="104">
        <v>0</v>
      </c>
      <c r="Y39" s="104"/>
      <c r="Z39" s="104">
        <v>0</v>
      </c>
      <c r="AA39" s="104"/>
      <c r="AB39" s="104">
        <v>0</v>
      </c>
      <c r="AC39" s="105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</row>
    <row r="40" spans="1:57" ht="54.75" thickBot="1" x14ac:dyDescent="0.3">
      <c r="A40" s="23" t="s">
        <v>159</v>
      </c>
      <c r="B40" s="323">
        <v>2.4</v>
      </c>
      <c r="C40" s="339"/>
      <c r="D40" s="339">
        <v>2.5</v>
      </c>
      <c r="E40" s="339"/>
      <c r="F40" s="339">
        <v>2.8</v>
      </c>
      <c r="G40" s="339"/>
      <c r="H40" s="339">
        <v>2.7</v>
      </c>
      <c r="I40" s="339"/>
      <c r="J40" s="339">
        <v>2.2999999999999998</v>
      </c>
      <c r="K40" s="339"/>
      <c r="L40" s="323">
        <v>3.1</v>
      </c>
      <c r="M40" s="339"/>
      <c r="N40" s="339">
        <v>3.7</v>
      </c>
      <c r="O40" s="339"/>
      <c r="P40" s="339">
        <v>3.5</v>
      </c>
      <c r="Q40" s="339"/>
      <c r="R40" s="339">
        <v>3.6</v>
      </c>
      <c r="S40" s="339"/>
      <c r="T40" s="339">
        <v>3.8</v>
      </c>
      <c r="U40" s="339"/>
      <c r="V40" s="339">
        <v>4.2</v>
      </c>
      <c r="W40" s="339"/>
      <c r="X40" s="339">
        <v>4.3</v>
      </c>
      <c r="Y40" s="339"/>
      <c r="Z40" s="339">
        <v>4.2</v>
      </c>
      <c r="AA40" s="339"/>
      <c r="AB40" s="339">
        <v>4.2</v>
      </c>
      <c r="AC40" s="344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</row>
    <row r="41" spans="1:57" ht="16.5" customHeight="1" x14ac:dyDescent="0.25">
      <c r="A41" s="14"/>
      <c r="B41" s="107"/>
      <c r="C41" s="107"/>
      <c r="D41" s="107"/>
      <c r="E41" s="107"/>
      <c r="F41" s="107"/>
      <c r="G41" s="107"/>
      <c r="H41" s="107"/>
      <c r="I41" s="107"/>
      <c r="J41" s="107"/>
      <c r="M41" s="107"/>
      <c r="O41" s="107"/>
      <c r="P41" s="34"/>
      <c r="Q41" s="107"/>
      <c r="R41" s="34"/>
      <c r="S41" s="107"/>
      <c r="T41" s="34"/>
      <c r="U41" s="107"/>
      <c r="V41" s="34"/>
      <c r="W41" s="107"/>
      <c r="X41" s="34"/>
      <c r="Y41" s="107"/>
      <c r="AA41" s="107"/>
      <c r="AC41" s="107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</row>
    <row r="42" spans="1:57" ht="24" customHeight="1" x14ac:dyDescent="0.25">
      <c r="A42" s="3" t="s">
        <v>47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</row>
    <row r="43" spans="1:57" ht="29.25" customHeight="1" thickBot="1" x14ac:dyDescent="0.3">
      <c r="A43" s="3" t="s">
        <v>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</row>
    <row r="44" spans="1:57" ht="21.75" customHeight="1" thickBot="1" x14ac:dyDescent="0.3">
      <c r="A44" s="391" t="s">
        <v>49</v>
      </c>
      <c r="B44" s="62" t="s">
        <v>184</v>
      </c>
      <c r="C44" s="62"/>
      <c r="D44" s="62"/>
      <c r="E44" s="62"/>
      <c r="F44" s="62"/>
      <c r="G44" s="62"/>
      <c r="H44" s="62"/>
      <c r="I44" s="62"/>
      <c r="J44" s="62"/>
      <c r="K44" s="346"/>
      <c r="L44" s="62"/>
      <c r="M44" s="62"/>
      <c r="N44" s="62" t="s">
        <v>207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31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</row>
    <row r="45" spans="1:57" ht="23.25" customHeight="1" thickBot="1" x14ac:dyDescent="0.3">
      <c r="A45" s="392"/>
      <c r="B45" s="345" t="s">
        <v>10</v>
      </c>
      <c r="C45" s="338"/>
      <c r="D45" s="338" t="s">
        <v>11</v>
      </c>
      <c r="E45" s="338"/>
      <c r="F45" s="338" t="s">
        <v>12</v>
      </c>
      <c r="G45" s="338"/>
      <c r="H45" s="338" t="s">
        <v>13</v>
      </c>
      <c r="I45" s="338"/>
      <c r="J45" s="338" t="s">
        <v>14</v>
      </c>
      <c r="K45" s="338"/>
      <c r="L45" s="345" t="s">
        <v>2</v>
      </c>
      <c r="M45" s="338"/>
      <c r="N45" s="338" t="s">
        <v>3</v>
      </c>
      <c r="O45" s="338"/>
      <c r="P45" s="338" t="s">
        <v>4</v>
      </c>
      <c r="Q45" s="338"/>
      <c r="R45" s="338" t="s">
        <v>5</v>
      </c>
      <c r="S45" s="338"/>
      <c r="T45" s="338" t="s">
        <v>6</v>
      </c>
      <c r="U45" s="338"/>
      <c r="V45" s="338" t="s">
        <v>7</v>
      </c>
      <c r="W45" s="338"/>
      <c r="X45" s="338" t="s">
        <v>8</v>
      </c>
      <c r="Y45" s="338"/>
      <c r="Z45" s="338" t="s">
        <v>9</v>
      </c>
      <c r="AA45" s="338"/>
      <c r="AB45" s="338" t="s">
        <v>10</v>
      </c>
      <c r="AC45" s="34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</row>
    <row r="46" spans="1:57" ht="23.1" customHeight="1" x14ac:dyDescent="0.25">
      <c r="A46" s="100" t="s">
        <v>52</v>
      </c>
      <c r="B46" s="103"/>
      <c r="C46" s="101"/>
      <c r="D46" s="101"/>
      <c r="E46" s="101"/>
      <c r="F46" s="101"/>
      <c r="G46" s="101"/>
      <c r="H46" s="101"/>
      <c r="I46" s="101"/>
      <c r="J46" s="101"/>
      <c r="K46" s="101"/>
      <c r="L46" s="103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274"/>
      <c r="AA46" s="101"/>
      <c r="AB46" s="101"/>
      <c r="AC46" s="102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</row>
    <row r="47" spans="1:57" ht="24.95" customHeight="1" x14ac:dyDescent="0.25">
      <c r="A47" s="324" t="s">
        <v>15</v>
      </c>
      <c r="B47" s="106">
        <v>8.1</v>
      </c>
      <c r="C47" s="104"/>
      <c r="D47" s="104">
        <v>8.9</v>
      </c>
      <c r="E47" s="104"/>
      <c r="F47" s="104">
        <v>9.1999999999999993</v>
      </c>
      <c r="G47" s="104"/>
      <c r="H47" s="104">
        <v>9.4</v>
      </c>
      <c r="I47" s="104"/>
      <c r="J47" s="104">
        <v>6.6</v>
      </c>
      <c r="K47" s="104"/>
      <c r="L47" s="106">
        <v>9.6999999999999993</v>
      </c>
      <c r="M47" s="104"/>
      <c r="N47" s="104">
        <v>9.6999999999999993</v>
      </c>
      <c r="O47" s="104"/>
      <c r="P47" s="104">
        <v>8.8000000000000007</v>
      </c>
      <c r="Q47" s="104"/>
      <c r="R47" s="104">
        <v>7.4</v>
      </c>
      <c r="S47" s="104"/>
      <c r="T47" s="104">
        <v>6.7</v>
      </c>
      <c r="U47" s="104"/>
      <c r="V47" s="104">
        <v>6</v>
      </c>
      <c r="W47" s="104"/>
      <c r="X47" s="104">
        <v>5.0999999999999996</v>
      </c>
      <c r="Y47" s="104"/>
      <c r="Z47" s="104">
        <v>5.6</v>
      </c>
      <c r="AA47" s="104"/>
      <c r="AB47" s="104">
        <v>6.9</v>
      </c>
      <c r="AC47" s="105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</row>
    <row r="48" spans="1:57" ht="24.95" customHeight="1" x14ac:dyDescent="0.25">
      <c r="A48" s="19" t="s">
        <v>16</v>
      </c>
      <c r="B48" s="106">
        <v>7.5</v>
      </c>
      <c r="C48" s="104"/>
      <c r="D48" s="104">
        <v>9</v>
      </c>
      <c r="E48" s="104"/>
      <c r="F48" s="104">
        <v>9.6</v>
      </c>
      <c r="G48" s="104"/>
      <c r="H48" s="104">
        <v>9.9</v>
      </c>
      <c r="I48" s="104"/>
      <c r="J48" s="104">
        <v>6.2</v>
      </c>
      <c r="K48" s="104"/>
      <c r="L48" s="106">
        <v>10.1</v>
      </c>
      <c r="M48" s="104"/>
      <c r="N48" s="104">
        <v>10.3</v>
      </c>
      <c r="O48" s="104"/>
      <c r="P48" s="104">
        <v>9.5</v>
      </c>
      <c r="Q48" s="104"/>
      <c r="R48" s="104">
        <v>7.7</v>
      </c>
      <c r="S48" s="104"/>
      <c r="T48" s="104">
        <v>7.4</v>
      </c>
      <c r="U48" s="104"/>
      <c r="V48" s="104">
        <v>7</v>
      </c>
      <c r="W48" s="104"/>
      <c r="X48" s="104">
        <v>6.1</v>
      </c>
      <c r="Y48" s="104"/>
      <c r="Z48" s="104">
        <v>7.7</v>
      </c>
      <c r="AA48" s="104"/>
      <c r="AB48" s="104">
        <v>10.5</v>
      </c>
      <c r="AC48" s="105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</row>
    <row r="49" spans="1:57" ht="24.95" customHeight="1" x14ac:dyDescent="0.25">
      <c r="A49" s="19" t="s">
        <v>181</v>
      </c>
      <c r="B49" s="106">
        <v>10.9</v>
      </c>
      <c r="C49" s="104"/>
      <c r="D49" s="104">
        <v>11.3</v>
      </c>
      <c r="E49" s="104"/>
      <c r="F49" s="104">
        <v>11.6</v>
      </c>
      <c r="G49" s="104"/>
      <c r="H49" s="104">
        <v>11.6</v>
      </c>
      <c r="I49" s="104"/>
      <c r="J49" s="104">
        <v>8.6999999999999993</v>
      </c>
      <c r="K49" s="104"/>
      <c r="L49" s="106">
        <v>11.9</v>
      </c>
      <c r="M49" s="104"/>
      <c r="N49" s="104">
        <v>12.1</v>
      </c>
      <c r="O49" s="104"/>
      <c r="P49" s="104">
        <v>13</v>
      </c>
      <c r="Q49" s="104"/>
      <c r="R49" s="104">
        <v>13</v>
      </c>
      <c r="S49" s="104"/>
      <c r="T49" s="104">
        <v>12.9</v>
      </c>
      <c r="U49" s="104"/>
      <c r="V49" s="104">
        <v>12.1</v>
      </c>
      <c r="W49" s="104"/>
      <c r="X49" s="104">
        <v>11.3</v>
      </c>
      <c r="Y49" s="104"/>
      <c r="Z49" s="104">
        <v>10.8</v>
      </c>
      <c r="AA49" s="104"/>
      <c r="AB49" s="104">
        <v>10.4</v>
      </c>
      <c r="AC49" s="105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</row>
    <row r="50" spans="1:57" ht="24.95" customHeight="1" x14ac:dyDescent="0.25">
      <c r="A50" s="19" t="s">
        <v>19</v>
      </c>
      <c r="B50" s="106">
        <v>3.2</v>
      </c>
      <c r="C50" s="104"/>
      <c r="D50" s="104">
        <v>3.6</v>
      </c>
      <c r="E50" s="104"/>
      <c r="F50" s="104">
        <v>4.0999999999999996</v>
      </c>
      <c r="G50" s="104"/>
      <c r="H50" s="104">
        <v>4.3</v>
      </c>
      <c r="I50" s="104"/>
      <c r="J50" s="104">
        <v>2.8</v>
      </c>
      <c r="K50" s="104"/>
      <c r="L50" s="106">
        <v>4.7</v>
      </c>
      <c r="M50" s="104"/>
      <c r="N50" s="104">
        <v>5.0999999999999996</v>
      </c>
      <c r="O50" s="104"/>
      <c r="P50" s="104">
        <v>5.4</v>
      </c>
      <c r="Q50" s="104"/>
      <c r="R50" s="104">
        <v>5.6</v>
      </c>
      <c r="S50" s="104"/>
      <c r="T50" s="104">
        <v>5.5</v>
      </c>
      <c r="U50" s="104"/>
      <c r="V50" s="104">
        <v>5.5</v>
      </c>
      <c r="W50" s="104"/>
      <c r="X50" s="104">
        <v>5.3</v>
      </c>
      <c r="Y50" s="104"/>
      <c r="Z50" s="104">
        <v>5.3</v>
      </c>
      <c r="AA50" s="104"/>
      <c r="AB50" s="104">
        <v>5.0999999999999996</v>
      </c>
      <c r="AC50" s="105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</row>
    <row r="51" spans="1:57" ht="38.25" customHeight="1" x14ac:dyDescent="0.25">
      <c r="A51" s="19" t="s">
        <v>189</v>
      </c>
      <c r="B51" s="106">
        <v>12.2</v>
      </c>
      <c r="C51" s="104"/>
      <c r="D51" s="104">
        <v>13.4</v>
      </c>
      <c r="E51" s="104"/>
      <c r="F51" s="104">
        <v>12.6</v>
      </c>
      <c r="G51" s="104"/>
      <c r="H51" s="104">
        <v>12.8</v>
      </c>
      <c r="I51" s="104"/>
      <c r="J51" s="104">
        <v>10.1</v>
      </c>
      <c r="K51" s="104"/>
      <c r="L51" s="106">
        <v>12.9</v>
      </c>
      <c r="M51" s="104"/>
      <c r="N51" s="104">
        <v>12.3</v>
      </c>
      <c r="O51" s="104"/>
      <c r="P51" s="104">
        <v>9.6</v>
      </c>
      <c r="Q51" s="104"/>
      <c r="R51" s="104">
        <v>7.8</v>
      </c>
      <c r="S51" s="104"/>
      <c r="T51" s="104">
        <v>6.5</v>
      </c>
      <c r="U51" s="104"/>
      <c r="V51" s="104">
        <v>4.7</v>
      </c>
      <c r="W51" s="104"/>
      <c r="X51" s="104">
        <v>2.7</v>
      </c>
      <c r="Y51" s="104"/>
      <c r="Z51" s="104">
        <v>-1.1000000000000001</v>
      </c>
      <c r="AA51" s="104"/>
      <c r="AB51" s="104">
        <v>-1.8</v>
      </c>
      <c r="AC51" s="105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</row>
    <row r="52" spans="1:57" ht="41.25" customHeight="1" x14ac:dyDescent="0.25">
      <c r="A52" s="19" t="s">
        <v>175</v>
      </c>
      <c r="B52" s="106">
        <v>3.8</v>
      </c>
      <c r="C52" s="104"/>
      <c r="D52" s="104">
        <v>4.2</v>
      </c>
      <c r="E52" s="104"/>
      <c r="F52" s="104">
        <v>4.5999999999999996</v>
      </c>
      <c r="G52" s="104"/>
      <c r="H52" s="104">
        <v>4.9000000000000004</v>
      </c>
      <c r="I52" s="104"/>
      <c r="J52" s="104">
        <v>2.9</v>
      </c>
      <c r="K52" s="104"/>
      <c r="L52" s="106">
        <v>5.5</v>
      </c>
      <c r="M52" s="104"/>
      <c r="N52" s="104">
        <v>6</v>
      </c>
      <c r="O52" s="104"/>
      <c r="P52" s="104">
        <v>6.3</v>
      </c>
      <c r="Q52" s="104"/>
      <c r="R52" s="104">
        <v>6.4</v>
      </c>
      <c r="S52" s="104"/>
      <c r="T52" s="104">
        <v>6.4</v>
      </c>
      <c r="U52" s="104"/>
      <c r="V52" s="104">
        <v>6.3</v>
      </c>
      <c r="W52" s="104"/>
      <c r="X52" s="104">
        <v>6.1</v>
      </c>
      <c r="Y52" s="104"/>
      <c r="Z52" s="104">
        <v>5.8</v>
      </c>
      <c r="AA52" s="104"/>
      <c r="AB52" s="104">
        <v>5.4</v>
      </c>
      <c r="AC52" s="105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</row>
    <row r="53" spans="1:57" ht="24.95" customHeight="1" x14ac:dyDescent="0.25">
      <c r="A53" s="19" t="s">
        <v>20</v>
      </c>
      <c r="B53" s="106">
        <v>2.8</v>
      </c>
      <c r="C53" s="104"/>
      <c r="D53" s="104">
        <v>3</v>
      </c>
      <c r="E53" s="104"/>
      <c r="F53" s="104">
        <v>3.2</v>
      </c>
      <c r="G53" s="104"/>
      <c r="H53" s="104">
        <v>3.2</v>
      </c>
      <c r="I53" s="104"/>
      <c r="J53" s="104">
        <v>2.5</v>
      </c>
      <c r="K53" s="104"/>
      <c r="L53" s="106">
        <v>3.4</v>
      </c>
      <c r="M53" s="104"/>
      <c r="N53" s="104">
        <v>3.7</v>
      </c>
      <c r="O53" s="104"/>
      <c r="P53" s="104">
        <v>3.9</v>
      </c>
      <c r="Q53" s="104"/>
      <c r="R53" s="104">
        <v>3.9</v>
      </c>
      <c r="S53" s="104"/>
      <c r="T53" s="104">
        <v>3.8</v>
      </c>
      <c r="U53" s="104"/>
      <c r="V53" s="104">
        <v>3.8</v>
      </c>
      <c r="W53" s="104"/>
      <c r="X53" s="104">
        <v>3.6</v>
      </c>
      <c r="Y53" s="104"/>
      <c r="Z53" s="104">
        <v>3.6</v>
      </c>
      <c r="AA53" s="104"/>
      <c r="AB53" s="104">
        <v>3.4</v>
      </c>
      <c r="AC53" s="105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</row>
    <row r="54" spans="1:57" ht="24.95" customHeight="1" x14ac:dyDescent="0.25">
      <c r="A54" s="19" t="s">
        <v>21</v>
      </c>
      <c r="B54" s="106">
        <v>12.9</v>
      </c>
      <c r="C54" s="104"/>
      <c r="D54" s="104">
        <v>9.9</v>
      </c>
      <c r="E54" s="104"/>
      <c r="F54" s="104">
        <v>9.9</v>
      </c>
      <c r="G54" s="104"/>
      <c r="H54" s="104">
        <v>9.9</v>
      </c>
      <c r="I54" s="104"/>
      <c r="J54" s="104">
        <v>10.8</v>
      </c>
      <c r="K54" s="104"/>
      <c r="L54" s="106">
        <v>10.1</v>
      </c>
      <c r="M54" s="104"/>
      <c r="N54" s="104">
        <v>8.6999999999999993</v>
      </c>
      <c r="O54" s="104"/>
      <c r="P54" s="104">
        <v>5.8</v>
      </c>
      <c r="Q54" s="104"/>
      <c r="R54" s="104">
        <v>3.6</v>
      </c>
      <c r="S54" s="104"/>
      <c r="T54" s="104">
        <v>0.9</v>
      </c>
      <c r="U54" s="104"/>
      <c r="V54" s="104">
        <v>-1.5</v>
      </c>
      <c r="W54" s="104"/>
      <c r="X54" s="104">
        <v>-3.3</v>
      </c>
      <c r="Y54" s="104"/>
      <c r="Z54" s="104">
        <v>1</v>
      </c>
      <c r="AA54" s="104"/>
      <c r="AB54" s="104">
        <v>1.5</v>
      </c>
      <c r="AC54" s="105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</row>
    <row r="55" spans="1:57" ht="24.95" customHeight="1" x14ac:dyDescent="0.25">
      <c r="A55" s="19" t="s">
        <v>121</v>
      </c>
      <c r="B55" s="106">
        <v>0.5</v>
      </c>
      <c r="C55" s="104"/>
      <c r="D55" s="104">
        <v>0.6</v>
      </c>
      <c r="E55" s="104"/>
      <c r="F55" s="104">
        <v>0.7</v>
      </c>
      <c r="G55" s="104"/>
      <c r="H55" s="104">
        <v>0.7</v>
      </c>
      <c r="I55" s="104"/>
      <c r="J55" s="104">
        <v>0.4</v>
      </c>
      <c r="K55" s="104"/>
      <c r="L55" s="106">
        <v>0.8</v>
      </c>
      <c r="M55" s="104"/>
      <c r="N55" s="104">
        <v>0.8</v>
      </c>
      <c r="O55" s="104"/>
      <c r="P55" s="104">
        <v>0.9</v>
      </c>
      <c r="Q55" s="104"/>
      <c r="R55" s="104">
        <v>0.8</v>
      </c>
      <c r="S55" s="104"/>
      <c r="T55" s="104">
        <v>0.8</v>
      </c>
      <c r="U55" s="104"/>
      <c r="V55" s="104">
        <v>0.8</v>
      </c>
      <c r="W55" s="104"/>
      <c r="X55" s="104">
        <v>0.8</v>
      </c>
      <c r="Y55" s="104"/>
      <c r="Z55" s="104">
        <v>0.7</v>
      </c>
      <c r="AA55" s="104"/>
      <c r="AB55" s="104">
        <v>0.7</v>
      </c>
      <c r="AC55" s="105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</row>
    <row r="56" spans="1:57" ht="24.95" customHeight="1" x14ac:dyDescent="0.25">
      <c r="A56" s="19" t="s">
        <v>169</v>
      </c>
      <c r="B56" s="106">
        <v>3.4</v>
      </c>
      <c r="C56" s="104"/>
      <c r="D56" s="104">
        <v>3.9</v>
      </c>
      <c r="E56" s="104"/>
      <c r="F56" s="104">
        <v>4.4000000000000004</v>
      </c>
      <c r="G56" s="104"/>
      <c r="H56" s="104">
        <v>4.7</v>
      </c>
      <c r="I56" s="104"/>
      <c r="J56" s="104">
        <v>2.7</v>
      </c>
      <c r="K56" s="104"/>
      <c r="L56" s="106">
        <v>4.9000000000000004</v>
      </c>
      <c r="M56" s="104"/>
      <c r="N56" s="104">
        <v>5.3</v>
      </c>
      <c r="O56" s="104"/>
      <c r="P56" s="104">
        <v>5.6</v>
      </c>
      <c r="Q56" s="104"/>
      <c r="R56" s="104">
        <v>5.9</v>
      </c>
      <c r="S56" s="104"/>
      <c r="T56" s="104">
        <v>6</v>
      </c>
      <c r="U56" s="104"/>
      <c r="V56" s="104">
        <v>5.9</v>
      </c>
      <c r="W56" s="104"/>
      <c r="X56" s="104">
        <v>6.1</v>
      </c>
      <c r="Y56" s="104"/>
      <c r="Z56" s="104">
        <v>6.8</v>
      </c>
      <c r="AA56" s="104"/>
      <c r="AB56" s="104">
        <v>7.1</v>
      </c>
      <c r="AC56" s="105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</row>
    <row r="57" spans="1:57" ht="24.95" customHeight="1" x14ac:dyDescent="0.25">
      <c r="A57" s="19" t="s">
        <v>122</v>
      </c>
      <c r="B57" s="106">
        <v>2</v>
      </c>
      <c r="C57" s="104"/>
      <c r="D57" s="104">
        <v>2</v>
      </c>
      <c r="E57" s="104"/>
      <c r="F57" s="104">
        <v>2.5</v>
      </c>
      <c r="G57" s="104"/>
      <c r="H57" s="104">
        <v>2.5</v>
      </c>
      <c r="I57" s="104"/>
      <c r="J57" s="104">
        <v>1.3</v>
      </c>
      <c r="K57" s="104"/>
      <c r="L57" s="106">
        <v>3.1</v>
      </c>
      <c r="M57" s="104"/>
      <c r="N57" s="104">
        <v>3.1</v>
      </c>
      <c r="O57" s="104"/>
      <c r="P57" s="104">
        <v>3.1</v>
      </c>
      <c r="Q57" s="104"/>
      <c r="R57" s="104">
        <v>3.1</v>
      </c>
      <c r="S57" s="104"/>
      <c r="T57" s="104">
        <v>3.1</v>
      </c>
      <c r="U57" s="104"/>
      <c r="V57" s="104">
        <v>3.1</v>
      </c>
      <c r="W57" s="104"/>
      <c r="X57" s="104">
        <v>3.2</v>
      </c>
      <c r="Y57" s="104"/>
      <c r="Z57" s="104">
        <v>3.7</v>
      </c>
      <c r="AA57" s="104"/>
      <c r="AB57" s="104">
        <v>4.7</v>
      </c>
      <c r="AC57" s="105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</row>
    <row r="58" spans="1:57" ht="38.25" customHeight="1" x14ac:dyDescent="0.25">
      <c r="A58" s="273" t="s">
        <v>123</v>
      </c>
      <c r="B58" s="106">
        <v>5.4</v>
      </c>
      <c r="C58" s="104"/>
      <c r="D58" s="104">
        <v>5.6</v>
      </c>
      <c r="E58" s="104"/>
      <c r="F58" s="104">
        <v>6.2</v>
      </c>
      <c r="G58" s="104"/>
      <c r="H58" s="104">
        <v>6.4</v>
      </c>
      <c r="I58" s="104"/>
      <c r="J58" s="104">
        <v>4.2</v>
      </c>
      <c r="K58" s="104"/>
      <c r="L58" s="106">
        <v>7.1</v>
      </c>
      <c r="M58" s="104"/>
      <c r="N58" s="104">
        <v>7.6</v>
      </c>
      <c r="O58" s="104"/>
      <c r="P58" s="104">
        <v>8</v>
      </c>
      <c r="Q58" s="104"/>
      <c r="R58" s="104">
        <v>8</v>
      </c>
      <c r="S58" s="104"/>
      <c r="T58" s="104">
        <v>8</v>
      </c>
      <c r="U58" s="104"/>
      <c r="V58" s="104">
        <v>7.7</v>
      </c>
      <c r="W58" s="104"/>
      <c r="X58" s="104">
        <v>7.3</v>
      </c>
      <c r="Y58" s="104"/>
      <c r="Z58" s="104">
        <v>6.9</v>
      </c>
      <c r="AA58" s="104"/>
      <c r="AB58" s="104">
        <v>6.7</v>
      </c>
      <c r="AC58" s="105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</row>
    <row r="59" spans="1:57" ht="24.95" customHeight="1" x14ac:dyDescent="0.25">
      <c r="A59" s="273" t="s">
        <v>158</v>
      </c>
      <c r="B59" s="106">
        <v>0</v>
      </c>
      <c r="C59" s="104"/>
      <c r="D59" s="104">
        <v>0</v>
      </c>
      <c r="E59" s="104"/>
      <c r="F59" s="104">
        <v>0</v>
      </c>
      <c r="G59" s="104"/>
      <c r="H59" s="104">
        <v>0</v>
      </c>
      <c r="I59" s="104"/>
      <c r="J59" s="104">
        <v>8.9</v>
      </c>
      <c r="K59" s="104"/>
      <c r="L59" s="106">
        <v>0</v>
      </c>
      <c r="M59" s="104"/>
      <c r="N59" s="104">
        <v>0</v>
      </c>
      <c r="O59" s="104"/>
      <c r="P59" s="104">
        <v>0</v>
      </c>
      <c r="Q59" s="104"/>
      <c r="R59" s="104">
        <v>0</v>
      </c>
      <c r="S59" s="104"/>
      <c r="T59" s="104">
        <v>0</v>
      </c>
      <c r="U59" s="104"/>
      <c r="V59" s="104">
        <v>0</v>
      </c>
      <c r="W59" s="104"/>
      <c r="X59" s="104">
        <v>0</v>
      </c>
      <c r="Y59" s="104"/>
      <c r="Z59" s="104">
        <v>0</v>
      </c>
      <c r="AA59" s="104"/>
      <c r="AB59" s="104">
        <v>0</v>
      </c>
      <c r="AC59" s="105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</row>
    <row r="60" spans="1:57" ht="43.5" customHeight="1" thickBot="1" x14ac:dyDescent="0.3">
      <c r="A60" s="23" t="s">
        <v>159</v>
      </c>
      <c r="B60" s="323">
        <v>3.9</v>
      </c>
      <c r="C60" s="339"/>
      <c r="D60" s="339">
        <v>4.3</v>
      </c>
      <c r="E60" s="339"/>
      <c r="F60" s="339">
        <v>4.9000000000000004</v>
      </c>
      <c r="G60" s="339"/>
      <c r="H60" s="339">
        <v>5.0999999999999996</v>
      </c>
      <c r="I60" s="339"/>
      <c r="J60" s="339">
        <v>3.3</v>
      </c>
      <c r="K60" s="339"/>
      <c r="L60" s="323">
        <v>5.6</v>
      </c>
      <c r="M60" s="339"/>
      <c r="N60" s="339">
        <v>5.9</v>
      </c>
      <c r="O60" s="339"/>
      <c r="P60" s="339">
        <v>6.3</v>
      </c>
      <c r="Q60" s="339"/>
      <c r="R60" s="339">
        <v>6.2</v>
      </c>
      <c r="S60" s="339"/>
      <c r="T60" s="339">
        <v>6.3</v>
      </c>
      <c r="U60" s="339"/>
      <c r="V60" s="339">
        <v>6.3</v>
      </c>
      <c r="W60" s="339"/>
      <c r="X60" s="339">
        <v>6.1</v>
      </c>
      <c r="Y60" s="339"/>
      <c r="Z60" s="339">
        <v>5.9</v>
      </c>
      <c r="AA60" s="339"/>
      <c r="AB60" s="339">
        <v>5.6</v>
      </c>
      <c r="AC60" s="344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</row>
    <row r="61" spans="1:57" ht="18" x14ac:dyDescent="0.25">
      <c r="A61" s="14"/>
      <c r="B61" s="1"/>
      <c r="C61" s="13"/>
      <c r="D61" s="1"/>
      <c r="E61" s="13"/>
      <c r="F61" s="1"/>
      <c r="G61" s="13"/>
      <c r="H61" s="34"/>
      <c r="I61" s="34"/>
      <c r="J61" s="12"/>
      <c r="K61" s="13"/>
      <c r="L61" s="12"/>
      <c r="M61" s="13"/>
      <c r="N61" s="12"/>
      <c r="O61" s="13"/>
      <c r="Q61" s="13"/>
      <c r="S61" s="13"/>
      <c r="U61" s="13"/>
      <c r="W61" s="13"/>
      <c r="Y61" s="13"/>
    </row>
    <row r="62" spans="1:57" ht="18" x14ac:dyDescent="0.25">
      <c r="A62" s="38" t="s">
        <v>22</v>
      </c>
      <c r="B62" s="1"/>
      <c r="C62" s="13"/>
      <c r="D62" s="1"/>
      <c r="E62" s="13"/>
      <c r="F62" s="34"/>
      <c r="G62" s="34"/>
      <c r="H62" s="12"/>
      <c r="I62" s="13"/>
      <c r="J62" s="12"/>
      <c r="K62" s="13"/>
      <c r="L62" s="12"/>
      <c r="M62" s="13"/>
      <c r="N62" s="12"/>
      <c r="O62" s="13"/>
      <c r="Q62" s="13"/>
      <c r="S62" s="13"/>
      <c r="U62" s="13"/>
      <c r="W62" s="13"/>
      <c r="Y62" s="13"/>
    </row>
    <row r="63" spans="1:57" ht="18" x14ac:dyDescent="0.25">
      <c r="A63" s="96"/>
      <c r="B63" s="1"/>
      <c r="C63" s="13"/>
      <c r="D63" s="1"/>
      <c r="E63" s="13"/>
      <c r="F63" s="34"/>
      <c r="G63" s="34"/>
      <c r="H63" s="12"/>
      <c r="I63" s="13"/>
      <c r="J63" s="12"/>
      <c r="K63" s="13"/>
      <c r="L63" s="12"/>
      <c r="M63" s="13"/>
      <c r="N63" s="12"/>
      <c r="O63" s="13"/>
      <c r="Q63" s="13"/>
      <c r="S63" s="13"/>
      <c r="U63" s="13"/>
      <c r="W63" s="13"/>
      <c r="Y63" s="13"/>
    </row>
    <row r="64" spans="1:57" ht="24" customHeight="1" x14ac:dyDescent="0.2">
      <c r="A64" s="109" t="s">
        <v>48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Q64" s="110"/>
      <c r="S64" s="110"/>
      <c r="U64" s="110"/>
      <c r="W64" s="110"/>
      <c r="Y64" s="110"/>
    </row>
    <row r="65" spans="1:1" ht="19.5" customHeight="1" x14ac:dyDescent="0.2"/>
    <row r="70" spans="1:1" ht="15" x14ac:dyDescent="0.25">
      <c r="A70" s="111"/>
    </row>
    <row r="71" spans="1:1" ht="15.75" x14ac:dyDescent="0.25">
      <c r="A71" s="112"/>
    </row>
    <row r="72" spans="1:1" ht="15" x14ac:dyDescent="0.25">
      <c r="A72" s="113"/>
    </row>
    <row r="73" spans="1:1" ht="15" x14ac:dyDescent="0.25">
      <c r="A73" s="113"/>
    </row>
    <row r="74" spans="1:1" ht="15" x14ac:dyDescent="0.25">
      <c r="A74" s="113"/>
    </row>
    <row r="75" spans="1:1" ht="15" x14ac:dyDescent="0.25">
      <c r="A75" s="113"/>
    </row>
    <row r="76" spans="1:1" ht="15" x14ac:dyDescent="0.25">
      <c r="A76" s="114"/>
    </row>
    <row r="77" spans="1:1" ht="15" x14ac:dyDescent="0.25">
      <c r="A77" s="115"/>
    </row>
    <row r="78" spans="1:1" ht="15" x14ac:dyDescent="0.25">
      <c r="A78" s="113"/>
    </row>
    <row r="79" spans="1:1" ht="15" x14ac:dyDescent="0.25">
      <c r="A79" s="113"/>
    </row>
    <row r="80" spans="1:1" ht="15" x14ac:dyDescent="0.25">
      <c r="A80" s="113"/>
    </row>
    <row r="81" spans="1:1" ht="15" x14ac:dyDescent="0.25">
      <c r="A81" s="113"/>
    </row>
    <row r="82" spans="1:1" ht="15" x14ac:dyDescent="0.25">
      <c r="A82" s="113"/>
    </row>
    <row r="83" spans="1:1" ht="15" x14ac:dyDescent="0.25">
      <c r="A83" s="114"/>
    </row>
    <row r="84" spans="1:1" x14ac:dyDescent="0.2">
      <c r="A84" s="98"/>
    </row>
    <row r="85" spans="1:1" x14ac:dyDescent="0.2">
      <c r="A85" s="98"/>
    </row>
    <row r="86" spans="1:1" x14ac:dyDescent="0.2">
      <c r="A86" s="116"/>
    </row>
    <row r="87" spans="1:1" x14ac:dyDescent="0.2">
      <c r="A87" s="99"/>
    </row>
    <row r="88" spans="1:1" ht="15" x14ac:dyDescent="0.25">
      <c r="A88" s="111"/>
    </row>
    <row r="89" spans="1:1" ht="15.75" x14ac:dyDescent="0.25">
      <c r="A89" s="117"/>
    </row>
    <row r="90" spans="1:1" ht="15" x14ac:dyDescent="0.25">
      <c r="A90" s="113"/>
    </row>
    <row r="91" spans="1:1" ht="15" x14ac:dyDescent="0.25">
      <c r="A91" s="113"/>
    </row>
    <row r="92" spans="1:1" ht="15" x14ac:dyDescent="0.25">
      <c r="A92" s="113"/>
    </row>
    <row r="93" spans="1:1" ht="15" x14ac:dyDescent="0.25">
      <c r="A93" s="113"/>
    </row>
    <row r="94" spans="1:1" ht="15" x14ac:dyDescent="0.25">
      <c r="A94" s="114"/>
    </row>
    <row r="95" spans="1:1" ht="15" x14ac:dyDescent="0.25">
      <c r="A95" s="115"/>
    </row>
    <row r="96" spans="1:1" ht="15" x14ac:dyDescent="0.25">
      <c r="A96" s="113"/>
    </row>
    <row r="97" spans="1:1" ht="15" x14ac:dyDescent="0.25">
      <c r="A97" s="113"/>
    </row>
    <row r="98" spans="1:1" ht="15" x14ac:dyDescent="0.25">
      <c r="A98" s="113"/>
    </row>
    <row r="99" spans="1:1" ht="15" x14ac:dyDescent="0.25">
      <c r="A99" s="113"/>
    </row>
    <row r="100" spans="1:1" ht="15" x14ac:dyDescent="0.25">
      <c r="A100" s="113"/>
    </row>
    <row r="101" spans="1:1" ht="15" x14ac:dyDescent="0.25">
      <c r="A101" s="114"/>
    </row>
    <row r="102" spans="1:1" x14ac:dyDescent="0.2">
      <c r="A102" s="98"/>
    </row>
    <row r="103" spans="1:1" x14ac:dyDescent="0.2">
      <c r="A103" s="98"/>
    </row>
    <row r="104" spans="1:1" x14ac:dyDescent="0.2">
      <c r="A104" s="118"/>
    </row>
    <row r="105" spans="1:1" x14ac:dyDescent="0.2">
      <c r="A105" s="116"/>
    </row>
    <row r="106" spans="1:1" x14ac:dyDescent="0.2">
      <c r="A106" s="99"/>
    </row>
    <row r="107" spans="1:1" ht="15" x14ac:dyDescent="0.25">
      <c r="A107" s="111"/>
    </row>
    <row r="108" spans="1:1" ht="15.75" x14ac:dyDescent="0.25">
      <c r="A108" s="112"/>
    </row>
    <row r="109" spans="1:1" ht="15" x14ac:dyDescent="0.25">
      <c r="A109" s="113"/>
    </row>
    <row r="110" spans="1:1" ht="15" x14ac:dyDescent="0.25">
      <c r="A110" s="113"/>
    </row>
    <row r="111" spans="1:1" ht="15" x14ac:dyDescent="0.25">
      <c r="A111" s="113"/>
    </row>
    <row r="112" spans="1:1" ht="15" x14ac:dyDescent="0.25">
      <c r="A112" s="113"/>
    </row>
    <row r="113" spans="1:1" ht="15" x14ac:dyDescent="0.25">
      <c r="A113" s="114"/>
    </row>
    <row r="114" spans="1:1" ht="15" x14ac:dyDescent="0.25">
      <c r="A114" s="115"/>
    </row>
    <row r="115" spans="1:1" ht="15" x14ac:dyDescent="0.25">
      <c r="A115" s="113"/>
    </row>
    <row r="116" spans="1:1" ht="15" x14ac:dyDescent="0.25">
      <c r="A116" s="113"/>
    </row>
    <row r="117" spans="1:1" ht="15" x14ac:dyDescent="0.25">
      <c r="A117" s="113"/>
    </row>
    <row r="118" spans="1:1" ht="15" x14ac:dyDescent="0.25">
      <c r="A118" s="113"/>
    </row>
    <row r="119" spans="1:1" ht="15" x14ac:dyDescent="0.25">
      <c r="A119" s="113"/>
    </row>
    <row r="120" spans="1:1" ht="15" x14ac:dyDescent="0.25">
      <c r="A120" s="114"/>
    </row>
  </sheetData>
  <mergeCells count="3">
    <mergeCell ref="A4:A5"/>
    <mergeCell ref="A24:A25"/>
    <mergeCell ref="A44:A45"/>
  </mergeCells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  <rowBreaks count="2" manualBreakCount="2">
    <brk id="22" max="30" man="1"/>
    <brk id="4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E124"/>
  <sheetViews>
    <sheetView showGridLines="0" zoomScale="55" zoomScaleNormal="55" zoomScaleSheetLayoutView="70" workbookViewId="0"/>
  </sheetViews>
  <sheetFormatPr defaultColWidth="9.140625" defaultRowHeight="12.75" x14ac:dyDescent="0.2"/>
  <cols>
    <col min="1" max="1" width="38.42578125" style="49" customWidth="1"/>
    <col min="2" max="2" width="10.42578125" style="49" customWidth="1"/>
    <col min="3" max="3" width="2.140625" style="49" bestFit="1" customWidth="1"/>
    <col min="4" max="4" width="10.85546875" style="49" customWidth="1"/>
    <col min="5" max="5" width="1.140625" style="49" customWidth="1"/>
    <col min="6" max="6" width="10.140625" style="49" customWidth="1"/>
    <col min="7" max="7" width="2.42578125" style="49" customWidth="1"/>
    <col min="8" max="8" width="11" style="49" customWidth="1"/>
    <col min="9" max="9" width="1.140625" style="49" customWidth="1"/>
    <col min="10" max="10" width="9.85546875" style="49" customWidth="1"/>
    <col min="11" max="11" width="2.140625" style="49" customWidth="1"/>
    <col min="12" max="12" width="10.140625" style="49" customWidth="1"/>
    <col min="13" max="13" width="1.140625" style="49" customWidth="1"/>
    <col min="14" max="14" width="10" style="49" customWidth="1"/>
    <col min="15" max="15" width="2.85546875" style="49" customWidth="1"/>
    <col min="16" max="16" width="10.140625" style="49" customWidth="1"/>
    <col min="17" max="17" width="2.42578125" style="49" customWidth="1"/>
    <col min="18" max="18" width="9.42578125" style="49" customWidth="1"/>
    <col min="19" max="19" width="2.42578125" style="49" customWidth="1"/>
    <col min="20" max="20" width="10.42578125" style="49" customWidth="1"/>
    <col min="21" max="21" width="1.140625" style="49" customWidth="1"/>
    <col min="22" max="22" width="9.42578125" style="49" customWidth="1"/>
    <col min="23" max="23" width="2.85546875" style="49" customWidth="1"/>
    <col min="24" max="24" width="10.85546875" style="49" customWidth="1"/>
    <col min="25" max="25" width="1.140625" style="49" customWidth="1"/>
    <col min="26" max="26" width="9.85546875" style="49" customWidth="1"/>
    <col min="27" max="27" width="2.85546875" style="49" customWidth="1"/>
    <col min="28" max="28" width="10.42578125" style="49" customWidth="1"/>
    <col min="29" max="29" width="1.140625" style="49" customWidth="1"/>
    <col min="30" max="30" width="9.140625" style="49" customWidth="1"/>
    <col min="31" max="31" width="10.42578125" style="49" customWidth="1"/>
    <col min="32" max="32" width="2.140625" style="49" bestFit="1" customWidth="1"/>
    <col min="33" max="33" width="10.85546875" style="49" customWidth="1"/>
    <col min="34" max="34" width="1.140625" style="49" customWidth="1"/>
    <col min="35" max="35" width="10.140625" style="49" customWidth="1"/>
    <col min="36" max="36" width="2.42578125" style="49" customWidth="1"/>
    <col min="37" max="37" width="11" style="49" customWidth="1"/>
    <col min="38" max="38" width="1.140625" style="49" customWidth="1"/>
    <col min="39" max="39" width="9.85546875" style="49" customWidth="1"/>
    <col min="40" max="40" width="2.140625" style="49" customWidth="1"/>
    <col min="41" max="41" width="10.140625" style="49" customWidth="1"/>
    <col min="42" max="42" width="1.140625" style="49" customWidth="1"/>
    <col min="43" max="43" width="10" style="49" customWidth="1"/>
    <col min="44" max="44" width="2.85546875" style="49" customWidth="1"/>
    <col min="45" max="45" width="10.140625" style="49" customWidth="1"/>
    <col min="46" max="46" width="2.42578125" style="49" customWidth="1"/>
    <col min="47" max="47" width="9.42578125" style="49" customWidth="1"/>
    <col min="48" max="48" width="2.42578125" style="49" customWidth="1"/>
    <col min="49" max="49" width="10.42578125" style="49" customWidth="1"/>
    <col min="50" max="50" width="1.140625" style="49" customWidth="1"/>
    <col min="51" max="51" width="9.42578125" style="49" customWidth="1"/>
    <col min="52" max="52" width="2.85546875" style="49" customWidth="1"/>
    <col min="53" max="53" width="10.85546875" style="49" customWidth="1"/>
    <col min="54" max="54" width="1.140625" style="49" customWidth="1"/>
    <col min="55" max="55" width="9.85546875" style="49" customWidth="1"/>
    <col min="56" max="56" width="2.85546875" style="49" customWidth="1"/>
    <col min="57" max="57" width="10.42578125" style="49" customWidth="1"/>
    <col min="58" max="16384" width="9.140625" style="49"/>
  </cols>
  <sheetData>
    <row r="1" spans="1:57" ht="28.5" customHeight="1" x14ac:dyDescent="0.2">
      <c r="A1" s="119" t="str">
        <f>"Table 6.  Year-on-Year Regional Inflation Rates for Bottom 30% Income Households in Percent by Commodity  Group, "&amp;IF('[2]table 4'!B7="December",'[2]table 4'!B7&amp;" "&amp;'[2]table 4'!D8&amp;" and "&amp;'[2]table 4'!F7&amp;" "&amp;'[2]table 4'!H8,'[2]table 4'!B7&amp;" and "&amp;'[2]table 4'!F7&amp;" "&amp;'[2]table 4'!H8)</f>
        <v>Table 6.  Year-on-Year Regional Inflation Rates for Bottom 30% Income Households in Percent by Commodity  Group, August and September 2023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57" ht="19.5" customHeight="1" x14ac:dyDescent="0.2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57" ht="12" customHeight="1" thickBot="1" x14ac:dyDescent="0.3">
      <c r="A3" s="13"/>
      <c r="B3" s="282"/>
      <c r="C3" s="282"/>
      <c r="D3" s="283"/>
      <c r="E3" s="282"/>
      <c r="F3" s="283"/>
      <c r="G3" s="282"/>
      <c r="H3" s="283"/>
      <c r="I3" s="282"/>
      <c r="J3" s="283"/>
      <c r="K3" s="282"/>
      <c r="L3" s="283"/>
      <c r="M3" s="282"/>
      <c r="N3" s="283"/>
      <c r="O3" s="282"/>
      <c r="P3" s="283"/>
      <c r="Q3" s="282"/>
      <c r="R3" s="283"/>
      <c r="S3" s="282"/>
      <c r="T3" s="283"/>
      <c r="U3" s="282"/>
      <c r="V3" s="283"/>
      <c r="W3" s="282"/>
      <c r="X3" s="283"/>
      <c r="Y3" s="282"/>
      <c r="Z3" s="283"/>
      <c r="AA3" s="282"/>
      <c r="AB3" s="283"/>
      <c r="AC3" s="282"/>
    </row>
    <row r="4" spans="1:57" ht="26.1" customHeight="1" x14ac:dyDescent="0.2">
      <c r="A4" s="388" t="s">
        <v>53</v>
      </c>
      <c r="B4" s="393" t="s">
        <v>25</v>
      </c>
      <c r="C4" s="394"/>
      <c r="D4" s="394"/>
      <c r="E4" s="395"/>
      <c r="F4" s="393" t="s">
        <v>16</v>
      </c>
      <c r="G4" s="394"/>
      <c r="H4" s="394"/>
      <c r="I4" s="395"/>
      <c r="J4" s="393" t="s">
        <v>181</v>
      </c>
      <c r="K4" s="394"/>
      <c r="L4" s="394"/>
      <c r="M4" s="395"/>
      <c r="N4" s="393" t="s">
        <v>19</v>
      </c>
      <c r="O4" s="394"/>
      <c r="P4" s="394"/>
      <c r="Q4" s="395"/>
      <c r="R4" s="393" t="s">
        <v>190</v>
      </c>
      <c r="S4" s="394"/>
      <c r="T4" s="394"/>
      <c r="U4" s="395"/>
      <c r="V4" s="393" t="s">
        <v>175</v>
      </c>
      <c r="W4" s="394"/>
      <c r="X4" s="394"/>
      <c r="Y4" s="395"/>
      <c r="Z4" s="402" t="s">
        <v>20</v>
      </c>
      <c r="AA4" s="403"/>
      <c r="AB4" s="403"/>
      <c r="AC4" s="404"/>
    </row>
    <row r="5" spans="1:57" ht="81.95" customHeight="1" thickBot="1" x14ac:dyDescent="0.25">
      <c r="A5" s="389"/>
      <c r="B5" s="399"/>
      <c r="C5" s="400"/>
      <c r="D5" s="400"/>
      <c r="E5" s="401"/>
      <c r="F5" s="399"/>
      <c r="G5" s="400"/>
      <c r="H5" s="400"/>
      <c r="I5" s="401"/>
      <c r="J5" s="399"/>
      <c r="K5" s="400"/>
      <c r="L5" s="400"/>
      <c r="M5" s="401"/>
      <c r="N5" s="399"/>
      <c r="O5" s="400"/>
      <c r="P5" s="400"/>
      <c r="Q5" s="401"/>
      <c r="R5" s="399"/>
      <c r="S5" s="400"/>
      <c r="T5" s="400"/>
      <c r="U5" s="401"/>
      <c r="V5" s="399"/>
      <c r="W5" s="400"/>
      <c r="X5" s="400"/>
      <c r="Y5" s="401"/>
      <c r="Z5" s="405"/>
      <c r="AA5" s="406"/>
      <c r="AB5" s="406"/>
      <c r="AC5" s="407"/>
    </row>
    <row r="6" spans="1:57" ht="25.5" customHeight="1" thickBot="1" x14ac:dyDescent="0.25">
      <c r="A6" s="390"/>
      <c r="B6" s="120" t="s">
        <v>54</v>
      </c>
      <c r="C6" s="32"/>
      <c r="D6" s="121" t="s">
        <v>55</v>
      </c>
      <c r="E6" s="122"/>
      <c r="F6" s="120" t="s">
        <v>54</v>
      </c>
      <c r="G6" s="32"/>
      <c r="H6" s="120" t="s">
        <v>55</v>
      </c>
      <c r="I6" s="32"/>
      <c r="J6" s="120" t="s">
        <v>54</v>
      </c>
      <c r="K6" s="32"/>
      <c r="L6" s="120" t="s">
        <v>55</v>
      </c>
      <c r="M6" s="32"/>
      <c r="N6" s="120" t="s">
        <v>54</v>
      </c>
      <c r="O6" s="32"/>
      <c r="P6" s="120" t="s">
        <v>55</v>
      </c>
      <c r="Q6" s="32"/>
      <c r="R6" s="120" t="s">
        <v>54</v>
      </c>
      <c r="S6" s="32"/>
      <c r="T6" s="120" t="s">
        <v>55</v>
      </c>
      <c r="U6" s="32"/>
      <c r="V6" s="120" t="s">
        <v>54</v>
      </c>
      <c r="W6" s="32"/>
      <c r="X6" s="120" t="s">
        <v>55</v>
      </c>
      <c r="Y6" s="32"/>
      <c r="Z6" s="120" t="s">
        <v>54</v>
      </c>
      <c r="AA6" s="32"/>
      <c r="AB6" s="120" t="s">
        <v>55</v>
      </c>
      <c r="AC6" s="32"/>
    </row>
    <row r="7" spans="1:57" ht="18" x14ac:dyDescent="0.25">
      <c r="A7" s="74" t="s">
        <v>26</v>
      </c>
      <c r="B7" s="123">
        <f>ROUND('[2]table 4'!D9/'[2]table 4'!B9*100-100,1)</f>
        <v>5.6</v>
      </c>
      <c r="C7" s="124"/>
      <c r="D7" s="125">
        <f>ROUND('[2]table 4'!H9/'[2]table 4'!F9*100-100,1)</f>
        <v>6.9</v>
      </c>
      <c r="E7" s="126"/>
      <c r="F7" s="123">
        <f>ROUND('[2]table 4'!L9/'[2]table 4'!J9*100-100,1)</f>
        <v>7.7</v>
      </c>
      <c r="G7" s="124"/>
      <c r="H7" s="125">
        <f>ROUND('[2]table 4'!P9/'[2]table 4'!N9*100-100,1)</f>
        <v>10.4</v>
      </c>
      <c r="I7" s="126"/>
      <c r="J7" s="123">
        <f>ROUND('[2]table 4'!T9/'[2]table 4'!R9*100-100,1)</f>
        <v>10.6</v>
      </c>
      <c r="K7" s="124"/>
      <c r="L7" s="125">
        <f>ROUND('[2]table 4'!X9/'[2]table 4'!V9*100-100,1)</f>
        <v>10.3</v>
      </c>
      <c r="M7" s="126"/>
      <c r="N7" s="123">
        <f>ROUND('[2]table 4'!AB9/'[2]table 4'!Z9*100-100,1)</f>
        <v>5.2</v>
      </c>
      <c r="O7" s="124"/>
      <c r="P7" s="125">
        <f>ROUND('[2]table 4'!AF9/'[2]table 4'!AD9*100-100,1)</f>
        <v>5</v>
      </c>
      <c r="Q7" s="126"/>
      <c r="R7" s="123">
        <f>ROUND('[2]table 4'!D40/'[2]table 4'!B40*100-100,1)</f>
        <v>-0.7</v>
      </c>
      <c r="S7" s="124"/>
      <c r="T7" s="125">
        <f>ROUND('[2]table 4'!H40/'[2]table 4'!F40*100-100,1)</f>
        <v>-1.4</v>
      </c>
      <c r="U7" s="126"/>
      <c r="V7" s="123">
        <f>ROUND('[2]table 4'!L40/'[2]table 4'!J40*100-100,1)</f>
        <v>5.8</v>
      </c>
      <c r="W7" s="124"/>
      <c r="X7" s="125">
        <f>ROUND('[2]table 4'!P40/'[2]table 4'!N40*100-100,1)</f>
        <v>5.5</v>
      </c>
      <c r="Y7" s="126"/>
      <c r="Z7" s="123">
        <f>ROUND('[2]table 4'!T40/'[2]table 4'!R40*100-100,1)</f>
        <v>3.5</v>
      </c>
      <c r="AA7" s="124"/>
      <c r="AB7" s="125">
        <f>ROUND('[2]table 4'!X40/'[2]table 4'!V40*100-100,1)</f>
        <v>3.4</v>
      </c>
      <c r="AC7" s="12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</row>
    <row r="8" spans="1:57" ht="18" x14ac:dyDescent="0.25">
      <c r="A8" s="77" t="s">
        <v>28</v>
      </c>
      <c r="B8" s="284">
        <f>ROUND('[2]table 4'!D10/'[2]table 4'!B10*100-100,1)</f>
        <v>7.2</v>
      </c>
      <c r="C8" s="285"/>
      <c r="D8" s="286">
        <f>ROUND('[2]table 4'!H10/'[2]table 4'!F10*100-100,1)</f>
        <v>7.3</v>
      </c>
      <c r="E8" s="287"/>
      <c r="F8" s="284">
        <f>ROUND('[2]table 4'!L10/'[2]table 4'!J10*100-100,1)</f>
        <v>8.8000000000000007</v>
      </c>
      <c r="G8" s="285"/>
      <c r="H8" s="286">
        <f>ROUND('[2]table 4'!P10/'[2]table 4'!N10*100-100,1)</f>
        <v>8.6</v>
      </c>
      <c r="I8" s="287"/>
      <c r="J8" s="284">
        <f>ROUND('[2]table 4'!T10/'[2]table 4'!R10*100-100,1)</f>
        <v>6.4</v>
      </c>
      <c r="K8" s="285"/>
      <c r="L8" s="286">
        <f>ROUND('[2]table 4'!X10/'[2]table 4'!V10*100-100,1)</f>
        <v>6.6</v>
      </c>
      <c r="M8" s="287"/>
      <c r="N8" s="284">
        <f>ROUND('[2]table 4'!AB10/'[2]table 4'!Z10*100-100,1)</f>
        <v>2.5</v>
      </c>
      <c r="O8" s="285"/>
      <c r="P8" s="286">
        <f>ROUND('[2]table 4'!AF10/'[2]table 4'!AD10*100-100,1)</f>
        <v>2.7</v>
      </c>
      <c r="Q8" s="287"/>
      <c r="R8" s="284">
        <f>ROUND('[2]table 4'!D41/'[2]table 4'!B41*100-100,1)</f>
        <v>6</v>
      </c>
      <c r="S8" s="285"/>
      <c r="T8" s="286">
        <f>ROUND('[2]table 4'!H41/'[2]table 4'!F41*100-100,1)</f>
        <v>6.7</v>
      </c>
      <c r="U8" s="287"/>
      <c r="V8" s="284">
        <f>ROUND('[2]table 4'!L41/'[2]table 4'!J41*100-100,1)</f>
        <v>5.8</v>
      </c>
      <c r="W8" s="285"/>
      <c r="X8" s="286">
        <f>ROUND('[2]table 4'!P41/'[2]table 4'!N41*100-100,1)</f>
        <v>5.8</v>
      </c>
      <c r="Y8" s="287"/>
      <c r="Z8" s="284">
        <f>ROUND('[2]table 4'!T41/'[2]table 4'!R41*100-100,1)</f>
        <v>1.4</v>
      </c>
      <c r="AA8" s="285"/>
      <c r="AB8" s="286">
        <f>ROUND('[2]table 4'!X41/'[2]table 4'!V41*100-100,1)</f>
        <v>1.4</v>
      </c>
      <c r="AC8" s="287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</row>
    <row r="9" spans="1:57" ht="18" x14ac:dyDescent="0.25">
      <c r="A9" s="77" t="s">
        <v>29</v>
      </c>
      <c r="B9" s="284">
        <f>ROUND('[2]table 4'!D11/'[2]table 4'!B11*100-100,1)</f>
        <v>5.6</v>
      </c>
      <c r="C9" s="285"/>
      <c r="D9" s="286">
        <f>ROUND('[2]table 4'!H11/'[2]table 4'!F11*100-100,1)</f>
        <v>6.9</v>
      </c>
      <c r="E9" s="287"/>
      <c r="F9" s="284">
        <f>ROUND('[2]table 4'!L11/'[2]table 4'!J11*100-100,1)</f>
        <v>7.7</v>
      </c>
      <c r="G9" s="285"/>
      <c r="H9" s="286">
        <f>ROUND('[2]table 4'!P11/'[2]table 4'!N11*100-100,1)</f>
        <v>10.5</v>
      </c>
      <c r="I9" s="287"/>
      <c r="J9" s="284">
        <f>ROUND('[2]table 4'!T11/'[2]table 4'!R11*100-100,1)</f>
        <v>10.8</v>
      </c>
      <c r="K9" s="285"/>
      <c r="L9" s="286">
        <f>ROUND('[2]table 4'!X11/'[2]table 4'!V11*100-100,1)</f>
        <v>10.4</v>
      </c>
      <c r="M9" s="287"/>
      <c r="N9" s="284">
        <f>ROUND('[2]table 4'!AB11/'[2]table 4'!Z11*100-100,1)</f>
        <v>5.3</v>
      </c>
      <c r="O9" s="285"/>
      <c r="P9" s="286">
        <f>ROUND('[2]table 4'!AF11/'[2]table 4'!AD11*100-100,1)</f>
        <v>5.0999999999999996</v>
      </c>
      <c r="Q9" s="287"/>
      <c r="R9" s="284">
        <f>ROUND('[2]table 4'!D42/'[2]table 4'!B42*100-100,1)</f>
        <v>-1.1000000000000001</v>
      </c>
      <c r="S9" s="285"/>
      <c r="T9" s="286">
        <f>ROUND('[2]table 4'!H42/'[2]table 4'!F42*100-100,1)</f>
        <v>-1.8</v>
      </c>
      <c r="U9" s="287"/>
      <c r="V9" s="284">
        <f>ROUND('[2]table 4'!L42/'[2]table 4'!J42*100-100,1)</f>
        <v>5.8</v>
      </c>
      <c r="W9" s="285"/>
      <c r="X9" s="286">
        <f>ROUND('[2]table 4'!P42/'[2]table 4'!N42*100-100,1)</f>
        <v>5.4</v>
      </c>
      <c r="Y9" s="287"/>
      <c r="Z9" s="284">
        <f>ROUND('[2]table 4'!T42/'[2]table 4'!R42*100-100,1)</f>
        <v>3.6</v>
      </c>
      <c r="AA9" s="285"/>
      <c r="AB9" s="286">
        <f>ROUND('[2]table 4'!X42/'[2]table 4'!V42*100-100,1)</f>
        <v>3.4</v>
      </c>
      <c r="AC9" s="287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</row>
    <row r="10" spans="1:57" ht="18" x14ac:dyDescent="0.25">
      <c r="A10" s="80" t="s">
        <v>30</v>
      </c>
      <c r="B10" s="292"/>
      <c r="C10" s="293"/>
      <c r="D10" s="294"/>
      <c r="E10" s="295"/>
      <c r="F10" s="292"/>
      <c r="G10" s="293"/>
      <c r="H10" s="294"/>
      <c r="I10" s="295"/>
      <c r="J10" s="292"/>
      <c r="K10" s="293"/>
      <c r="L10" s="294"/>
      <c r="M10" s="295"/>
      <c r="N10" s="292"/>
      <c r="O10" s="293"/>
      <c r="P10" s="294"/>
      <c r="Q10" s="295"/>
      <c r="R10" s="292"/>
      <c r="S10" s="293"/>
      <c r="T10" s="294"/>
      <c r="U10" s="295"/>
      <c r="V10" s="292"/>
      <c r="W10" s="293"/>
      <c r="X10" s="294"/>
      <c r="Y10" s="295"/>
      <c r="Z10" s="292"/>
      <c r="AA10" s="293"/>
      <c r="AB10" s="294"/>
      <c r="AC10" s="295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</row>
    <row r="11" spans="1:57" ht="36" x14ac:dyDescent="0.25">
      <c r="A11" s="81" t="s">
        <v>31</v>
      </c>
      <c r="B11" s="128">
        <f>ROUND('[2]table 4'!D13/'[2]table 4'!B13*100-100,1)</f>
        <v>4.7</v>
      </c>
      <c r="C11" s="129"/>
      <c r="D11" s="130">
        <f>ROUND('[2]table 4'!H13/'[2]table 4'!F13*100-100,1)</f>
        <v>6.7</v>
      </c>
      <c r="E11" s="131"/>
      <c r="F11" s="128">
        <f>ROUND('[2]table 4'!L13/'[2]table 4'!J13*100-100,1)</f>
        <v>8.6</v>
      </c>
      <c r="G11" s="129"/>
      <c r="H11" s="130">
        <f>ROUND('[2]table 4'!P13/'[2]table 4'!N13*100-100,1)</f>
        <v>12.1</v>
      </c>
      <c r="I11" s="131"/>
      <c r="J11" s="128">
        <f>ROUND('[2]table 4'!T13/'[2]table 4'!R13*100-100,1)</f>
        <v>5.7</v>
      </c>
      <c r="K11" s="129"/>
      <c r="L11" s="130">
        <f>ROUND('[2]table 4'!X13/'[2]table 4'!V13*100-100,1)</f>
        <v>5.5</v>
      </c>
      <c r="M11" s="131"/>
      <c r="N11" s="128">
        <f>ROUND('[2]table 4'!AB13/'[2]table 4'!Z13*100-100,1)</f>
        <v>4.5999999999999996</v>
      </c>
      <c r="O11" s="129"/>
      <c r="P11" s="130">
        <f>ROUND('[2]table 4'!AF13/'[2]table 4'!AD13*100-100,1)</f>
        <v>4.4000000000000004</v>
      </c>
      <c r="Q11" s="131"/>
      <c r="R11" s="128">
        <f>ROUND('[2]table 4'!D44/'[2]table 4'!B44*100-100,1)</f>
        <v>-2.4</v>
      </c>
      <c r="S11" s="129"/>
      <c r="T11" s="130">
        <f>ROUND('[2]table 4'!H44/'[2]table 4'!F44*100-100,1)</f>
        <v>-0.2</v>
      </c>
      <c r="U11" s="131"/>
      <c r="V11" s="128">
        <f>ROUND('[2]table 4'!L44/'[2]table 4'!J44*100-100,1)</f>
        <v>3.7</v>
      </c>
      <c r="W11" s="129"/>
      <c r="X11" s="130">
        <f>ROUND('[2]table 4'!P44/'[2]table 4'!N44*100-100,1)</f>
        <v>3.9</v>
      </c>
      <c r="Y11" s="131"/>
      <c r="Z11" s="128">
        <f>ROUND('[2]table 4'!T44/'[2]table 4'!R44*100-100,1)</f>
        <v>1.5</v>
      </c>
      <c r="AA11" s="129"/>
      <c r="AB11" s="130">
        <f>ROUND('[2]table 4'!X44/'[2]table 4'!V44*100-100,1)</f>
        <v>1.1000000000000001</v>
      </c>
      <c r="AC11" s="131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</row>
    <row r="12" spans="1:57" ht="18" x14ac:dyDescent="0.25">
      <c r="A12" s="77" t="s">
        <v>32</v>
      </c>
      <c r="B12" s="284">
        <f>ROUND('[2]table 4'!D14/'[2]table 4'!B14*100-100,1)</f>
        <v>6.8</v>
      </c>
      <c r="C12" s="285"/>
      <c r="D12" s="286">
        <f>ROUND('[2]table 4'!H14/'[2]table 4'!F14*100-100,1)</f>
        <v>8.1</v>
      </c>
      <c r="E12" s="287"/>
      <c r="F12" s="284">
        <f>ROUND('[2]table 4'!L14/'[2]table 4'!J14*100-100,1)</f>
        <v>12</v>
      </c>
      <c r="G12" s="285"/>
      <c r="H12" s="286">
        <f>ROUND('[2]table 4'!P14/'[2]table 4'!N14*100-100,1)</f>
        <v>15</v>
      </c>
      <c r="I12" s="287"/>
      <c r="J12" s="284">
        <f>ROUND('[2]table 4'!T14/'[2]table 4'!R14*100-100,1)</f>
        <v>8.3000000000000007</v>
      </c>
      <c r="K12" s="285"/>
      <c r="L12" s="286">
        <f>ROUND('[2]table 4'!X14/'[2]table 4'!V14*100-100,1)</f>
        <v>8.4</v>
      </c>
      <c r="M12" s="287"/>
      <c r="N12" s="284">
        <f>ROUND('[2]table 4'!AB14/'[2]table 4'!Z14*100-100,1)</f>
        <v>5.6</v>
      </c>
      <c r="O12" s="285"/>
      <c r="P12" s="286">
        <f>ROUND('[2]table 4'!AF14/'[2]table 4'!AD14*100-100,1)</f>
        <v>5.3</v>
      </c>
      <c r="Q12" s="287"/>
      <c r="R12" s="284">
        <f>ROUND('[2]table 4'!D45/'[2]table 4'!B45*100-100,1)</f>
        <v>-3.3</v>
      </c>
      <c r="S12" s="285"/>
      <c r="T12" s="286">
        <f>ROUND('[2]table 4'!H45/'[2]table 4'!F45*100-100,1)</f>
        <v>-4.2</v>
      </c>
      <c r="U12" s="287"/>
      <c r="V12" s="284">
        <f>ROUND('[2]table 4'!L45/'[2]table 4'!J45*100-100,1)</f>
        <v>9.3000000000000007</v>
      </c>
      <c r="W12" s="285"/>
      <c r="X12" s="286">
        <f>ROUND('[2]table 4'!P45/'[2]table 4'!N45*100-100,1)</f>
        <v>8.6999999999999993</v>
      </c>
      <c r="Y12" s="287"/>
      <c r="Z12" s="284">
        <f>ROUND('[2]table 4'!T45/'[2]table 4'!R45*100-100,1)</f>
        <v>4.2</v>
      </c>
      <c r="AA12" s="285"/>
      <c r="AB12" s="286">
        <f>ROUND('[2]table 4'!X45/'[2]table 4'!V45*100-100,1)</f>
        <v>4.0999999999999996</v>
      </c>
      <c r="AC12" s="287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</row>
    <row r="13" spans="1:57" ht="18" x14ac:dyDescent="0.25">
      <c r="A13" s="77" t="s">
        <v>33</v>
      </c>
      <c r="B13" s="284">
        <f>ROUND('[2]table 4'!D15/'[2]table 4'!B15*100-100,1)</f>
        <v>4.7</v>
      </c>
      <c r="C13" s="285"/>
      <c r="D13" s="286">
        <f>ROUND('[2]table 4'!H15/'[2]table 4'!F15*100-100,1)</f>
        <v>5.9</v>
      </c>
      <c r="E13" s="287"/>
      <c r="F13" s="284">
        <f>ROUND('[2]table 4'!L15/'[2]table 4'!J15*100-100,1)</f>
        <v>9.6999999999999993</v>
      </c>
      <c r="G13" s="285"/>
      <c r="H13" s="286">
        <f>ROUND('[2]table 4'!P15/'[2]table 4'!N15*100-100,1)</f>
        <v>12.5</v>
      </c>
      <c r="I13" s="287"/>
      <c r="J13" s="284">
        <f>ROUND('[2]table 4'!T15/'[2]table 4'!R15*100-100,1)</f>
        <v>11.9</v>
      </c>
      <c r="K13" s="285"/>
      <c r="L13" s="286">
        <f>ROUND('[2]table 4'!X15/'[2]table 4'!V15*100-100,1)</f>
        <v>11.3</v>
      </c>
      <c r="M13" s="287"/>
      <c r="N13" s="284">
        <f>ROUND('[2]table 4'!AB15/'[2]table 4'!Z15*100-100,1)</f>
        <v>6.5</v>
      </c>
      <c r="O13" s="285"/>
      <c r="P13" s="286">
        <f>ROUND('[2]table 4'!AF15/'[2]table 4'!AD15*100-100,1)</f>
        <v>6.3</v>
      </c>
      <c r="Q13" s="287"/>
      <c r="R13" s="284">
        <f>ROUND('[2]table 4'!D46/'[2]table 4'!B46*100-100,1)</f>
        <v>-11.8</v>
      </c>
      <c r="S13" s="285"/>
      <c r="T13" s="286">
        <f>ROUND('[2]table 4'!H46/'[2]table 4'!F46*100-100,1)</f>
        <v>-12.9</v>
      </c>
      <c r="U13" s="287"/>
      <c r="V13" s="284">
        <f>ROUND('[2]table 4'!L46/'[2]table 4'!J46*100-100,1)</f>
        <v>8.3000000000000007</v>
      </c>
      <c r="W13" s="285"/>
      <c r="X13" s="286">
        <f>ROUND('[2]table 4'!P46/'[2]table 4'!N46*100-100,1)</f>
        <v>8.3000000000000007</v>
      </c>
      <c r="Y13" s="287"/>
      <c r="Z13" s="284">
        <f>ROUND('[2]table 4'!T46/'[2]table 4'!R46*100-100,1)</f>
        <v>3.4</v>
      </c>
      <c r="AA13" s="285"/>
      <c r="AB13" s="286">
        <f>ROUND('[2]table 4'!X46/'[2]table 4'!V46*100-100,1)</f>
        <v>2.8</v>
      </c>
      <c r="AC13" s="287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</row>
    <row r="14" spans="1:57" ht="18" x14ac:dyDescent="0.25">
      <c r="A14" s="77" t="s">
        <v>34</v>
      </c>
      <c r="B14" s="284">
        <f>ROUND('[2]table 4'!D16/'[2]table 4'!B16*100-100,1)</f>
        <v>8.1</v>
      </c>
      <c r="C14" s="285"/>
      <c r="D14" s="286">
        <f>ROUND('[2]table 4'!H16/'[2]table 4'!F16*100-100,1)</f>
        <v>9.1999999999999993</v>
      </c>
      <c r="E14" s="287"/>
      <c r="F14" s="284">
        <f>ROUND('[2]table 4'!L16/'[2]table 4'!J16*100-100,1)</f>
        <v>11.9</v>
      </c>
      <c r="G14" s="285"/>
      <c r="H14" s="286">
        <f>ROUND('[2]table 4'!P16/'[2]table 4'!N16*100-100,1)</f>
        <v>13.9</v>
      </c>
      <c r="I14" s="287"/>
      <c r="J14" s="284">
        <f>ROUND('[2]table 4'!T16/'[2]table 4'!R16*100-100,1)</f>
        <v>10</v>
      </c>
      <c r="K14" s="285"/>
      <c r="L14" s="286">
        <f>ROUND('[2]table 4'!X16/'[2]table 4'!V16*100-100,1)</f>
        <v>9.4</v>
      </c>
      <c r="M14" s="287"/>
      <c r="N14" s="284">
        <f>ROUND('[2]table 4'!AB16/'[2]table 4'!Z16*100-100,1)</f>
        <v>8.1</v>
      </c>
      <c r="O14" s="285"/>
      <c r="P14" s="286">
        <f>ROUND('[2]table 4'!AF16/'[2]table 4'!AD16*100-100,1)</f>
        <v>7.8</v>
      </c>
      <c r="Q14" s="287"/>
      <c r="R14" s="284">
        <f>ROUND('[2]table 4'!D47/'[2]table 4'!B47*100-100,1)</f>
        <v>-2.5</v>
      </c>
      <c r="S14" s="285"/>
      <c r="T14" s="286">
        <f>ROUND('[2]table 4'!H47/'[2]table 4'!F47*100-100,1)</f>
        <v>-0.8</v>
      </c>
      <c r="U14" s="287"/>
      <c r="V14" s="284">
        <f>ROUND('[2]table 4'!L47/'[2]table 4'!J47*100-100,1)</f>
        <v>8.8000000000000007</v>
      </c>
      <c r="W14" s="285"/>
      <c r="X14" s="286">
        <f>ROUND('[2]table 4'!P47/'[2]table 4'!N47*100-100,1)</f>
        <v>8.3000000000000007</v>
      </c>
      <c r="Y14" s="287"/>
      <c r="Z14" s="284">
        <f>ROUND('[2]table 4'!T47/'[2]table 4'!R47*100-100,1)</f>
        <v>6.7</v>
      </c>
      <c r="AA14" s="285"/>
      <c r="AB14" s="286">
        <f>ROUND('[2]table 4'!X47/'[2]table 4'!V47*100-100,1)</f>
        <v>6.9</v>
      </c>
      <c r="AC14" s="287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</row>
    <row r="15" spans="1:57" ht="18" x14ac:dyDescent="0.25">
      <c r="A15" s="77" t="s">
        <v>35</v>
      </c>
      <c r="B15" s="284">
        <f>ROUND('[2]table 4'!D17/'[2]table 4'!B17*100-100,1)</f>
        <v>6</v>
      </c>
      <c r="C15" s="285"/>
      <c r="D15" s="286">
        <f>ROUND('[2]table 4'!H17/'[2]table 4'!F17*100-100,1)</f>
        <v>6.6</v>
      </c>
      <c r="E15" s="287"/>
      <c r="F15" s="284">
        <f>ROUND('[2]table 4'!L17/'[2]table 4'!J17*100-100,1)</f>
        <v>7.4</v>
      </c>
      <c r="G15" s="285"/>
      <c r="H15" s="286">
        <f>ROUND('[2]table 4'!P17/'[2]table 4'!N17*100-100,1)</f>
        <v>8.6</v>
      </c>
      <c r="I15" s="287"/>
      <c r="J15" s="284">
        <f>ROUND('[2]table 4'!T17/'[2]table 4'!R17*100-100,1)</f>
        <v>10.4</v>
      </c>
      <c r="K15" s="285"/>
      <c r="L15" s="286">
        <f>ROUND('[2]table 4'!X17/'[2]table 4'!V17*100-100,1)</f>
        <v>9.5</v>
      </c>
      <c r="M15" s="287"/>
      <c r="N15" s="284">
        <f>ROUND('[2]table 4'!AB17/'[2]table 4'!Z17*100-100,1)</f>
        <v>3.8</v>
      </c>
      <c r="O15" s="285"/>
      <c r="P15" s="286">
        <f>ROUND('[2]table 4'!AF17/'[2]table 4'!AD17*100-100,1)</f>
        <v>3.8</v>
      </c>
      <c r="Q15" s="287"/>
      <c r="R15" s="284">
        <f>ROUND('[2]table 4'!D48/'[2]table 4'!B48*100-100,1)</f>
        <v>2.8</v>
      </c>
      <c r="S15" s="285"/>
      <c r="T15" s="286">
        <f>ROUND('[2]table 4'!H48/'[2]table 4'!F48*100-100,1)</f>
        <v>3.9</v>
      </c>
      <c r="U15" s="287"/>
      <c r="V15" s="284">
        <f>ROUND('[2]table 4'!L48/'[2]table 4'!J48*100-100,1)</f>
        <v>4.2</v>
      </c>
      <c r="W15" s="285"/>
      <c r="X15" s="286">
        <f>ROUND('[2]table 4'!P48/'[2]table 4'!N48*100-100,1)</f>
        <v>4.0999999999999996</v>
      </c>
      <c r="Y15" s="287"/>
      <c r="Z15" s="284">
        <f>ROUND('[2]table 4'!T48/'[2]table 4'!R48*100-100,1)</f>
        <v>4.2</v>
      </c>
      <c r="AA15" s="285"/>
      <c r="AB15" s="286">
        <f>ROUND('[2]table 4'!X48/'[2]table 4'!V48*100-100,1)</f>
        <v>3.9</v>
      </c>
      <c r="AC15" s="287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</row>
    <row r="16" spans="1:57" ht="18" x14ac:dyDescent="0.25">
      <c r="A16" s="77" t="s">
        <v>36</v>
      </c>
      <c r="B16" s="284">
        <f>ROUND('[2]table 4'!D18/'[2]table 4'!B18*100-100,1)</f>
        <v>7</v>
      </c>
      <c r="C16" s="285"/>
      <c r="D16" s="286">
        <f>ROUND('[2]table 4'!H18/'[2]table 4'!F18*100-100,1)</f>
        <v>8</v>
      </c>
      <c r="E16" s="287"/>
      <c r="F16" s="284">
        <f>ROUND('[2]table 4'!L18/'[2]table 4'!J18*100-100,1)</f>
        <v>7.7</v>
      </c>
      <c r="G16" s="285"/>
      <c r="H16" s="286">
        <f>ROUND('[2]table 4'!P18/'[2]table 4'!N18*100-100,1)</f>
        <v>10</v>
      </c>
      <c r="I16" s="287"/>
      <c r="J16" s="284">
        <f>ROUND('[2]table 4'!T18/'[2]table 4'!R18*100-100,1)</f>
        <v>13.3</v>
      </c>
      <c r="K16" s="285"/>
      <c r="L16" s="286">
        <f>ROUND('[2]table 4'!X18/'[2]table 4'!V18*100-100,1)</f>
        <v>12.5</v>
      </c>
      <c r="M16" s="287"/>
      <c r="N16" s="284">
        <f>ROUND('[2]table 4'!AB18/'[2]table 4'!Z18*100-100,1)</f>
        <v>9.1999999999999993</v>
      </c>
      <c r="O16" s="285"/>
      <c r="P16" s="286">
        <f>ROUND('[2]table 4'!AF18/'[2]table 4'!AD18*100-100,1)</f>
        <v>8.6</v>
      </c>
      <c r="Q16" s="287"/>
      <c r="R16" s="284">
        <f>ROUND('[2]table 4'!D49/'[2]table 4'!B49*100-100,1)</f>
        <v>3.8</v>
      </c>
      <c r="S16" s="285"/>
      <c r="T16" s="286">
        <f>ROUND('[2]table 4'!H49/'[2]table 4'!F49*100-100,1)</f>
        <v>4.0999999999999996</v>
      </c>
      <c r="U16" s="287"/>
      <c r="V16" s="284">
        <f>ROUND('[2]table 4'!L49/'[2]table 4'!J49*100-100,1)</f>
        <v>10.1</v>
      </c>
      <c r="W16" s="285"/>
      <c r="X16" s="286">
        <f>ROUND('[2]table 4'!P49/'[2]table 4'!N49*100-100,1)</f>
        <v>9.5</v>
      </c>
      <c r="Y16" s="287"/>
      <c r="Z16" s="284">
        <f>ROUND('[2]table 4'!T49/'[2]table 4'!R49*100-100,1)</f>
        <v>3.5</v>
      </c>
      <c r="AA16" s="285"/>
      <c r="AB16" s="286">
        <f>ROUND('[2]table 4'!X49/'[2]table 4'!V49*100-100,1)</f>
        <v>3.5</v>
      </c>
      <c r="AC16" s="287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</row>
    <row r="17" spans="1:57" ht="18" x14ac:dyDescent="0.25">
      <c r="A17" s="77" t="s">
        <v>37</v>
      </c>
      <c r="B17" s="284">
        <f>ROUND('[2]table 4'!D19/'[2]table 4'!B19*100-100,1)</f>
        <v>4.2</v>
      </c>
      <c r="C17" s="285"/>
      <c r="D17" s="286">
        <f>ROUND('[2]table 4'!H19/'[2]table 4'!F19*100-100,1)</f>
        <v>5.8</v>
      </c>
      <c r="E17" s="287"/>
      <c r="F17" s="284">
        <f>ROUND('[2]table 4'!L19/'[2]table 4'!J19*100-100,1)</f>
        <v>7.2</v>
      </c>
      <c r="G17" s="285"/>
      <c r="H17" s="286">
        <f>ROUND('[2]table 4'!P19/'[2]table 4'!N19*100-100,1)</f>
        <v>10.6</v>
      </c>
      <c r="I17" s="287"/>
      <c r="J17" s="284">
        <f>ROUND('[2]table 4'!T19/'[2]table 4'!R19*100-100,1)</f>
        <v>13.9</v>
      </c>
      <c r="K17" s="285"/>
      <c r="L17" s="286">
        <f>ROUND('[2]table 4'!X19/'[2]table 4'!V19*100-100,1)</f>
        <v>13.4</v>
      </c>
      <c r="M17" s="287"/>
      <c r="N17" s="284">
        <f>ROUND('[2]table 4'!AB19/'[2]table 4'!Z19*100-100,1)</f>
        <v>8.3000000000000007</v>
      </c>
      <c r="O17" s="285"/>
      <c r="P17" s="286">
        <f>ROUND('[2]table 4'!AF19/'[2]table 4'!AD19*100-100,1)</f>
        <v>7.4</v>
      </c>
      <c r="Q17" s="287"/>
      <c r="R17" s="284">
        <f>ROUND('[2]table 4'!D50/'[2]table 4'!B50*100-100,1)</f>
        <v>-8.8000000000000007</v>
      </c>
      <c r="S17" s="285"/>
      <c r="T17" s="286">
        <f>ROUND('[2]table 4'!H50/'[2]table 4'!F50*100-100,1)</f>
        <v>-10.199999999999999</v>
      </c>
      <c r="U17" s="287"/>
      <c r="V17" s="284">
        <f>ROUND('[2]table 4'!L50/'[2]table 4'!J50*100-100,1)</f>
        <v>4.4000000000000004</v>
      </c>
      <c r="W17" s="285"/>
      <c r="X17" s="286">
        <f>ROUND('[2]table 4'!P50/'[2]table 4'!N50*100-100,1)</f>
        <v>4.5</v>
      </c>
      <c r="Y17" s="287"/>
      <c r="Z17" s="284">
        <f>ROUND('[2]table 4'!T50/'[2]table 4'!R50*100-100,1)</f>
        <v>3.5</v>
      </c>
      <c r="AA17" s="285"/>
      <c r="AB17" s="286">
        <f>ROUND('[2]table 4'!X50/'[2]table 4'!V50*100-100,1)</f>
        <v>3.1</v>
      </c>
      <c r="AC17" s="287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</row>
    <row r="18" spans="1:57" ht="18" x14ac:dyDescent="0.25">
      <c r="A18" s="77" t="s">
        <v>38</v>
      </c>
      <c r="B18" s="284">
        <f>ROUND('[2]table 4'!D20/'[2]table 4'!B20*100-100,1)</f>
        <v>7.1</v>
      </c>
      <c r="C18" s="285"/>
      <c r="D18" s="286">
        <f>ROUND('[2]table 4'!H20/'[2]table 4'!F20*100-100,1)</f>
        <v>7.9</v>
      </c>
      <c r="E18" s="287"/>
      <c r="F18" s="284">
        <f>ROUND('[2]table 4'!L20/'[2]table 4'!J20*100-100,1)</f>
        <v>8.9</v>
      </c>
      <c r="G18" s="285"/>
      <c r="H18" s="286">
        <f>ROUND('[2]table 4'!P20/'[2]table 4'!N20*100-100,1)</f>
        <v>10.7</v>
      </c>
      <c r="I18" s="287"/>
      <c r="J18" s="284">
        <f>ROUND('[2]table 4'!T20/'[2]table 4'!R20*100-100,1)</f>
        <v>11.6</v>
      </c>
      <c r="K18" s="285"/>
      <c r="L18" s="286">
        <f>ROUND('[2]table 4'!X20/'[2]table 4'!V20*100-100,1)</f>
        <v>11.6</v>
      </c>
      <c r="M18" s="287"/>
      <c r="N18" s="284">
        <f>ROUND('[2]table 4'!AB20/'[2]table 4'!Z20*100-100,1)</f>
        <v>4.7</v>
      </c>
      <c r="O18" s="285"/>
      <c r="P18" s="286">
        <f>ROUND('[2]table 4'!AF20/'[2]table 4'!AD20*100-100,1)</f>
        <v>4.5999999999999996</v>
      </c>
      <c r="Q18" s="287"/>
      <c r="R18" s="284">
        <f>ROUND('[2]table 4'!D51/'[2]table 4'!B51*100-100,1)</f>
        <v>2.1</v>
      </c>
      <c r="S18" s="285"/>
      <c r="T18" s="286">
        <f>ROUND('[2]table 4'!H51/'[2]table 4'!F51*100-100,1)</f>
        <v>-1.2</v>
      </c>
      <c r="U18" s="287"/>
      <c r="V18" s="284">
        <f>ROUND('[2]table 4'!L51/'[2]table 4'!J51*100-100,1)</f>
        <v>8.1999999999999993</v>
      </c>
      <c r="W18" s="285"/>
      <c r="X18" s="286">
        <f>ROUND('[2]table 4'!P51/'[2]table 4'!N51*100-100,1)</f>
        <v>7.5</v>
      </c>
      <c r="Y18" s="287"/>
      <c r="Z18" s="284">
        <f>ROUND('[2]table 4'!T51/'[2]table 4'!R51*100-100,1)</f>
        <v>2.5</v>
      </c>
      <c r="AA18" s="285"/>
      <c r="AB18" s="286">
        <f>ROUND('[2]table 4'!X51/'[2]table 4'!V51*100-100,1)</f>
        <v>2.9</v>
      </c>
      <c r="AC18" s="287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</row>
    <row r="19" spans="1:57" ht="18" x14ac:dyDescent="0.25">
      <c r="A19" s="77" t="s">
        <v>39</v>
      </c>
      <c r="B19" s="284">
        <f>ROUND('[2]table 4'!D21/'[2]table 4'!B21*100-100,1)</f>
        <v>5.7</v>
      </c>
      <c r="C19" s="285"/>
      <c r="D19" s="286">
        <f>ROUND('[2]table 4'!H21/'[2]table 4'!F21*100-100,1)</f>
        <v>6.1</v>
      </c>
      <c r="E19" s="287"/>
      <c r="F19" s="284">
        <f>ROUND('[2]table 4'!L21/'[2]table 4'!J21*100-100,1)</f>
        <v>3</v>
      </c>
      <c r="G19" s="285"/>
      <c r="H19" s="286">
        <f>ROUND('[2]table 4'!P21/'[2]table 4'!N21*100-100,1)</f>
        <v>6.2</v>
      </c>
      <c r="I19" s="287"/>
      <c r="J19" s="284">
        <f>ROUND('[2]table 4'!T21/'[2]table 4'!R21*100-100,1)</f>
        <v>9.6999999999999993</v>
      </c>
      <c r="K19" s="285"/>
      <c r="L19" s="286">
        <f>ROUND('[2]table 4'!X21/'[2]table 4'!V21*100-100,1)</f>
        <v>8.4</v>
      </c>
      <c r="M19" s="287"/>
      <c r="N19" s="284">
        <f>ROUND('[2]table 4'!AB21/'[2]table 4'!Z21*100-100,1)</f>
        <v>4.0999999999999996</v>
      </c>
      <c r="O19" s="285"/>
      <c r="P19" s="286">
        <f>ROUND('[2]table 4'!AF21/'[2]table 4'!AD21*100-100,1)</f>
        <v>3.7</v>
      </c>
      <c r="Q19" s="287"/>
      <c r="R19" s="284">
        <f>ROUND('[2]table 4'!D52/'[2]table 4'!B52*100-100,1)</f>
        <v>16.100000000000001</v>
      </c>
      <c r="S19" s="285"/>
      <c r="T19" s="286">
        <f>ROUND('[2]table 4'!H52/'[2]table 4'!F52*100-100,1)</f>
        <v>10.5</v>
      </c>
      <c r="U19" s="287"/>
      <c r="V19" s="284">
        <f>ROUND('[2]table 4'!L52/'[2]table 4'!J52*100-100,1)</f>
        <v>5.8</v>
      </c>
      <c r="W19" s="285"/>
      <c r="X19" s="286">
        <f>ROUND('[2]table 4'!P52/'[2]table 4'!N52*100-100,1)</f>
        <v>4.5</v>
      </c>
      <c r="Y19" s="287"/>
      <c r="Z19" s="284">
        <f>ROUND('[2]table 4'!T52/'[2]table 4'!R52*100-100,1)</f>
        <v>3.4</v>
      </c>
      <c r="AA19" s="285"/>
      <c r="AB19" s="286">
        <f>ROUND('[2]table 4'!X52/'[2]table 4'!V52*100-100,1)</f>
        <v>3</v>
      </c>
      <c r="AC19" s="287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</row>
    <row r="20" spans="1:57" ht="18" x14ac:dyDescent="0.25">
      <c r="A20" s="77" t="s">
        <v>40</v>
      </c>
      <c r="B20" s="284">
        <f>ROUND('[2]table 4'!D22/'[2]table 4'!B22*100-100,1)</f>
        <v>3.8</v>
      </c>
      <c r="C20" s="285"/>
      <c r="D20" s="286">
        <f>ROUND('[2]table 4'!H22/'[2]table 4'!F22*100-100,1)</f>
        <v>6.3</v>
      </c>
      <c r="E20" s="287"/>
      <c r="F20" s="284">
        <f>ROUND('[2]table 4'!L22/'[2]table 4'!J22*100-100,1)</f>
        <v>6</v>
      </c>
      <c r="G20" s="285"/>
      <c r="H20" s="286">
        <f>ROUND('[2]table 4'!P22/'[2]table 4'!N22*100-100,1)</f>
        <v>10.199999999999999</v>
      </c>
      <c r="I20" s="287"/>
      <c r="J20" s="284">
        <f>ROUND('[2]table 4'!T22/'[2]table 4'!R22*100-100,1)</f>
        <v>10.9</v>
      </c>
      <c r="K20" s="285"/>
      <c r="L20" s="286">
        <f>ROUND('[2]table 4'!X22/'[2]table 4'!V22*100-100,1)</f>
        <v>11.1</v>
      </c>
      <c r="M20" s="287"/>
      <c r="N20" s="284">
        <f>ROUND('[2]table 4'!AB22/'[2]table 4'!Z22*100-100,1)</f>
        <v>1.5</v>
      </c>
      <c r="O20" s="285"/>
      <c r="P20" s="286">
        <f>ROUND('[2]table 4'!AF22/'[2]table 4'!AD22*100-100,1)</f>
        <v>1.6</v>
      </c>
      <c r="Q20" s="287"/>
      <c r="R20" s="284">
        <f>ROUND('[2]table 4'!D53/'[2]table 4'!B53*100-100,1)</f>
        <v>-4.4000000000000004</v>
      </c>
      <c r="S20" s="285"/>
      <c r="T20" s="286">
        <f>ROUND('[2]table 4'!H53/'[2]table 4'!F53*100-100,1)</f>
        <v>-5.5</v>
      </c>
      <c r="U20" s="287"/>
      <c r="V20" s="284">
        <f>ROUND('[2]table 4'!L53/'[2]table 4'!J53*100-100,1)</f>
        <v>3.4</v>
      </c>
      <c r="W20" s="285"/>
      <c r="X20" s="286">
        <f>ROUND('[2]table 4'!P53/'[2]table 4'!N53*100-100,1)</f>
        <v>2.9</v>
      </c>
      <c r="Y20" s="287"/>
      <c r="Z20" s="284">
        <f>ROUND('[2]table 4'!T53/'[2]table 4'!R53*100-100,1)</f>
        <v>2.2999999999999998</v>
      </c>
      <c r="AA20" s="285"/>
      <c r="AB20" s="286">
        <f>ROUND('[2]table 4'!X53/'[2]table 4'!V53*100-100,1)</f>
        <v>2.2999999999999998</v>
      </c>
      <c r="AC20" s="287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</row>
    <row r="21" spans="1:57" ht="18" x14ac:dyDescent="0.25">
      <c r="A21" s="77" t="s">
        <v>41</v>
      </c>
      <c r="B21" s="284">
        <f>ROUND('[2]table 4'!D23/'[2]table 4'!B23*100-100,1)</f>
        <v>5.2</v>
      </c>
      <c r="C21" s="285"/>
      <c r="D21" s="286">
        <f>ROUND('[2]table 4'!H23/'[2]table 4'!F23*100-100,1)</f>
        <v>7.7</v>
      </c>
      <c r="E21" s="287"/>
      <c r="F21" s="284">
        <f>ROUND('[2]table 4'!L23/'[2]table 4'!J23*100-100,1)</f>
        <v>7.2</v>
      </c>
      <c r="G21" s="285"/>
      <c r="H21" s="286">
        <f>ROUND('[2]table 4'!P23/'[2]table 4'!N23*100-100,1)</f>
        <v>12.1</v>
      </c>
      <c r="I21" s="287"/>
      <c r="J21" s="284">
        <f>ROUND('[2]table 4'!T23/'[2]table 4'!R23*100-100,1)</f>
        <v>6.6</v>
      </c>
      <c r="K21" s="285"/>
      <c r="L21" s="286">
        <f>ROUND('[2]table 4'!X23/'[2]table 4'!V23*100-100,1)</f>
        <v>5.8</v>
      </c>
      <c r="M21" s="287"/>
      <c r="N21" s="284">
        <f>ROUND('[2]table 4'!AB23/'[2]table 4'!Z23*100-100,1)</f>
        <v>2.9</v>
      </c>
      <c r="O21" s="285"/>
      <c r="P21" s="286">
        <f>ROUND('[2]table 4'!AF23/'[2]table 4'!AD23*100-100,1)</f>
        <v>2.8</v>
      </c>
      <c r="Q21" s="287"/>
      <c r="R21" s="284">
        <f>ROUND('[2]table 4'!D54/'[2]table 4'!B54*100-100,1)</f>
        <v>-0.7</v>
      </c>
      <c r="S21" s="285"/>
      <c r="T21" s="286">
        <f>ROUND('[2]table 4'!H54/'[2]table 4'!F54*100-100,1)</f>
        <v>-3.7</v>
      </c>
      <c r="U21" s="287"/>
      <c r="V21" s="284">
        <f>ROUND('[2]table 4'!L54/'[2]table 4'!J54*100-100,1)</f>
        <v>5.2</v>
      </c>
      <c r="W21" s="285"/>
      <c r="X21" s="286">
        <f>ROUND('[2]table 4'!P54/'[2]table 4'!N54*100-100,1)</f>
        <v>4.0999999999999996</v>
      </c>
      <c r="Y21" s="287"/>
      <c r="Z21" s="284">
        <f>ROUND('[2]table 4'!T54/'[2]table 4'!R54*100-100,1)</f>
        <v>2.9</v>
      </c>
      <c r="AA21" s="285"/>
      <c r="AB21" s="286">
        <f>ROUND('[2]table 4'!X54/'[2]table 4'!V54*100-100,1)</f>
        <v>3.6</v>
      </c>
      <c r="AC21" s="287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</row>
    <row r="22" spans="1:57" ht="18" x14ac:dyDescent="0.25">
      <c r="A22" s="77" t="s">
        <v>42</v>
      </c>
      <c r="B22" s="284">
        <f>ROUND('[2]table 4'!D24/'[2]table 4'!B24*100-100,1)</f>
        <v>5.8</v>
      </c>
      <c r="C22" s="285"/>
      <c r="D22" s="286">
        <f>ROUND('[2]table 4'!H24/'[2]table 4'!F24*100-100,1)</f>
        <v>8.8000000000000007</v>
      </c>
      <c r="E22" s="287"/>
      <c r="F22" s="284">
        <f>ROUND('[2]table 4'!L24/'[2]table 4'!J24*100-100,1)</f>
        <v>9.1</v>
      </c>
      <c r="G22" s="285"/>
      <c r="H22" s="286">
        <f>ROUND('[2]table 4'!P24/'[2]table 4'!N24*100-100,1)</f>
        <v>14.2</v>
      </c>
      <c r="I22" s="287"/>
      <c r="J22" s="284">
        <f>ROUND('[2]table 4'!T24/'[2]table 4'!R24*100-100,1)</f>
        <v>7.8</v>
      </c>
      <c r="K22" s="285"/>
      <c r="L22" s="286">
        <f>ROUND('[2]table 4'!X24/'[2]table 4'!V24*100-100,1)</f>
        <v>7.5</v>
      </c>
      <c r="M22" s="287"/>
      <c r="N22" s="284">
        <f>ROUND('[2]table 4'!AB24/'[2]table 4'!Z24*100-100,1)</f>
        <v>7.3</v>
      </c>
      <c r="O22" s="285"/>
      <c r="P22" s="286">
        <f>ROUND('[2]table 4'!AF24/'[2]table 4'!AD24*100-100,1)</f>
        <v>7.2</v>
      </c>
      <c r="Q22" s="287"/>
      <c r="R22" s="284">
        <f>ROUND('[2]table 4'!D55/'[2]table 4'!B55*100-100,1)</f>
        <v>-1.7</v>
      </c>
      <c r="S22" s="285"/>
      <c r="T22" s="286">
        <f>ROUND('[2]table 4'!H55/'[2]table 4'!F55*100-100,1)</f>
        <v>-1.8</v>
      </c>
      <c r="U22" s="287"/>
      <c r="V22" s="284">
        <f>ROUND('[2]table 4'!L55/'[2]table 4'!J55*100-100,1)</f>
        <v>3.7</v>
      </c>
      <c r="W22" s="285"/>
      <c r="X22" s="286">
        <f>ROUND('[2]table 4'!P55/'[2]table 4'!N55*100-100,1)</f>
        <v>3.7</v>
      </c>
      <c r="Y22" s="287"/>
      <c r="Z22" s="284">
        <f>ROUND('[2]table 4'!T55/'[2]table 4'!R55*100-100,1)</f>
        <v>1.6</v>
      </c>
      <c r="AA22" s="285"/>
      <c r="AB22" s="286">
        <f>ROUND('[2]table 4'!X55/'[2]table 4'!V55*100-100,1)</f>
        <v>1.6</v>
      </c>
      <c r="AC22" s="287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</row>
    <row r="23" spans="1:57" ht="18" x14ac:dyDescent="0.25">
      <c r="A23" s="77" t="s">
        <v>43</v>
      </c>
      <c r="B23" s="284">
        <f>ROUND('[2]table 4'!D25/'[2]table 4'!B25*100-100,1)</f>
        <v>3</v>
      </c>
      <c r="C23" s="285"/>
      <c r="D23" s="286">
        <f>ROUND('[2]table 4'!H25/'[2]table 4'!F25*100-100,1)</f>
        <v>5.2</v>
      </c>
      <c r="E23" s="287"/>
      <c r="F23" s="284">
        <f>ROUND('[2]table 4'!L25/'[2]table 4'!J25*100-100,1)</f>
        <v>6.9</v>
      </c>
      <c r="G23" s="285"/>
      <c r="H23" s="286">
        <f>ROUND('[2]table 4'!P25/'[2]table 4'!N25*100-100,1)</f>
        <v>9.1999999999999993</v>
      </c>
      <c r="I23" s="287"/>
      <c r="J23" s="284">
        <f>ROUND('[2]table 4'!T25/'[2]table 4'!R25*100-100,1)</f>
        <v>14.4</v>
      </c>
      <c r="K23" s="285"/>
      <c r="L23" s="286">
        <f>ROUND('[2]table 4'!X25/'[2]table 4'!V25*100-100,1)</f>
        <v>15.2</v>
      </c>
      <c r="M23" s="287"/>
      <c r="N23" s="284">
        <f>ROUND('[2]table 4'!AB25/'[2]table 4'!Z25*100-100,1)</f>
        <v>4.8</v>
      </c>
      <c r="O23" s="285"/>
      <c r="P23" s="286">
        <f>ROUND('[2]table 4'!AF25/'[2]table 4'!AD25*100-100,1)</f>
        <v>5.0999999999999996</v>
      </c>
      <c r="Q23" s="287"/>
      <c r="R23" s="284">
        <f>ROUND('[2]table 4'!D56/'[2]table 4'!B56*100-100,1)</f>
        <v>-13.3</v>
      </c>
      <c r="S23" s="285"/>
      <c r="T23" s="286">
        <f>ROUND('[2]table 4'!H56/'[2]table 4'!F56*100-100,1)</f>
        <v>-9.6999999999999993</v>
      </c>
      <c r="U23" s="287"/>
      <c r="V23" s="284">
        <f>ROUND('[2]table 4'!L56/'[2]table 4'!J56*100-100,1)</f>
        <v>6.5</v>
      </c>
      <c r="W23" s="285"/>
      <c r="X23" s="286">
        <f>ROUND('[2]table 4'!P56/'[2]table 4'!N56*100-100,1)</f>
        <v>6.5</v>
      </c>
      <c r="Y23" s="287"/>
      <c r="Z23" s="284">
        <f>ROUND('[2]table 4'!T56/'[2]table 4'!R56*100-100,1)</f>
        <v>4.5999999999999996</v>
      </c>
      <c r="AA23" s="285"/>
      <c r="AB23" s="286">
        <f>ROUND('[2]table 4'!X56/'[2]table 4'!V56*100-100,1)</f>
        <v>3.6</v>
      </c>
      <c r="AC23" s="287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</row>
    <row r="24" spans="1:57" ht="18" x14ac:dyDescent="0.25">
      <c r="A24" s="77" t="s">
        <v>44</v>
      </c>
      <c r="B24" s="284">
        <f>ROUND('[2]table 4'!D26/'[2]table 4'!B26*100-100,1)</f>
        <v>5.0999999999999996</v>
      </c>
      <c r="C24" s="285"/>
      <c r="D24" s="286">
        <f>ROUND('[2]table 4'!H26/'[2]table 4'!F26*100-100,1)</f>
        <v>6.1</v>
      </c>
      <c r="E24" s="287"/>
      <c r="F24" s="284">
        <f>ROUND('[2]table 4'!L26/'[2]table 4'!J26*100-100,1)</f>
        <v>7.3</v>
      </c>
      <c r="G24" s="285"/>
      <c r="H24" s="286">
        <f>ROUND('[2]table 4'!P26/'[2]table 4'!N26*100-100,1)</f>
        <v>9</v>
      </c>
      <c r="I24" s="287"/>
      <c r="J24" s="284">
        <f>ROUND('[2]table 4'!T26/'[2]table 4'!R26*100-100,1)</f>
        <v>10.7</v>
      </c>
      <c r="K24" s="285"/>
      <c r="L24" s="286">
        <f>ROUND('[2]table 4'!X26/'[2]table 4'!V26*100-100,1)</f>
        <v>11</v>
      </c>
      <c r="M24" s="287"/>
      <c r="N24" s="284">
        <f>ROUND('[2]table 4'!AB26/'[2]table 4'!Z26*100-100,1)</f>
        <v>4.5999999999999996</v>
      </c>
      <c r="O24" s="285"/>
      <c r="P24" s="286">
        <f>ROUND('[2]table 4'!AF26/'[2]table 4'!AD26*100-100,1)</f>
        <v>4.2</v>
      </c>
      <c r="Q24" s="287"/>
      <c r="R24" s="284">
        <f>ROUND('[2]table 4'!D57/'[2]table 4'!B57*100-100,1)</f>
        <v>-2.1</v>
      </c>
      <c r="S24" s="285"/>
      <c r="T24" s="286">
        <f>ROUND('[2]table 4'!H57/'[2]table 4'!F57*100-100,1)</f>
        <v>-2.6</v>
      </c>
      <c r="U24" s="287"/>
      <c r="V24" s="284">
        <f>ROUND('[2]table 4'!L57/'[2]table 4'!J57*100-100,1)</f>
        <v>5</v>
      </c>
      <c r="W24" s="285"/>
      <c r="X24" s="286">
        <f>ROUND('[2]table 4'!P57/'[2]table 4'!N57*100-100,1)</f>
        <v>5.2</v>
      </c>
      <c r="Y24" s="287"/>
      <c r="Z24" s="284">
        <f>ROUND('[2]table 4'!T57/'[2]table 4'!R57*100-100,1)</f>
        <v>5.5</v>
      </c>
      <c r="AA24" s="285"/>
      <c r="AB24" s="286">
        <f>ROUND('[2]table 4'!X57/'[2]table 4'!V57*100-100,1)</f>
        <v>5.2</v>
      </c>
      <c r="AC24" s="287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</row>
    <row r="25" spans="1:57" ht="18" x14ac:dyDescent="0.25">
      <c r="A25" s="82" t="s">
        <v>45</v>
      </c>
      <c r="B25" s="284">
        <f>ROUND('[2]table 4'!D27/'[2]table 4'!B27*100-100,1)</f>
        <v>5.3</v>
      </c>
      <c r="C25" s="285"/>
      <c r="D25" s="286">
        <f>ROUND('[2]table 4'!H27/'[2]table 4'!F27*100-100,1)</f>
        <v>6.5</v>
      </c>
      <c r="E25" s="287"/>
      <c r="F25" s="284">
        <f>ROUND('[2]table 4'!L27/'[2]table 4'!J27*100-100,1)</f>
        <v>7.1</v>
      </c>
      <c r="G25" s="285"/>
      <c r="H25" s="286">
        <f>ROUND('[2]table 4'!P27/'[2]table 4'!N27*100-100,1)</f>
        <v>10.199999999999999</v>
      </c>
      <c r="I25" s="287"/>
      <c r="J25" s="284">
        <f>ROUND('[2]table 4'!T27/'[2]table 4'!R27*100-100,1)</f>
        <v>9.6999999999999993</v>
      </c>
      <c r="K25" s="285"/>
      <c r="L25" s="286">
        <f>ROUND('[2]table 4'!X27/'[2]table 4'!V27*100-100,1)</f>
        <v>9</v>
      </c>
      <c r="M25" s="287"/>
      <c r="N25" s="284">
        <f>ROUND('[2]table 4'!AB27/'[2]table 4'!Z27*100-100,1)</f>
        <v>5</v>
      </c>
      <c r="O25" s="285"/>
      <c r="P25" s="286">
        <f>ROUND('[2]table 4'!AF27/'[2]table 4'!AD27*100-100,1)</f>
        <v>5</v>
      </c>
      <c r="Q25" s="287"/>
      <c r="R25" s="284">
        <f>ROUND('[2]table 4'!D58/'[2]table 4'!B58*100-100,1)</f>
        <v>1.5</v>
      </c>
      <c r="S25" s="285"/>
      <c r="T25" s="286">
        <f>ROUND('[2]table 4'!H58/'[2]table 4'!F58*100-100,1)</f>
        <v>-2.5</v>
      </c>
      <c r="U25" s="287"/>
      <c r="V25" s="284">
        <f>ROUND('[2]table 4'!L58/'[2]table 4'!J58*100-100,1)</f>
        <v>4.2</v>
      </c>
      <c r="W25" s="285"/>
      <c r="X25" s="286">
        <f>ROUND('[2]table 4'!P58/'[2]table 4'!N58*100-100,1)</f>
        <v>4.3</v>
      </c>
      <c r="Y25" s="287"/>
      <c r="Z25" s="284">
        <f>ROUND('[2]table 4'!T58/'[2]table 4'!R58*100-100,1)</f>
        <v>1.8</v>
      </c>
      <c r="AA25" s="285"/>
      <c r="AB25" s="286">
        <f>ROUND('[2]table 4'!X58/'[2]table 4'!V58*100-100,1)</f>
        <v>2.4</v>
      </c>
      <c r="AC25" s="287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</row>
    <row r="26" spans="1:57" ht="72.75" thickBot="1" x14ac:dyDescent="0.3">
      <c r="A26" s="83" t="s">
        <v>46</v>
      </c>
      <c r="B26" s="288">
        <f>ROUND('[2]table 4'!D28/'[2]table 4'!B28*100-100,1)</f>
        <v>5.3</v>
      </c>
      <c r="C26" s="289"/>
      <c r="D26" s="290">
        <f>ROUND('[2]table 4'!H28/'[2]table 4'!F28*100-100,1)</f>
        <v>6.5</v>
      </c>
      <c r="E26" s="291"/>
      <c r="F26" s="288">
        <f>ROUND('[2]table 4'!L28/'[2]table 4'!J28*100-100,1)</f>
        <v>6.2</v>
      </c>
      <c r="G26" s="289"/>
      <c r="H26" s="290">
        <f>ROUND('[2]table 4'!P28/'[2]table 4'!N28*100-100,1)</f>
        <v>8.1</v>
      </c>
      <c r="I26" s="291"/>
      <c r="J26" s="288">
        <f>ROUND('[2]table 4'!T28/'[2]table 4'!R28*100-100,1)</f>
        <v>8.8000000000000007</v>
      </c>
      <c r="K26" s="289"/>
      <c r="L26" s="290">
        <f>ROUND('[2]table 4'!X28/'[2]table 4'!V28*100-100,1)</f>
        <v>8.3000000000000007</v>
      </c>
      <c r="M26" s="291"/>
      <c r="N26" s="288">
        <f>ROUND('[2]table 4'!AB28/'[2]table 4'!Z28*100-100,1)</f>
        <v>3.2</v>
      </c>
      <c r="O26" s="289"/>
      <c r="P26" s="290">
        <f>ROUND('[2]table 4'!AF28/'[2]table 4'!AD28*100-100,1)</f>
        <v>2.9</v>
      </c>
      <c r="Q26" s="291"/>
      <c r="R26" s="288">
        <f>ROUND('[2]table 4'!D59/'[2]table 4'!B59*100-100,1)</f>
        <v>3.1</v>
      </c>
      <c r="S26" s="289"/>
      <c r="T26" s="290">
        <f>ROUND('[2]table 4'!H59/'[2]table 4'!F59*100-100,1)</f>
        <v>3.2</v>
      </c>
      <c r="U26" s="291"/>
      <c r="V26" s="288">
        <f>ROUND('[2]table 4'!L59/'[2]table 4'!J59*100-100,1)</f>
        <v>3.1</v>
      </c>
      <c r="W26" s="289"/>
      <c r="X26" s="290">
        <f>ROUND('[2]table 4'!P59/'[2]table 4'!N59*100-100,1)</f>
        <v>2.6</v>
      </c>
      <c r="Y26" s="291"/>
      <c r="Z26" s="288">
        <f>ROUND('[2]table 4'!T59/'[2]table 4'!R59*100-100,1)</f>
        <v>0</v>
      </c>
      <c r="AA26" s="289"/>
      <c r="AB26" s="290">
        <f>ROUND('[2]table 4'!X59/'[2]table 4'!V59*100-100,1)</f>
        <v>0.4</v>
      </c>
      <c r="AC26" s="291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</row>
    <row r="27" spans="1:57" ht="17.100000000000001" customHeight="1" x14ac:dyDescent="0.25">
      <c r="A27" s="8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</row>
    <row r="28" spans="1:57" ht="12" customHeight="1" x14ac:dyDescent="0.25">
      <c r="A28" s="8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</row>
    <row r="29" spans="1:57" ht="12" customHeight="1" x14ac:dyDescent="0.25">
      <c r="A29" s="8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</row>
    <row r="30" spans="1:57" ht="12" customHeight="1" x14ac:dyDescent="0.25">
      <c r="A30" s="8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</row>
    <row r="31" spans="1:57" ht="12" customHeight="1" x14ac:dyDescent="0.25">
      <c r="A31" s="86"/>
      <c r="B31" s="283"/>
      <c r="C31" s="282"/>
      <c r="D31" s="283"/>
      <c r="E31" s="282"/>
      <c r="F31" s="283"/>
      <c r="G31" s="282"/>
      <c r="H31" s="283"/>
      <c r="I31" s="282"/>
      <c r="J31" s="283"/>
      <c r="K31" s="282"/>
      <c r="L31" s="283"/>
      <c r="M31" s="282"/>
      <c r="N31" s="283"/>
      <c r="O31" s="282"/>
      <c r="P31" s="283"/>
      <c r="Q31" s="282"/>
      <c r="R31" s="283"/>
      <c r="S31" s="282"/>
      <c r="T31" s="283"/>
      <c r="U31" s="282"/>
      <c r="V31" s="283"/>
      <c r="W31" s="276"/>
      <c r="X31" s="283"/>
      <c r="Y31" s="276"/>
      <c r="Z31" s="283"/>
      <c r="AA31" s="276"/>
      <c r="AB31" s="283"/>
      <c r="AC31" s="27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</row>
    <row r="32" spans="1:57" ht="26.45" customHeight="1" thickBot="1" x14ac:dyDescent="0.3">
      <c r="A32" s="133" t="s">
        <v>186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</row>
    <row r="33" spans="1:57" ht="20.100000000000001" customHeight="1" x14ac:dyDescent="0.25">
      <c r="A33" s="388" t="s">
        <v>53</v>
      </c>
      <c r="B33" s="402" t="s">
        <v>21</v>
      </c>
      <c r="C33" s="403"/>
      <c r="D33" s="403"/>
      <c r="E33" s="404"/>
      <c r="F33" s="393" t="s">
        <v>121</v>
      </c>
      <c r="G33" s="394"/>
      <c r="H33" s="394"/>
      <c r="I33" s="395"/>
      <c r="J33" s="393" t="s">
        <v>169</v>
      </c>
      <c r="K33" s="394"/>
      <c r="L33" s="394"/>
      <c r="M33" s="395"/>
      <c r="N33" s="393" t="s">
        <v>122</v>
      </c>
      <c r="O33" s="394"/>
      <c r="P33" s="394"/>
      <c r="Q33" s="395"/>
      <c r="R33" s="393" t="s">
        <v>123</v>
      </c>
      <c r="S33" s="394"/>
      <c r="T33" s="394"/>
      <c r="U33" s="395"/>
      <c r="V33" s="393" t="s">
        <v>158</v>
      </c>
      <c r="W33" s="394"/>
      <c r="X33" s="394"/>
      <c r="Y33" s="395"/>
      <c r="Z33" s="393" t="s">
        <v>159</v>
      </c>
      <c r="AA33" s="394"/>
      <c r="AB33" s="394"/>
      <c r="AC33" s="395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</row>
    <row r="34" spans="1:57" ht="70.5" customHeight="1" thickBot="1" x14ac:dyDescent="0.3">
      <c r="A34" s="389"/>
      <c r="B34" s="408"/>
      <c r="C34" s="409"/>
      <c r="D34" s="409"/>
      <c r="E34" s="410"/>
      <c r="F34" s="396"/>
      <c r="G34" s="397"/>
      <c r="H34" s="397"/>
      <c r="I34" s="398"/>
      <c r="J34" s="396"/>
      <c r="K34" s="397"/>
      <c r="L34" s="397"/>
      <c r="M34" s="398"/>
      <c r="N34" s="396"/>
      <c r="O34" s="397"/>
      <c r="P34" s="397"/>
      <c r="Q34" s="398"/>
      <c r="R34" s="396"/>
      <c r="S34" s="397"/>
      <c r="T34" s="397"/>
      <c r="U34" s="398"/>
      <c r="V34" s="396"/>
      <c r="W34" s="397"/>
      <c r="X34" s="397"/>
      <c r="Y34" s="398"/>
      <c r="Z34" s="396"/>
      <c r="AA34" s="397"/>
      <c r="AB34" s="397"/>
      <c r="AC34" s="398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</row>
    <row r="35" spans="1:57" ht="27.95" customHeight="1" thickBot="1" x14ac:dyDescent="0.3">
      <c r="A35" s="390"/>
      <c r="B35" s="120" t="s">
        <v>54</v>
      </c>
      <c r="C35" s="32"/>
      <c r="D35" s="121" t="s">
        <v>55</v>
      </c>
      <c r="E35" s="122"/>
      <c r="F35" s="120" t="s">
        <v>54</v>
      </c>
      <c r="G35" s="32"/>
      <c r="H35" s="121" t="s">
        <v>55</v>
      </c>
      <c r="I35" s="122"/>
      <c r="J35" s="120" t="s">
        <v>54</v>
      </c>
      <c r="K35" s="32"/>
      <c r="L35" s="121" t="s">
        <v>55</v>
      </c>
      <c r="M35" s="122"/>
      <c r="N35" s="120" t="s">
        <v>54</v>
      </c>
      <c r="O35" s="32"/>
      <c r="P35" s="121" t="s">
        <v>55</v>
      </c>
      <c r="Q35" s="122"/>
      <c r="R35" s="120" t="s">
        <v>54</v>
      </c>
      <c r="S35" s="32"/>
      <c r="T35" s="121" t="s">
        <v>55</v>
      </c>
      <c r="U35" s="122"/>
      <c r="V35" s="120" t="s">
        <v>54</v>
      </c>
      <c r="W35" s="32"/>
      <c r="X35" s="121" t="s">
        <v>55</v>
      </c>
      <c r="Y35" s="122"/>
      <c r="Z35" s="120" t="s">
        <v>54</v>
      </c>
      <c r="AA35" s="32"/>
      <c r="AB35" s="121" t="s">
        <v>55</v>
      </c>
      <c r="AC35" s="122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</row>
    <row r="36" spans="1:57" ht="18" x14ac:dyDescent="0.25">
      <c r="A36" s="74" t="s">
        <v>26</v>
      </c>
      <c r="B36" s="296">
        <f>ROUND('[2]table 4'!AB40/'[2]table 4'!Z40*100-100,1)</f>
        <v>1.1000000000000001</v>
      </c>
      <c r="C36" s="297"/>
      <c r="D36" s="298">
        <f>ROUND('[2]table 4'!AF40/'[2]table 4'!AD40*100-100,1)</f>
        <v>1.6</v>
      </c>
      <c r="E36" s="299"/>
      <c r="F36" s="296">
        <f>ROUND('[2]table 4'!D73/'[2]table 4'!B73*100-100,1)</f>
        <v>0.7</v>
      </c>
      <c r="G36" s="297"/>
      <c r="H36" s="298">
        <f>ROUND('[2]table 4'!H73/'[2]table 4'!F73*100-100,1)</f>
        <v>0.7</v>
      </c>
      <c r="I36" s="299"/>
      <c r="J36" s="296">
        <f>ROUND('[2]table 4'!L73/'[2]table 4'!J73*100-100,1)</f>
        <v>6.7</v>
      </c>
      <c r="K36" s="297"/>
      <c r="L36" s="298">
        <f>ROUND('[2]table 4'!P73/'[2]table 4'!N73*100-100,1)</f>
        <v>7</v>
      </c>
      <c r="M36" s="299"/>
      <c r="N36" s="296">
        <f>ROUND('[2]table 4'!T73/'[2]table 4'!R73*100-100,1)</f>
        <v>3.7</v>
      </c>
      <c r="O36" s="297"/>
      <c r="P36" s="298">
        <f>ROUND('[2]table 4'!X73/'[2]table 4'!V73*100-100,1)</f>
        <v>4.7</v>
      </c>
      <c r="Q36" s="299"/>
      <c r="R36" s="296">
        <f>ROUND('[2]table 4'!AB73/'[2]table 4'!Z73*100-100,1)</f>
        <v>7</v>
      </c>
      <c r="S36" s="297"/>
      <c r="T36" s="298">
        <f>ROUND('[2]table 4'!AF73/'[2]table 4'!AD73*100-100,1)</f>
        <v>6.8</v>
      </c>
      <c r="U36" s="300"/>
      <c r="V36" s="296">
        <f>ROUND('[2]table 4'!D106/'[2]table 4'!B106*100-100,1)</f>
        <v>0</v>
      </c>
      <c r="W36" s="297"/>
      <c r="X36" s="298">
        <f>ROUND('[2]table 4'!H106/'[2]table 4'!F106*100-100,1)</f>
        <v>0</v>
      </c>
      <c r="Y36" s="300"/>
      <c r="Z36" s="296">
        <f>ROUND('[2]table 4'!L106/'[2]table 4'!J106*100-100,1)</f>
        <v>5.9</v>
      </c>
      <c r="AA36" s="297"/>
      <c r="AB36" s="298">
        <f>ROUND('[2]table 4'!P106/'[2]table 4'!N106*100-100,1)</f>
        <v>5.6</v>
      </c>
      <c r="AC36" s="300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</row>
    <row r="37" spans="1:57" ht="18" x14ac:dyDescent="0.25">
      <c r="A37" s="77" t="s">
        <v>28</v>
      </c>
      <c r="B37" s="284">
        <f>ROUND('[2]table 4'!AB41/'[2]table 4'!Z41*100-100,1)</f>
        <v>5.6</v>
      </c>
      <c r="C37" s="285"/>
      <c r="D37" s="286">
        <f>ROUND('[2]table 4'!AF41/'[2]table 4'!AD41*100-100,1)</f>
        <v>6.2</v>
      </c>
      <c r="E37" s="287"/>
      <c r="F37" s="284">
        <f>ROUND('[2]table 4'!D74/'[2]table 4'!B74*100-100,1)</f>
        <v>0.4</v>
      </c>
      <c r="G37" s="285"/>
      <c r="H37" s="286">
        <f>ROUND('[2]table 4'!H74/'[2]table 4'!F74*100-100,1)</f>
        <v>0.4</v>
      </c>
      <c r="I37" s="287"/>
      <c r="J37" s="284">
        <f>ROUND('[2]table 4'!L74/'[2]table 4'!J74*100-100,1)</f>
        <v>3.7</v>
      </c>
      <c r="K37" s="285"/>
      <c r="L37" s="286">
        <f>ROUND('[2]table 4'!P74/'[2]table 4'!N74*100-100,1)</f>
        <v>3.7</v>
      </c>
      <c r="M37" s="287"/>
      <c r="N37" s="284">
        <f>ROUND('[2]table 4'!T74/'[2]table 4'!R74*100-100,1)</f>
        <v>3.5</v>
      </c>
      <c r="O37" s="285"/>
      <c r="P37" s="286">
        <f>ROUND('[2]table 4'!X74/'[2]table 4'!V74*100-100,1)</f>
        <v>3.5</v>
      </c>
      <c r="Q37" s="287"/>
      <c r="R37" s="284">
        <f>ROUND('[2]table 4'!AB74/'[2]table 4'!Z74*100-100,1)</f>
        <v>7.9</v>
      </c>
      <c r="S37" s="285"/>
      <c r="T37" s="286">
        <f>ROUND('[2]table 4'!AF74/'[2]table 4'!AD74*100-100,1)</f>
        <v>8.1</v>
      </c>
      <c r="U37" s="301"/>
      <c r="V37" s="284">
        <f>ROUND('[2]table 4'!D107/'[2]table 4'!B107*100-100,1)</f>
        <v>0</v>
      </c>
      <c r="W37" s="285"/>
      <c r="X37" s="286">
        <f>ROUND('[2]table 4'!H107/'[2]table 4'!F107*100-100,1)</f>
        <v>0</v>
      </c>
      <c r="Y37" s="301"/>
      <c r="Z37" s="284">
        <f>ROUND('[2]table 4'!L107/'[2]table 4'!J107*100-100,1)</f>
        <v>4.2</v>
      </c>
      <c r="AA37" s="285"/>
      <c r="AB37" s="286">
        <f>ROUND('[2]table 4'!P107/'[2]table 4'!N107*100-100,1)</f>
        <v>4.2</v>
      </c>
      <c r="AC37" s="301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</row>
    <row r="38" spans="1:57" ht="18" x14ac:dyDescent="0.25">
      <c r="A38" s="77" t="s">
        <v>29</v>
      </c>
      <c r="B38" s="284">
        <f>ROUND('[2]table 4'!AB42/'[2]table 4'!Z42*100-100,1)</f>
        <v>1</v>
      </c>
      <c r="C38" s="285"/>
      <c r="D38" s="286">
        <f>ROUND('[2]table 4'!AF42/'[2]table 4'!AD42*100-100,1)</f>
        <v>1.5</v>
      </c>
      <c r="E38" s="287"/>
      <c r="F38" s="284">
        <f>ROUND('[2]table 4'!D75/'[2]table 4'!B75*100-100,1)</f>
        <v>0.7</v>
      </c>
      <c r="G38" s="285"/>
      <c r="H38" s="286">
        <f>ROUND('[2]table 4'!H75/'[2]table 4'!F75*100-100,1)</f>
        <v>0.7</v>
      </c>
      <c r="I38" s="287"/>
      <c r="J38" s="284">
        <f>ROUND('[2]table 4'!L75/'[2]table 4'!J75*100-100,1)</f>
        <v>6.8</v>
      </c>
      <c r="K38" s="285"/>
      <c r="L38" s="286">
        <f>ROUND('[2]table 4'!P75/'[2]table 4'!N75*100-100,1)</f>
        <v>7.1</v>
      </c>
      <c r="M38" s="287"/>
      <c r="N38" s="284">
        <f>ROUND('[2]table 4'!T75/'[2]table 4'!R75*100-100,1)</f>
        <v>3.7</v>
      </c>
      <c r="O38" s="285"/>
      <c r="P38" s="286">
        <f>ROUND('[2]table 4'!X75/'[2]table 4'!V75*100-100,1)</f>
        <v>4.7</v>
      </c>
      <c r="Q38" s="287"/>
      <c r="R38" s="284">
        <f>ROUND('[2]table 4'!AB75/'[2]table 4'!Z75*100-100,1)</f>
        <v>6.9</v>
      </c>
      <c r="S38" s="285"/>
      <c r="T38" s="286">
        <f>ROUND('[2]table 4'!AF75/'[2]table 4'!AD75*100-100,1)</f>
        <v>6.7</v>
      </c>
      <c r="U38" s="301"/>
      <c r="V38" s="284">
        <f>ROUND('[2]table 4'!D108/'[2]table 4'!B108*100-100,1)</f>
        <v>0</v>
      </c>
      <c r="W38" s="285"/>
      <c r="X38" s="286">
        <f>ROUND('[2]table 4'!H108/'[2]table 4'!F108*100-100,1)</f>
        <v>0</v>
      </c>
      <c r="Y38" s="301"/>
      <c r="Z38" s="284">
        <f>ROUND('[2]table 4'!L108/'[2]table 4'!J108*100-100,1)</f>
        <v>5.9</v>
      </c>
      <c r="AA38" s="285"/>
      <c r="AB38" s="286">
        <f>ROUND('[2]table 4'!P108/'[2]table 4'!N108*100-100,1)</f>
        <v>5.6</v>
      </c>
      <c r="AC38" s="301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</row>
    <row r="39" spans="1:57" ht="18" x14ac:dyDescent="0.25">
      <c r="A39" s="80" t="s">
        <v>30</v>
      </c>
      <c r="B39" s="292"/>
      <c r="C39" s="293"/>
      <c r="D39" s="294"/>
      <c r="E39" s="295"/>
      <c r="F39" s="292"/>
      <c r="G39" s="293"/>
      <c r="H39" s="294"/>
      <c r="I39" s="295"/>
      <c r="J39" s="292"/>
      <c r="K39" s="293"/>
      <c r="L39" s="294"/>
      <c r="M39" s="295"/>
      <c r="N39" s="292"/>
      <c r="O39" s="293"/>
      <c r="P39" s="294"/>
      <c r="Q39" s="295"/>
      <c r="R39" s="292"/>
      <c r="S39" s="293"/>
      <c r="T39" s="294"/>
      <c r="U39" s="303"/>
      <c r="V39" s="292"/>
      <c r="W39" s="293"/>
      <c r="X39" s="294"/>
      <c r="Y39" s="303"/>
      <c r="Z39" s="292"/>
      <c r="AA39" s="293"/>
      <c r="AB39" s="294"/>
      <c r="AC39" s="303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</row>
    <row r="40" spans="1:57" ht="36" x14ac:dyDescent="0.25">
      <c r="A40" s="81" t="s">
        <v>31</v>
      </c>
      <c r="B40" s="128">
        <f>ROUND('[2]table 4'!AB44/'[2]table 4'!Z44*100-100,1)</f>
        <v>1.8</v>
      </c>
      <c r="C40" s="129"/>
      <c r="D40" s="130">
        <f>ROUND('[2]table 4'!AF44/'[2]table 4'!AD44*100-100,1)</f>
        <v>-0.1</v>
      </c>
      <c r="E40" s="131"/>
      <c r="F40" s="128">
        <f>ROUND('[2]table 4'!D77/'[2]table 4'!B77*100-100,1)</f>
        <v>0</v>
      </c>
      <c r="G40" s="129"/>
      <c r="H40" s="130">
        <f>ROUND('[2]table 4'!H77/'[2]table 4'!F77*100-100,1)</f>
        <v>0</v>
      </c>
      <c r="I40" s="131"/>
      <c r="J40" s="128">
        <f>ROUND('[2]table 4'!L77/'[2]table 4'!J77*100-100,1)</f>
        <v>6.7</v>
      </c>
      <c r="K40" s="129"/>
      <c r="L40" s="130">
        <f>ROUND('[2]table 4'!P77/'[2]table 4'!N77*100-100,1)</f>
        <v>5.9</v>
      </c>
      <c r="M40" s="131"/>
      <c r="N40" s="128">
        <f>ROUND('[2]table 4'!T77/'[2]table 4'!R77*100-100,1)</f>
        <v>3</v>
      </c>
      <c r="O40" s="129"/>
      <c r="P40" s="130">
        <f>ROUND('[2]table 4'!X77/'[2]table 4'!V77*100-100,1)</f>
        <v>2.2999999999999998</v>
      </c>
      <c r="Q40" s="131"/>
      <c r="R40" s="128">
        <f>ROUND('[2]table 4'!AB77/'[2]table 4'!Z77*100-100,1)</f>
        <v>5.6</v>
      </c>
      <c r="S40" s="129"/>
      <c r="T40" s="130">
        <f>ROUND('[2]table 4'!AF77/'[2]table 4'!AD77*100-100,1)</f>
        <v>5.2</v>
      </c>
      <c r="U40" s="139"/>
      <c r="V40" s="128">
        <f>ROUND('[2]table 4'!D110/'[2]table 4'!B110*100-100,1)</f>
        <v>0</v>
      </c>
      <c r="W40" s="129"/>
      <c r="X40" s="130">
        <f>ROUND('[2]table 4'!H110/'[2]table 4'!F110*100-100,1)</f>
        <v>0</v>
      </c>
      <c r="Y40" s="139"/>
      <c r="Z40" s="128">
        <f>ROUND('[2]table 4'!L110/'[2]table 4'!J110*100-100,1)</f>
        <v>3.3</v>
      </c>
      <c r="AA40" s="129"/>
      <c r="AB40" s="130">
        <f>ROUND('[2]table 4'!P110/'[2]table 4'!N110*100-100,1)</f>
        <v>2.9</v>
      </c>
      <c r="AC40" s="139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</row>
    <row r="41" spans="1:57" ht="18" x14ac:dyDescent="0.25">
      <c r="A41" s="77" t="s">
        <v>32</v>
      </c>
      <c r="B41" s="284">
        <f>ROUND('[2]table 4'!AB45/'[2]table 4'!Z45*100-100,1)</f>
        <v>-1.2</v>
      </c>
      <c r="C41" s="285"/>
      <c r="D41" s="286">
        <f>ROUND('[2]table 4'!AF45/'[2]table 4'!AD45*100-100,1)</f>
        <v>0.2</v>
      </c>
      <c r="E41" s="287"/>
      <c r="F41" s="284">
        <f>ROUND('[2]table 4'!D78/'[2]table 4'!B78*100-100,1)</f>
        <v>0.1</v>
      </c>
      <c r="G41" s="285"/>
      <c r="H41" s="286">
        <f>ROUND('[2]table 4'!H78/'[2]table 4'!F78*100-100,1)</f>
        <v>0.1</v>
      </c>
      <c r="I41" s="287"/>
      <c r="J41" s="284">
        <f>ROUND('[2]table 4'!L78/'[2]table 4'!J78*100-100,1)</f>
        <v>6.4</v>
      </c>
      <c r="K41" s="285"/>
      <c r="L41" s="286">
        <f>ROUND('[2]table 4'!P78/'[2]table 4'!N78*100-100,1)</f>
        <v>5.4</v>
      </c>
      <c r="M41" s="287"/>
      <c r="N41" s="284">
        <f>ROUND('[2]table 4'!T78/'[2]table 4'!R78*100-100,1)</f>
        <v>2.2999999999999998</v>
      </c>
      <c r="O41" s="285"/>
      <c r="P41" s="286">
        <f>ROUND('[2]table 4'!X78/'[2]table 4'!V78*100-100,1)</f>
        <v>1.8</v>
      </c>
      <c r="Q41" s="287"/>
      <c r="R41" s="284">
        <f>ROUND('[2]table 4'!AB78/'[2]table 4'!Z78*100-100,1)</f>
        <v>3.8</v>
      </c>
      <c r="S41" s="285"/>
      <c r="T41" s="286">
        <f>ROUND('[2]table 4'!AF78/'[2]table 4'!AD78*100-100,1)</f>
        <v>3.8</v>
      </c>
      <c r="U41" s="301"/>
      <c r="V41" s="284">
        <f>ROUND('[2]table 4'!D111/'[2]table 4'!B111*100-100,1)</f>
        <v>0</v>
      </c>
      <c r="W41" s="285"/>
      <c r="X41" s="286">
        <f>ROUND('[2]table 4'!H111/'[2]table 4'!F111*100-100,1)</f>
        <v>0</v>
      </c>
      <c r="Y41" s="301"/>
      <c r="Z41" s="284">
        <f>ROUND('[2]table 4'!L111/'[2]table 4'!J111*100-100,1)</f>
        <v>6.4</v>
      </c>
      <c r="AA41" s="285"/>
      <c r="AB41" s="286">
        <f>ROUND('[2]table 4'!P111/'[2]table 4'!N111*100-100,1)</f>
        <v>6</v>
      </c>
      <c r="AC41" s="301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</row>
    <row r="42" spans="1:57" ht="18" x14ac:dyDescent="0.25">
      <c r="A42" s="77" t="s">
        <v>33</v>
      </c>
      <c r="B42" s="284">
        <f>ROUND('[2]table 4'!AB46/'[2]table 4'!Z46*100-100,1)</f>
        <v>-0.3</v>
      </c>
      <c r="C42" s="285"/>
      <c r="D42" s="286">
        <f>ROUND('[2]table 4'!AF46/'[2]table 4'!AD46*100-100,1)</f>
        <v>0.6</v>
      </c>
      <c r="E42" s="287"/>
      <c r="F42" s="284">
        <f>ROUND('[2]table 4'!D79/'[2]table 4'!B79*100-100,1)</f>
        <v>0</v>
      </c>
      <c r="G42" s="285"/>
      <c r="H42" s="286">
        <f>ROUND('[2]table 4'!H79/'[2]table 4'!F79*100-100,1)</f>
        <v>0</v>
      </c>
      <c r="I42" s="287"/>
      <c r="J42" s="284">
        <f>ROUND('[2]table 4'!L79/'[2]table 4'!J79*100-100,1)</f>
        <v>4.9000000000000004</v>
      </c>
      <c r="K42" s="285"/>
      <c r="L42" s="286">
        <f>ROUND('[2]table 4'!P79/'[2]table 4'!N79*100-100,1)</f>
        <v>6.2</v>
      </c>
      <c r="M42" s="287"/>
      <c r="N42" s="284">
        <f>ROUND('[2]table 4'!T79/'[2]table 4'!R79*100-100,1)</f>
        <v>2.4</v>
      </c>
      <c r="O42" s="285"/>
      <c r="P42" s="286">
        <f>ROUND('[2]table 4'!X79/'[2]table 4'!V79*100-100,1)</f>
        <v>5.6</v>
      </c>
      <c r="Q42" s="287"/>
      <c r="R42" s="284">
        <f>ROUND('[2]table 4'!AB79/'[2]table 4'!Z79*100-100,1)</f>
        <v>3.7</v>
      </c>
      <c r="S42" s="285"/>
      <c r="T42" s="286">
        <f>ROUND('[2]table 4'!AF79/'[2]table 4'!AD79*100-100,1)</f>
        <v>3.3</v>
      </c>
      <c r="U42" s="301"/>
      <c r="V42" s="284">
        <f>ROUND('[2]table 4'!D112/'[2]table 4'!B112*100-100,1)</f>
        <v>0</v>
      </c>
      <c r="W42" s="285"/>
      <c r="X42" s="286">
        <f>ROUND('[2]table 4'!H112/'[2]table 4'!F112*100-100,1)</f>
        <v>0</v>
      </c>
      <c r="Y42" s="301"/>
      <c r="Z42" s="284">
        <f>ROUND('[2]table 4'!L112/'[2]table 4'!J112*100-100,1)</f>
        <v>7.1</v>
      </c>
      <c r="AA42" s="285"/>
      <c r="AB42" s="286">
        <f>ROUND('[2]table 4'!P112/'[2]table 4'!N112*100-100,1)</f>
        <v>6.9</v>
      </c>
      <c r="AC42" s="301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</row>
    <row r="43" spans="1:57" ht="18" x14ac:dyDescent="0.25">
      <c r="A43" s="77" t="s">
        <v>34</v>
      </c>
      <c r="B43" s="284">
        <f>ROUND('[2]table 4'!AB47/'[2]table 4'!Z47*100-100,1)</f>
        <v>3.1</v>
      </c>
      <c r="C43" s="285"/>
      <c r="D43" s="286">
        <f>ROUND('[2]table 4'!AF47/'[2]table 4'!AD47*100-100,1)</f>
        <v>3.1</v>
      </c>
      <c r="E43" s="287"/>
      <c r="F43" s="284">
        <f>ROUND('[2]table 4'!D80/'[2]table 4'!B80*100-100,1)</f>
        <v>1.2</v>
      </c>
      <c r="G43" s="285"/>
      <c r="H43" s="286">
        <f>ROUND('[2]table 4'!H80/'[2]table 4'!F80*100-100,1)</f>
        <v>1.2</v>
      </c>
      <c r="I43" s="287"/>
      <c r="J43" s="284">
        <f>ROUND('[2]table 4'!L80/'[2]table 4'!J80*100-100,1)</f>
        <v>11.7</v>
      </c>
      <c r="K43" s="285"/>
      <c r="L43" s="286">
        <f>ROUND('[2]table 4'!P80/'[2]table 4'!N80*100-100,1)</f>
        <v>11.8</v>
      </c>
      <c r="M43" s="287"/>
      <c r="N43" s="284">
        <f>ROUND('[2]table 4'!T80/'[2]table 4'!R80*100-100,1)</f>
        <v>4</v>
      </c>
      <c r="O43" s="285"/>
      <c r="P43" s="286">
        <f>ROUND('[2]table 4'!X80/'[2]table 4'!V80*100-100,1)</f>
        <v>7.2</v>
      </c>
      <c r="Q43" s="287"/>
      <c r="R43" s="284">
        <f>ROUND('[2]table 4'!AB80/'[2]table 4'!Z80*100-100,1)</f>
        <v>8.4</v>
      </c>
      <c r="S43" s="285"/>
      <c r="T43" s="286">
        <f>ROUND('[2]table 4'!AF80/'[2]table 4'!AD80*100-100,1)</f>
        <v>8.3000000000000007</v>
      </c>
      <c r="U43" s="301"/>
      <c r="V43" s="284">
        <f>ROUND('[2]table 4'!D113/'[2]table 4'!B113*100-100,1)</f>
        <v>0</v>
      </c>
      <c r="W43" s="285"/>
      <c r="X43" s="286">
        <f>ROUND('[2]table 4'!H113/'[2]table 4'!F113*100-100,1)</f>
        <v>0</v>
      </c>
      <c r="Y43" s="301"/>
      <c r="Z43" s="284">
        <f>ROUND('[2]table 4'!L113/'[2]table 4'!J113*100-100,1)</f>
        <v>8.6</v>
      </c>
      <c r="AA43" s="285"/>
      <c r="AB43" s="286">
        <f>ROUND('[2]table 4'!P113/'[2]table 4'!N113*100-100,1)</f>
        <v>8.6</v>
      </c>
      <c r="AC43" s="301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</row>
    <row r="44" spans="1:57" ht="18" x14ac:dyDescent="0.25">
      <c r="A44" s="77" t="s">
        <v>35</v>
      </c>
      <c r="B44" s="284">
        <f>ROUND('[2]table 4'!AB48/'[2]table 4'!Z48*100-100,1)</f>
        <v>3.5</v>
      </c>
      <c r="C44" s="285"/>
      <c r="D44" s="286">
        <f>ROUND('[2]table 4'!AF48/'[2]table 4'!AD48*100-100,1)</f>
        <v>2.7</v>
      </c>
      <c r="E44" s="287"/>
      <c r="F44" s="284">
        <f>ROUND('[2]table 4'!D81/'[2]table 4'!B81*100-100,1)</f>
        <v>0</v>
      </c>
      <c r="G44" s="285"/>
      <c r="H44" s="286">
        <f>ROUND('[2]table 4'!H81/'[2]table 4'!F81*100-100,1)</f>
        <v>0.1</v>
      </c>
      <c r="I44" s="287"/>
      <c r="J44" s="284">
        <f>ROUND('[2]table 4'!L81/'[2]table 4'!J81*100-100,1)</f>
        <v>6.1</v>
      </c>
      <c r="K44" s="285"/>
      <c r="L44" s="286">
        <f>ROUND('[2]table 4'!P81/'[2]table 4'!N81*100-100,1)</f>
        <v>6</v>
      </c>
      <c r="M44" s="287"/>
      <c r="N44" s="284">
        <f>ROUND('[2]table 4'!T81/'[2]table 4'!R81*100-100,1)</f>
        <v>2.2000000000000002</v>
      </c>
      <c r="O44" s="285"/>
      <c r="P44" s="286">
        <f>ROUND('[2]table 4'!X81/'[2]table 4'!V81*100-100,1)</f>
        <v>2.5</v>
      </c>
      <c r="Q44" s="287"/>
      <c r="R44" s="284">
        <f>ROUND('[2]table 4'!AB81/'[2]table 4'!Z81*100-100,1)</f>
        <v>6.8</v>
      </c>
      <c r="S44" s="285"/>
      <c r="T44" s="286">
        <f>ROUND('[2]table 4'!AF81/'[2]table 4'!AD81*100-100,1)</f>
        <v>7.1</v>
      </c>
      <c r="U44" s="301"/>
      <c r="V44" s="284">
        <f>ROUND('[2]table 4'!D114/'[2]table 4'!B114*100-100,1)</f>
        <v>0</v>
      </c>
      <c r="W44" s="285"/>
      <c r="X44" s="286">
        <f>ROUND('[2]table 4'!H114/'[2]table 4'!F114*100-100,1)</f>
        <v>0</v>
      </c>
      <c r="Y44" s="301"/>
      <c r="Z44" s="284">
        <f>ROUND('[2]table 4'!L114/'[2]table 4'!J114*100-100,1)</f>
        <v>5.8</v>
      </c>
      <c r="AA44" s="285"/>
      <c r="AB44" s="286">
        <f>ROUND('[2]table 4'!P114/'[2]table 4'!N114*100-100,1)</f>
        <v>6</v>
      </c>
      <c r="AC44" s="301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</row>
    <row r="45" spans="1:57" ht="18" x14ac:dyDescent="0.25">
      <c r="A45" s="77" t="s">
        <v>36</v>
      </c>
      <c r="B45" s="284">
        <f>ROUND('[2]table 4'!AB49/'[2]table 4'!Z49*100-100,1)</f>
        <v>-1.4</v>
      </c>
      <c r="C45" s="285"/>
      <c r="D45" s="286">
        <f>ROUND('[2]table 4'!AF49/'[2]table 4'!AD49*100-100,1)</f>
        <v>-0.1</v>
      </c>
      <c r="E45" s="287"/>
      <c r="F45" s="284">
        <f>ROUND('[2]table 4'!D82/'[2]table 4'!B82*100-100,1)</f>
        <v>0.9</v>
      </c>
      <c r="G45" s="285"/>
      <c r="H45" s="286">
        <f>ROUND('[2]table 4'!H82/'[2]table 4'!F82*100-100,1)</f>
        <v>0.6</v>
      </c>
      <c r="I45" s="287"/>
      <c r="J45" s="284">
        <f>ROUND('[2]table 4'!L82/'[2]table 4'!J82*100-100,1)</f>
        <v>10.4</v>
      </c>
      <c r="K45" s="285"/>
      <c r="L45" s="286">
        <f>ROUND('[2]table 4'!P82/'[2]table 4'!N82*100-100,1)</f>
        <v>10.4</v>
      </c>
      <c r="M45" s="287"/>
      <c r="N45" s="284">
        <f>ROUND('[2]table 4'!T82/'[2]table 4'!R82*100-100,1)</f>
        <v>4.5999999999999996</v>
      </c>
      <c r="O45" s="285"/>
      <c r="P45" s="286">
        <f>ROUND('[2]table 4'!X82/'[2]table 4'!V82*100-100,1)</f>
        <v>4.4000000000000004</v>
      </c>
      <c r="Q45" s="287"/>
      <c r="R45" s="284">
        <f>ROUND('[2]table 4'!AB82/'[2]table 4'!Z82*100-100,1)</f>
        <v>11.9</v>
      </c>
      <c r="S45" s="285"/>
      <c r="T45" s="286">
        <f>ROUND('[2]table 4'!AF82/'[2]table 4'!AD82*100-100,1)</f>
        <v>7.9</v>
      </c>
      <c r="U45" s="301"/>
      <c r="V45" s="284">
        <f>ROUND('[2]table 4'!D115/'[2]table 4'!B115*100-100,1)</f>
        <v>0</v>
      </c>
      <c r="W45" s="285"/>
      <c r="X45" s="286">
        <f>ROUND('[2]table 4'!H115/'[2]table 4'!F115*100-100,1)</f>
        <v>0</v>
      </c>
      <c r="Y45" s="301"/>
      <c r="Z45" s="284">
        <f>ROUND('[2]table 4'!L115/'[2]table 4'!J115*100-100,1)</f>
        <v>7.8</v>
      </c>
      <c r="AA45" s="285"/>
      <c r="AB45" s="286">
        <f>ROUND('[2]table 4'!P115/'[2]table 4'!N115*100-100,1)</f>
        <v>7</v>
      </c>
      <c r="AC45" s="301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</row>
    <row r="46" spans="1:57" ht="18" x14ac:dyDescent="0.25">
      <c r="A46" s="77" t="s">
        <v>37</v>
      </c>
      <c r="B46" s="284">
        <f>ROUND('[2]table 4'!AB50/'[2]table 4'!Z50*100-100,1)</f>
        <v>0.5</v>
      </c>
      <c r="C46" s="285"/>
      <c r="D46" s="286">
        <f>ROUND('[2]table 4'!AF50/'[2]table 4'!AD50*100-100,1)</f>
        <v>1.2</v>
      </c>
      <c r="E46" s="287"/>
      <c r="F46" s="284">
        <f>ROUND('[2]table 4'!D83/'[2]table 4'!B83*100-100,1)</f>
        <v>2</v>
      </c>
      <c r="G46" s="285"/>
      <c r="H46" s="286">
        <f>ROUND('[2]table 4'!H83/'[2]table 4'!F83*100-100,1)</f>
        <v>2.5</v>
      </c>
      <c r="I46" s="287"/>
      <c r="J46" s="284">
        <f>ROUND('[2]table 4'!L83/'[2]table 4'!J83*100-100,1)</f>
        <v>8.1999999999999993</v>
      </c>
      <c r="K46" s="285"/>
      <c r="L46" s="286">
        <f>ROUND('[2]table 4'!P83/'[2]table 4'!N83*100-100,1)</f>
        <v>8.1999999999999993</v>
      </c>
      <c r="M46" s="287"/>
      <c r="N46" s="284">
        <f>ROUND('[2]table 4'!T83/'[2]table 4'!R83*100-100,1)</f>
        <v>2.7</v>
      </c>
      <c r="O46" s="285"/>
      <c r="P46" s="286">
        <f>ROUND('[2]table 4'!X83/'[2]table 4'!V83*100-100,1)</f>
        <v>4.0999999999999996</v>
      </c>
      <c r="Q46" s="287"/>
      <c r="R46" s="284">
        <f>ROUND('[2]table 4'!AB83/'[2]table 4'!Z83*100-100,1)</f>
        <v>8.6</v>
      </c>
      <c r="S46" s="285"/>
      <c r="T46" s="286">
        <f>ROUND('[2]table 4'!AF83/'[2]table 4'!AD83*100-100,1)</f>
        <v>7.2</v>
      </c>
      <c r="U46" s="301"/>
      <c r="V46" s="284">
        <f>ROUND('[2]table 4'!D116/'[2]table 4'!B116*100-100,1)</f>
        <v>0</v>
      </c>
      <c r="W46" s="285"/>
      <c r="X46" s="286">
        <f>ROUND('[2]table 4'!H116/'[2]table 4'!F116*100-100,1)</f>
        <v>0</v>
      </c>
      <c r="Y46" s="301"/>
      <c r="Z46" s="284">
        <f>ROUND('[2]table 4'!L116/'[2]table 4'!J116*100-100,1)</f>
        <v>4.7</v>
      </c>
      <c r="AA46" s="285"/>
      <c r="AB46" s="286">
        <f>ROUND('[2]table 4'!P116/'[2]table 4'!N116*100-100,1)</f>
        <v>4.4000000000000004</v>
      </c>
      <c r="AC46" s="301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</row>
    <row r="47" spans="1:57" ht="18" x14ac:dyDescent="0.25">
      <c r="A47" s="77" t="s">
        <v>38</v>
      </c>
      <c r="B47" s="284">
        <f>ROUND('[2]table 4'!AB51/'[2]table 4'!Z51*100-100,1)</f>
        <v>1.4</v>
      </c>
      <c r="C47" s="285"/>
      <c r="D47" s="286">
        <f>ROUND('[2]table 4'!AF51/'[2]table 4'!AD51*100-100,1)</f>
        <v>3.3</v>
      </c>
      <c r="E47" s="287"/>
      <c r="F47" s="284">
        <f>ROUND('[2]table 4'!D84/'[2]table 4'!B84*100-100,1)</f>
        <v>1</v>
      </c>
      <c r="G47" s="285"/>
      <c r="H47" s="286">
        <f>ROUND('[2]table 4'!H84/'[2]table 4'!F84*100-100,1)</f>
        <v>0.9</v>
      </c>
      <c r="I47" s="287"/>
      <c r="J47" s="284">
        <f>ROUND('[2]table 4'!L84/'[2]table 4'!J84*100-100,1)</f>
        <v>8.3000000000000007</v>
      </c>
      <c r="K47" s="285"/>
      <c r="L47" s="286">
        <f>ROUND('[2]table 4'!P84/'[2]table 4'!N84*100-100,1)</f>
        <v>9.9</v>
      </c>
      <c r="M47" s="287"/>
      <c r="N47" s="284">
        <f>ROUND('[2]table 4'!T84/'[2]table 4'!R84*100-100,1)</f>
        <v>3.2</v>
      </c>
      <c r="O47" s="285"/>
      <c r="P47" s="286">
        <f>ROUND('[2]table 4'!X84/'[2]table 4'!V84*100-100,1)</f>
        <v>6.4</v>
      </c>
      <c r="Q47" s="287"/>
      <c r="R47" s="284">
        <f>ROUND('[2]table 4'!AB84/'[2]table 4'!Z84*100-100,1)</f>
        <v>9.3000000000000007</v>
      </c>
      <c r="S47" s="285"/>
      <c r="T47" s="286">
        <f>ROUND('[2]table 4'!AF84/'[2]table 4'!AD84*100-100,1)</f>
        <v>9.6</v>
      </c>
      <c r="U47" s="301"/>
      <c r="V47" s="284">
        <f>ROUND('[2]table 4'!D117/'[2]table 4'!B117*100-100,1)</f>
        <v>0</v>
      </c>
      <c r="W47" s="285"/>
      <c r="X47" s="286">
        <f>ROUND('[2]table 4'!H117/'[2]table 4'!F117*100-100,1)</f>
        <v>0</v>
      </c>
      <c r="Y47" s="301"/>
      <c r="Z47" s="284">
        <f>ROUND('[2]table 4'!L117/'[2]table 4'!J117*100-100,1)</f>
        <v>6.9</v>
      </c>
      <c r="AA47" s="285"/>
      <c r="AB47" s="286">
        <f>ROUND('[2]table 4'!P117/'[2]table 4'!N117*100-100,1)</f>
        <v>6.3</v>
      </c>
      <c r="AC47" s="301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</row>
    <row r="48" spans="1:57" ht="18" x14ac:dyDescent="0.25">
      <c r="A48" s="77" t="s">
        <v>39</v>
      </c>
      <c r="B48" s="284">
        <f>ROUND('[2]table 4'!AB52/'[2]table 4'!Z52*100-100,1)</f>
        <v>0</v>
      </c>
      <c r="C48" s="285"/>
      <c r="D48" s="286">
        <f>ROUND('[2]table 4'!AF52/'[2]table 4'!AD52*100-100,1)</f>
        <v>-2.4</v>
      </c>
      <c r="E48" s="287"/>
      <c r="F48" s="284">
        <f>ROUND('[2]table 4'!D85/'[2]table 4'!B85*100-100,1)</f>
        <v>1</v>
      </c>
      <c r="G48" s="285"/>
      <c r="H48" s="286">
        <f>ROUND('[2]table 4'!H85/'[2]table 4'!F85*100-100,1)</f>
        <v>0.1</v>
      </c>
      <c r="I48" s="287"/>
      <c r="J48" s="284">
        <f>ROUND('[2]table 4'!L85/'[2]table 4'!J85*100-100,1)</f>
        <v>3</v>
      </c>
      <c r="K48" s="285"/>
      <c r="L48" s="286">
        <f>ROUND('[2]table 4'!P85/'[2]table 4'!N85*100-100,1)</f>
        <v>2.4</v>
      </c>
      <c r="M48" s="287"/>
      <c r="N48" s="284">
        <f>ROUND('[2]table 4'!T85/'[2]table 4'!R85*100-100,1)</f>
        <v>10.4</v>
      </c>
      <c r="O48" s="285"/>
      <c r="P48" s="286">
        <f>ROUND('[2]table 4'!X85/'[2]table 4'!V85*100-100,1)</f>
        <v>9.9</v>
      </c>
      <c r="Q48" s="287"/>
      <c r="R48" s="284">
        <f>ROUND('[2]table 4'!AB85/'[2]table 4'!Z85*100-100,1)</f>
        <v>5.8</v>
      </c>
      <c r="S48" s="285"/>
      <c r="T48" s="286">
        <f>ROUND('[2]table 4'!AF85/'[2]table 4'!AD85*100-100,1)</f>
        <v>5.0999999999999996</v>
      </c>
      <c r="U48" s="301"/>
      <c r="V48" s="284">
        <f>ROUND('[2]table 4'!D118/'[2]table 4'!B118*100-100,1)</f>
        <v>0</v>
      </c>
      <c r="W48" s="285"/>
      <c r="X48" s="286">
        <f>ROUND('[2]table 4'!H118/'[2]table 4'!F118*100-100,1)</f>
        <v>0</v>
      </c>
      <c r="Y48" s="301"/>
      <c r="Z48" s="284">
        <f>ROUND('[2]table 4'!L118/'[2]table 4'!J118*100-100,1)</f>
        <v>6.5</v>
      </c>
      <c r="AA48" s="285"/>
      <c r="AB48" s="286">
        <f>ROUND('[2]table 4'!P118/'[2]table 4'!N118*100-100,1)</f>
        <v>5.6</v>
      </c>
      <c r="AC48" s="301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</row>
    <row r="49" spans="1:57" ht="18" x14ac:dyDescent="0.25">
      <c r="A49" s="77" t="s">
        <v>40</v>
      </c>
      <c r="B49" s="284">
        <f>ROUND('[2]table 4'!AB53/'[2]table 4'!Z53*100-100,1)</f>
        <v>2.1</v>
      </c>
      <c r="C49" s="285"/>
      <c r="D49" s="286">
        <f>ROUND('[2]table 4'!AF53/'[2]table 4'!AD53*100-100,1)</f>
        <v>3.9</v>
      </c>
      <c r="E49" s="287"/>
      <c r="F49" s="284">
        <f>ROUND('[2]table 4'!D86/'[2]table 4'!B86*100-100,1)</f>
        <v>0.2</v>
      </c>
      <c r="G49" s="285"/>
      <c r="H49" s="286">
        <f>ROUND('[2]table 4'!H86/'[2]table 4'!F86*100-100,1)</f>
        <v>0.2</v>
      </c>
      <c r="I49" s="287"/>
      <c r="J49" s="284">
        <f>ROUND('[2]table 4'!L86/'[2]table 4'!J86*100-100,1)</f>
        <v>3.4</v>
      </c>
      <c r="K49" s="285"/>
      <c r="L49" s="286">
        <f>ROUND('[2]table 4'!P86/'[2]table 4'!N86*100-100,1)</f>
        <v>3.4</v>
      </c>
      <c r="M49" s="287"/>
      <c r="N49" s="284">
        <f>ROUND('[2]table 4'!T86/'[2]table 4'!R86*100-100,1)</f>
        <v>1.7</v>
      </c>
      <c r="O49" s="285"/>
      <c r="P49" s="286">
        <f>ROUND('[2]table 4'!X86/'[2]table 4'!V86*100-100,1)</f>
        <v>2.1</v>
      </c>
      <c r="Q49" s="287"/>
      <c r="R49" s="284">
        <f>ROUND('[2]table 4'!AB86/'[2]table 4'!Z86*100-100,1)</f>
        <v>5.2</v>
      </c>
      <c r="S49" s="285"/>
      <c r="T49" s="286">
        <f>ROUND('[2]table 4'!AF86/'[2]table 4'!AD86*100-100,1)</f>
        <v>5.5</v>
      </c>
      <c r="U49" s="301"/>
      <c r="V49" s="284">
        <f>ROUND('[2]table 4'!D119/'[2]table 4'!B119*100-100,1)</f>
        <v>0</v>
      </c>
      <c r="W49" s="285"/>
      <c r="X49" s="286">
        <f>ROUND('[2]table 4'!H119/'[2]table 4'!F119*100-100,1)</f>
        <v>0</v>
      </c>
      <c r="Y49" s="301"/>
      <c r="Z49" s="284">
        <f>ROUND('[2]table 4'!L119/'[2]table 4'!J119*100-100,1)</f>
        <v>4.7</v>
      </c>
      <c r="AA49" s="285"/>
      <c r="AB49" s="286">
        <f>ROUND('[2]table 4'!P119/'[2]table 4'!N119*100-100,1)</f>
        <v>4.3</v>
      </c>
      <c r="AC49" s="301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</row>
    <row r="50" spans="1:57" ht="18" x14ac:dyDescent="0.25">
      <c r="A50" s="77" t="s">
        <v>41</v>
      </c>
      <c r="B50" s="284">
        <f>ROUND('[2]table 4'!AB54/'[2]table 4'!Z54*100-100,1)</f>
        <v>1.7</v>
      </c>
      <c r="C50" s="285"/>
      <c r="D50" s="286">
        <f>ROUND('[2]table 4'!AF54/'[2]table 4'!AD54*100-100,1)</f>
        <v>2.5</v>
      </c>
      <c r="E50" s="287"/>
      <c r="F50" s="284">
        <f>ROUND('[2]table 4'!D87/'[2]table 4'!B87*100-100,1)</f>
        <v>1.3</v>
      </c>
      <c r="G50" s="285"/>
      <c r="H50" s="286">
        <f>ROUND('[2]table 4'!H87/'[2]table 4'!F87*100-100,1)</f>
        <v>1.3</v>
      </c>
      <c r="I50" s="287"/>
      <c r="J50" s="284">
        <f>ROUND('[2]table 4'!L87/'[2]table 4'!J87*100-100,1)</f>
        <v>5.9</v>
      </c>
      <c r="K50" s="285"/>
      <c r="L50" s="286">
        <f>ROUND('[2]table 4'!P87/'[2]table 4'!N87*100-100,1)</f>
        <v>4.5</v>
      </c>
      <c r="M50" s="287"/>
      <c r="N50" s="284">
        <f>ROUND('[2]table 4'!T87/'[2]table 4'!R87*100-100,1)</f>
        <v>4.3</v>
      </c>
      <c r="O50" s="285"/>
      <c r="P50" s="286">
        <f>ROUND('[2]table 4'!X87/'[2]table 4'!V87*100-100,1)</f>
        <v>7.1</v>
      </c>
      <c r="Q50" s="287"/>
      <c r="R50" s="284">
        <f>ROUND('[2]table 4'!AB87/'[2]table 4'!Z87*100-100,1)</f>
        <v>4.8</v>
      </c>
      <c r="S50" s="285"/>
      <c r="T50" s="286">
        <f>ROUND('[2]table 4'!AF87/'[2]table 4'!AD87*100-100,1)</f>
        <v>3.2</v>
      </c>
      <c r="U50" s="301"/>
      <c r="V50" s="284">
        <f>ROUND('[2]table 4'!D120/'[2]table 4'!B120*100-100,1)</f>
        <v>0</v>
      </c>
      <c r="W50" s="285"/>
      <c r="X50" s="286">
        <f>ROUND('[2]table 4'!H120/'[2]table 4'!F120*100-100,1)</f>
        <v>0</v>
      </c>
      <c r="Y50" s="301"/>
      <c r="Z50" s="284">
        <f>ROUND('[2]table 4'!L120/'[2]table 4'!J120*100-100,1)</f>
        <v>4.3</v>
      </c>
      <c r="AA50" s="285"/>
      <c r="AB50" s="286">
        <f>ROUND('[2]table 4'!P120/'[2]table 4'!N120*100-100,1)</f>
        <v>3.8</v>
      </c>
      <c r="AC50" s="301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</row>
    <row r="51" spans="1:57" ht="18" x14ac:dyDescent="0.25">
      <c r="A51" s="77" t="s">
        <v>42</v>
      </c>
      <c r="B51" s="284">
        <f>ROUND('[2]table 4'!AB55/'[2]table 4'!Z55*100-100,1)</f>
        <v>-0.6</v>
      </c>
      <c r="C51" s="285"/>
      <c r="D51" s="286">
        <f>ROUND('[2]table 4'!AF55/'[2]table 4'!AD55*100-100,1)</f>
        <v>1</v>
      </c>
      <c r="E51" s="287"/>
      <c r="F51" s="284">
        <f>ROUND('[2]table 4'!D88/'[2]table 4'!B88*100-100,1)</f>
        <v>0.9</v>
      </c>
      <c r="G51" s="285"/>
      <c r="H51" s="286">
        <f>ROUND('[2]table 4'!H88/'[2]table 4'!F88*100-100,1)</f>
        <v>0.7</v>
      </c>
      <c r="I51" s="287"/>
      <c r="J51" s="284">
        <f>ROUND('[2]table 4'!L88/'[2]table 4'!J88*100-100,1)</f>
        <v>3.2</v>
      </c>
      <c r="K51" s="285"/>
      <c r="L51" s="286">
        <f>ROUND('[2]table 4'!P88/'[2]table 4'!N88*100-100,1)</f>
        <v>3</v>
      </c>
      <c r="M51" s="287"/>
      <c r="N51" s="284">
        <f>ROUND('[2]table 4'!T88/'[2]table 4'!R88*100-100,1)</f>
        <v>4.7</v>
      </c>
      <c r="O51" s="285"/>
      <c r="P51" s="286">
        <f>ROUND('[2]table 4'!X88/'[2]table 4'!V88*100-100,1)</f>
        <v>4.8</v>
      </c>
      <c r="Q51" s="287"/>
      <c r="R51" s="284">
        <f>ROUND('[2]table 4'!AB88/'[2]table 4'!Z88*100-100,1)</f>
        <v>6.8</v>
      </c>
      <c r="S51" s="285"/>
      <c r="T51" s="286">
        <f>ROUND('[2]table 4'!AF88/'[2]table 4'!AD88*100-100,1)</f>
        <v>5.8</v>
      </c>
      <c r="U51" s="301"/>
      <c r="V51" s="284">
        <f>ROUND('[2]table 4'!D121/'[2]table 4'!B121*100-100,1)</f>
        <v>0</v>
      </c>
      <c r="W51" s="285"/>
      <c r="X51" s="286">
        <f>ROUND('[2]table 4'!H121/'[2]table 4'!F121*100-100,1)</f>
        <v>0</v>
      </c>
      <c r="Y51" s="301"/>
      <c r="Z51" s="284">
        <f>ROUND('[2]table 4'!L121/'[2]table 4'!J121*100-100,1)</f>
        <v>5.0999999999999996</v>
      </c>
      <c r="AA51" s="285"/>
      <c r="AB51" s="286">
        <f>ROUND('[2]table 4'!P121/'[2]table 4'!N121*100-100,1)</f>
        <v>5.3</v>
      </c>
      <c r="AC51" s="301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</row>
    <row r="52" spans="1:57" ht="18" x14ac:dyDescent="0.25">
      <c r="A52" s="77" t="s">
        <v>43</v>
      </c>
      <c r="B52" s="284">
        <f>ROUND('[2]table 4'!AB56/'[2]table 4'!Z56*100-100,1)</f>
        <v>-0.2</v>
      </c>
      <c r="C52" s="285"/>
      <c r="D52" s="286">
        <f>ROUND('[2]table 4'!AF56/'[2]table 4'!AD56*100-100,1)</f>
        <v>1.9</v>
      </c>
      <c r="E52" s="287"/>
      <c r="F52" s="284">
        <f>ROUND('[2]table 4'!D89/'[2]table 4'!B89*100-100,1)</f>
        <v>0.6</v>
      </c>
      <c r="G52" s="285"/>
      <c r="H52" s="286">
        <f>ROUND('[2]table 4'!H89/'[2]table 4'!F89*100-100,1)</f>
        <v>0.6</v>
      </c>
      <c r="I52" s="287"/>
      <c r="J52" s="284">
        <f>ROUND('[2]table 4'!L89/'[2]table 4'!J89*100-100,1)</f>
        <v>11</v>
      </c>
      <c r="K52" s="285"/>
      <c r="L52" s="286">
        <f>ROUND('[2]table 4'!P89/'[2]table 4'!N89*100-100,1)</f>
        <v>11.8</v>
      </c>
      <c r="M52" s="287"/>
      <c r="N52" s="284">
        <f>ROUND('[2]table 4'!T89/'[2]table 4'!R89*100-100,1)</f>
        <v>3.6</v>
      </c>
      <c r="O52" s="285"/>
      <c r="P52" s="286">
        <f>ROUND('[2]table 4'!X89/'[2]table 4'!V89*100-100,1)</f>
        <v>3.9</v>
      </c>
      <c r="Q52" s="287"/>
      <c r="R52" s="284">
        <f>ROUND('[2]table 4'!AB89/'[2]table 4'!Z89*100-100,1)</f>
        <v>6.5</v>
      </c>
      <c r="S52" s="285"/>
      <c r="T52" s="286">
        <f>ROUND('[2]table 4'!AF89/'[2]table 4'!AD89*100-100,1)</f>
        <v>8.4</v>
      </c>
      <c r="U52" s="301"/>
      <c r="V52" s="284">
        <f>ROUND('[2]table 4'!D122/'[2]table 4'!B122*100-100,1)</f>
        <v>0</v>
      </c>
      <c r="W52" s="285"/>
      <c r="X52" s="286">
        <f>ROUND('[2]table 4'!H122/'[2]table 4'!F122*100-100,1)</f>
        <v>0</v>
      </c>
      <c r="Y52" s="301"/>
      <c r="Z52" s="284">
        <f>ROUND('[2]table 4'!L122/'[2]table 4'!J122*100-100,1)</f>
        <v>5.2</v>
      </c>
      <c r="AA52" s="285"/>
      <c r="AB52" s="286">
        <f>ROUND('[2]table 4'!P122/'[2]table 4'!N122*100-100,1)</f>
        <v>5.4</v>
      </c>
      <c r="AC52" s="301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</row>
    <row r="53" spans="1:57" ht="18" x14ac:dyDescent="0.25">
      <c r="A53" s="77" t="s">
        <v>44</v>
      </c>
      <c r="B53" s="284">
        <f>ROUND('[2]table 4'!AB57/'[2]table 4'!Z57*100-100,1)</f>
        <v>1.4</v>
      </c>
      <c r="C53" s="285"/>
      <c r="D53" s="286">
        <f>ROUND('[2]table 4'!AF57/'[2]table 4'!AD57*100-100,1)</f>
        <v>3.4</v>
      </c>
      <c r="E53" s="287"/>
      <c r="F53" s="284">
        <f>ROUND('[2]table 4'!D90/'[2]table 4'!B90*100-100,1)</f>
        <v>0.5</v>
      </c>
      <c r="G53" s="285"/>
      <c r="H53" s="286">
        <f>ROUND('[2]table 4'!H90/'[2]table 4'!F90*100-100,1)</f>
        <v>0.5</v>
      </c>
      <c r="I53" s="287"/>
      <c r="J53" s="284">
        <f>ROUND('[2]table 4'!L90/'[2]table 4'!J90*100-100,1)</f>
        <v>7.8</v>
      </c>
      <c r="K53" s="285"/>
      <c r="L53" s="286">
        <f>ROUND('[2]table 4'!P90/'[2]table 4'!N90*100-100,1)</f>
        <v>7.7</v>
      </c>
      <c r="M53" s="287"/>
      <c r="N53" s="284">
        <f>ROUND('[2]table 4'!T90/'[2]table 4'!R90*100-100,1)</f>
        <v>1.7</v>
      </c>
      <c r="O53" s="285"/>
      <c r="P53" s="286">
        <f>ROUND('[2]table 4'!X90/'[2]table 4'!V90*100-100,1)</f>
        <v>2.2000000000000002</v>
      </c>
      <c r="Q53" s="287"/>
      <c r="R53" s="284">
        <f>ROUND('[2]table 4'!AB90/'[2]table 4'!Z90*100-100,1)</f>
        <v>5.3</v>
      </c>
      <c r="S53" s="285"/>
      <c r="T53" s="286">
        <f>ROUND('[2]table 4'!AF90/'[2]table 4'!AD90*100-100,1)</f>
        <v>7</v>
      </c>
      <c r="U53" s="301"/>
      <c r="V53" s="284">
        <f>ROUND('[2]table 4'!D123/'[2]table 4'!B123*100-100,1)</f>
        <v>0</v>
      </c>
      <c r="W53" s="285"/>
      <c r="X53" s="286">
        <f>ROUND('[2]table 4'!H123/'[2]table 4'!F123*100-100,1)</f>
        <v>0</v>
      </c>
      <c r="Y53" s="301"/>
      <c r="Z53" s="284">
        <f>ROUND('[2]table 4'!L123/'[2]table 4'!J123*100-100,1)</f>
        <v>6.1</v>
      </c>
      <c r="AA53" s="285"/>
      <c r="AB53" s="286">
        <f>ROUND('[2]table 4'!P123/'[2]table 4'!N123*100-100,1)</f>
        <v>6</v>
      </c>
      <c r="AC53" s="301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</row>
    <row r="54" spans="1:57" ht="18" x14ac:dyDescent="0.25">
      <c r="A54" s="82" t="s">
        <v>45</v>
      </c>
      <c r="B54" s="284">
        <f>ROUND('[2]table 4'!AB58/'[2]table 4'!Z58*100-100,1)</f>
        <v>-1.2</v>
      </c>
      <c r="C54" s="285"/>
      <c r="D54" s="286">
        <f>ROUND('[2]table 4'!AF58/'[2]table 4'!AD58*100-100,1)</f>
        <v>0.2</v>
      </c>
      <c r="E54" s="287"/>
      <c r="F54" s="284">
        <f>ROUND('[2]table 4'!D91/'[2]table 4'!B91*100-100,1)</f>
        <v>0.7</v>
      </c>
      <c r="G54" s="285"/>
      <c r="H54" s="286">
        <f>ROUND('[2]table 4'!H91/'[2]table 4'!F91*100-100,1)</f>
        <v>0.6</v>
      </c>
      <c r="I54" s="287"/>
      <c r="J54" s="284">
        <f>ROUND('[2]table 4'!L91/'[2]table 4'!J91*100-100,1)</f>
        <v>7.6</v>
      </c>
      <c r="K54" s="285"/>
      <c r="L54" s="286">
        <f>ROUND('[2]table 4'!P91/'[2]table 4'!N91*100-100,1)</f>
        <v>9.3000000000000007</v>
      </c>
      <c r="M54" s="287"/>
      <c r="N54" s="284">
        <f>ROUND('[2]table 4'!T91/'[2]table 4'!R91*100-100,1)</f>
        <v>0.2</v>
      </c>
      <c r="O54" s="285"/>
      <c r="P54" s="286">
        <f>ROUND('[2]table 4'!X91/'[2]table 4'!V91*100-100,1)</f>
        <v>2.2000000000000002</v>
      </c>
      <c r="Q54" s="287"/>
      <c r="R54" s="284">
        <f>ROUND('[2]table 4'!AB91/'[2]table 4'!Z91*100-100,1)</f>
        <v>4.5</v>
      </c>
      <c r="S54" s="285"/>
      <c r="T54" s="286">
        <f>ROUND('[2]table 4'!AF91/'[2]table 4'!AD91*100-100,1)</f>
        <v>3.6</v>
      </c>
      <c r="U54" s="301"/>
      <c r="V54" s="284">
        <f>ROUND('[2]table 4'!D124/'[2]table 4'!B124*100-100,1)</f>
        <v>0</v>
      </c>
      <c r="W54" s="285"/>
      <c r="X54" s="286">
        <f>ROUND('[2]table 4'!H124/'[2]table 4'!F124*100-100,1)</f>
        <v>0</v>
      </c>
      <c r="Y54" s="301"/>
      <c r="Z54" s="284">
        <f>ROUND('[2]table 4'!L124/'[2]table 4'!J124*100-100,1)</f>
        <v>6.2</v>
      </c>
      <c r="AA54" s="285"/>
      <c r="AB54" s="286">
        <f>ROUND('[2]table 4'!P124/'[2]table 4'!N124*100-100,1)</f>
        <v>6.1</v>
      </c>
      <c r="AC54" s="301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</row>
    <row r="55" spans="1:57" ht="72" customHeight="1" thickBot="1" x14ac:dyDescent="0.3">
      <c r="A55" s="83" t="s">
        <v>46</v>
      </c>
      <c r="B55" s="288">
        <f>ROUND('[2]table 4'!AB59/'[2]table 4'!Z59*100-100,1)</f>
        <v>-1.3</v>
      </c>
      <c r="C55" s="289"/>
      <c r="D55" s="290">
        <f>ROUND('[2]table 4'!AF59/'[2]table 4'!AD59*100-100,1)</f>
        <v>-3</v>
      </c>
      <c r="E55" s="291"/>
      <c r="F55" s="288">
        <f>ROUND('[2]table 4'!D92/'[2]table 4'!B92*100-100,1)</f>
        <v>0.9</v>
      </c>
      <c r="G55" s="289"/>
      <c r="H55" s="290">
        <f>ROUND('[2]table 4'!H92/'[2]table 4'!F92*100-100,1)</f>
        <v>0.7</v>
      </c>
      <c r="I55" s="291"/>
      <c r="J55" s="288">
        <f>ROUND('[2]table 4'!L92/'[2]table 4'!J92*100-100,1)</f>
        <v>4.4000000000000004</v>
      </c>
      <c r="K55" s="289"/>
      <c r="L55" s="290">
        <f>ROUND('[2]table 4'!P92/'[2]table 4'!N92*100-100,1)</f>
        <v>7.2</v>
      </c>
      <c r="M55" s="291"/>
      <c r="N55" s="288">
        <f>ROUND('[2]table 4'!T92/'[2]table 4'!R92*100-100,1)</f>
        <v>2.6</v>
      </c>
      <c r="O55" s="289"/>
      <c r="P55" s="290">
        <f>ROUND('[2]table 4'!X92/'[2]table 4'!V92*100-100,1)</f>
        <v>2.7</v>
      </c>
      <c r="Q55" s="291"/>
      <c r="R55" s="288">
        <f>ROUND('[2]table 4'!AB92/'[2]table 4'!Z92*100-100,1)</f>
        <v>11.3</v>
      </c>
      <c r="S55" s="289"/>
      <c r="T55" s="290">
        <f>ROUND('[2]table 4'!AF92/'[2]table 4'!AD92*100-100,1)</f>
        <v>10.9</v>
      </c>
      <c r="U55" s="302"/>
      <c r="V55" s="288">
        <f>ROUND('[2]table 4'!D125/'[2]table 4'!B125*100-100,1)</f>
        <v>0</v>
      </c>
      <c r="W55" s="289"/>
      <c r="X55" s="290">
        <f>ROUND('[2]table 4'!H125/'[2]table 4'!F125*100-100,1)</f>
        <v>0</v>
      </c>
      <c r="Y55" s="302"/>
      <c r="Z55" s="288">
        <f>ROUND('[2]table 4'!L125/'[2]table 4'!J125*100-100,1)</f>
        <v>3.4</v>
      </c>
      <c r="AA55" s="289"/>
      <c r="AB55" s="290">
        <f>ROUND('[2]table 4'!P125/'[2]table 4'!N125*100-100,1)</f>
        <v>3.5</v>
      </c>
      <c r="AC55" s="302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</row>
    <row r="56" spans="1:57" ht="17.100000000000001" customHeight="1" x14ac:dyDescent="0.25">
      <c r="A56" s="86"/>
      <c r="B56" s="1"/>
      <c r="C56" s="1"/>
      <c r="D56" s="34"/>
      <c r="E56" s="1"/>
      <c r="F56" s="1"/>
      <c r="G56" s="1"/>
      <c r="H56" s="8"/>
      <c r="I56" s="1"/>
      <c r="J56" s="1"/>
      <c r="K56" s="1"/>
      <c r="L56" s="8"/>
      <c r="M56" s="1"/>
      <c r="N56" s="1"/>
      <c r="O56" s="1"/>
      <c r="P56" s="8"/>
      <c r="Q56" s="1"/>
      <c r="R56" s="1"/>
      <c r="S56" s="1"/>
      <c r="T56" s="8"/>
      <c r="U56" s="1"/>
      <c r="V56" s="1"/>
      <c r="W56" s="1"/>
      <c r="X56" s="8"/>
      <c r="Y56" s="1"/>
      <c r="Z56" s="1"/>
      <c r="AA56" s="1"/>
      <c r="AB56" s="8"/>
      <c r="AC56" s="1"/>
    </row>
    <row r="57" spans="1:57" ht="21" customHeight="1" x14ac:dyDescent="0.25">
      <c r="A57" s="38" t="s">
        <v>22</v>
      </c>
      <c r="B57" s="1"/>
      <c r="C57" s="1"/>
      <c r="D57" s="34"/>
      <c r="E57" s="1"/>
      <c r="F57" s="1"/>
      <c r="G57" s="1"/>
      <c r="H57" s="8"/>
      <c r="I57" s="1"/>
      <c r="J57" s="1"/>
      <c r="K57" s="1"/>
      <c r="L57" s="8"/>
      <c r="M57" s="1"/>
      <c r="N57" s="1"/>
      <c r="O57" s="1"/>
      <c r="P57" s="8"/>
      <c r="Q57" s="1"/>
      <c r="R57" s="1"/>
      <c r="S57" s="1"/>
      <c r="T57" s="8"/>
      <c r="U57" s="1"/>
      <c r="V57" s="1"/>
      <c r="W57" s="1"/>
      <c r="X57" s="8"/>
      <c r="Y57" s="1"/>
      <c r="Z57" s="1"/>
      <c r="AA57" s="1"/>
      <c r="AB57" s="8"/>
      <c r="AC57" s="1"/>
    </row>
    <row r="58" spans="1:57" ht="18" x14ac:dyDescent="0.25">
      <c r="A58" s="96"/>
      <c r="B58" s="1"/>
      <c r="C58" s="1"/>
      <c r="D58" s="34"/>
      <c r="E58" s="1"/>
      <c r="F58" s="1"/>
      <c r="G58" s="1"/>
      <c r="H58" s="8"/>
      <c r="I58" s="1"/>
      <c r="J58" s="1"/>
      <c r="K58" s="1"/>
      <c r="L58" s="8"/>
      <c r="M58" s="1"/>
      <c r="N58" s="1"/>
      <c r="O58" s="1"/>
      <c r="P58" s="8"/>
      <c r="Q58" s="1"/>
      <c r="R58" s="1"/>
      <c r="S58" s="1"/>
      <c r="T58" s="8"/>
      <c r="U58" s="1"/>
      <c r="V58" s="1"/>
      <c r="W58" s="1"/>
      <c r="X58" s="8"/>
      <c r="Y58" s="1"/>
      <c r="Z58" s="1"/>
      <c r="AA58" s="1"/>
      <c r="AB58" s="8"/>
      <c r="AC58" s="1"/>
    </row>
    <row r="59" spans="1:57" ht="18" x14ac:dyDescent="0.25">
      <c r="A59" s="86"/>
      <c r="B59" s="1"/>
      <c r="C59" s="1"/>
      <c r="D59" s="34"/>
      <c r="E59" s="1"/>
      <c r="F59" s="1"/>
      <c r="G59" s="1"/>
      <c r="H59" s="8"/>
      <c r="I59" s="1"/>
      <c r="J59" s="1"/>
      <c r="K59" s="1"/>
      <c r="L59" s="8"/>
      <c r="M59" s="1"/>
      <c r="N59" s="1"/>
      <c r="O59" s="1"/>
      <c r="P59" s="8"/>
      <c r="Q59" s="1"/>
      <c r="R59" s="1"/>
      <c r="S59" s="1"/>
      <c r="T59" s="8"/>
      <c r="U59" s="1"/>
      <c r="V59" s="1"/>
      <c r="W59" s="1"/>
      <c r="X59" s="8"/>
      <c r="Y59" s="1"/>
      <c r="Z59" s="1"/>
      <c r="AA59" s="1"/>
      <c r="AB59" s="8"/>
      <c r="AC59" s="1"/>
    </row>
    <row r="60" spans="1:57" x14ac:dyDescent="0.2">
      <c r="A60" s="97"/>
      <c r="D60" s="92"/>
      <c r="H60" s="141"/>
      <c r="L60" s="141"/>
      <c r="P60" s="141"/>
      <c r="T60" s="141"/>
      <c r="X60" s="141"/>
      <c r="AB60" s="141"/>
    </row>
    <row r="61" spans="1:57" x14ac:dyDescent="0.2">
      <c r="A61" s="142"/>
      <c r="B61" s="110"/>
      <c r="C61" s="110"/>
      <c r="D61" s="143"/>
      <c r="E61" s="110"/>
      <c r="F61" s="110"/>
      <c r="G61" s="110"/>
      <c r="H61" s="144"/>
      <c r="I61" s="110"/>
      <c r="J61" s="110"/>
      <c r="K61" s="110"/>
      <c r="L61" s="144"/>
      <c r="M61" s="110"/>
      <c r="N61" s="110"/>
      <c r="O61" s="110"/>
      <c r="P61" s="144"/>
      <c r="Q61" s="110"/>
      <c r="R61" s="110"/>
      <c r="S61" s="110"/>
      <c r="T61" s="144"/>
      <c r="U61" s="110"/>
      <c r="V61" s="110"/>
      <c r="W61" s="110"/>
      <c r="X61" s="144"/>
      <c r="Y61" s="110"/>
      <c r="Z61" s="110"/>
      <c r="AA61" s="110"/>
      <c r="AB61" s="144"/>
      <c r="AC61" s="110"/>
    </row>
    <row r="62" spans="1:57" x14ac:dyDescent="0.2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45"/>
      <c r="W62" s="146"/>
      <c r="X62" s="145"/>
      <c r="Y62" s="145"/>
      <c r="Z62" s="145"/>
      <c r="AA62" s="145"/>
      <c r="AB62" s="145"/>
      <c r="AC62" s="145"/>
    </row>
    <row r="63" spans="1:57" x14ac:dyDescent="0.2">
      <c r="A63" s="134"/>
      <c r="B63" s="134"/>
      <c r="C63" s="134"/>
      <c r="D63" s="134"/>
      <c r="E63" s="134"/>
      <c r="F63" s="147"/>
      <c r="G63" s="147"/>
      <c r="H63" s="147"/>
      <c r="I63" s="147"/>
      <c r="J63" s="135"/>
      <c r="K63" s="135"/>
      <c r="L63" s="135"/>
      <c r="M63" s="135"/>
      <c r="N63" s="134"/>
      <c r="O63" s="134"/>
      <c r="P63" s="134"/>
      <c r="Q63" s="134"/>
      <c r="R63" s="134"/>
      <c r="S63" s="134"/>
      <c r="T63" s="134"/>
      <c r="U63" s="134"/>
      <c r="V63" s="135"/>
      <c r="W63" s="136"/>
      <c r="X63" s="135"/>
      <c r="Y63" s="135"/>
      <c r="Z63" s="135"/>
      <c r="AA63" s="135"/>
      <c r="AB63" s="135"/>
      <c r="AC63" s="135"/>
    </row>
    <row r="64" spans="1:57" ht="12.95" customHeight="1" x14ac:dyDescent="0.2">
      <c r="A64" s="135"/>
      <c r="B64" s="127"/>
      <c r="C64" s="127"/>
      <c r="D64" s="127"/>
      <c r="E64" s="135"/>
      <c r="F64" s="127"/>
      <c r="G64" s="127"/>
      <c r="H64" s="127"/>
      <c r="I64" s="135"/>
      <c r="J64" s="127"/>
      <c r="K64" s="127"/>
      <c r="L64" s="127"/>
      <c r="M64" s="135"/>
      <c r="N64" s="127"/>
      <c r="O64" s="127"/>
      <c r="P64" s="127"/>
      <c r="Q64" s="135"/>
      <c r="R64" s="127"/>
      <c r="S64" s="127"/>
      <c r="T64" s="127"/>
      <c r="U64" s="135"/>
      <c r="V64" s="127"/>
      <c r="W64" s="136"/>
      <c r="X64" s="127"/>
      <c r="Y64" s="135"/>
      <c r="Z64" s="137"/>
      <c r="AA64" s="136"/>
      <c r="AB64" s="127"/>
      <c r="AC64" s="135"/>
    </row>
    <row r="65" spans="1:29" ht="12.95" customHeight="1" x14ac:dyDescent="0.2">
      <c r="A65" s="135"/>
      <c r="B65" s="127"/>
      <c r="C65" s="127"/>
      <c r="D65" s="127"/>
      <c r="E65" s="135"/>
      <c r="F65" s="127"/>
      <c r="G65" s="127"/>
      <c r="H65" s="127"/>
      <c r="I65" s="135"/>
      <c r="J65" s="127"/>
      <c r="K65" s="127"/>
      <c r="L65" s="127"/>
      <c r="M65" s="135"/>
      <c r="N65" s="127"/>
      <c r="O65" s="127"/>
      <c r="P65" s="127"/>
      <c r="Q65" s="135"/>
      <c r="R65" s="127"/>
      <c r="S65" s="127"/>
      <c r="T65" s="127"/>
      <c r="U65" s="135"/>
      <c r="V65" s="127"/>
      <c r="W65" s="136"/>
      <c r="X65" s="127"/>
      <c r="Y65" s="135"/>
      <c r="Z65" s="137"/>
      <c r="AA65" s="136"/>
      <c r="AB65" s="127"/>
      <c r="AC65" s="135"/>
    </row>
    <row r="66" spans="1:29" ht="12.95" customHeight="1" x14ac:dyDescent="0.2">
      <c r="A66" s="135"/>
      <c r="B66" s="127"/>
      <c r="C66" s="127"/>
      <c r="D66" s="127"/>
      <c r="E66" s="135"/>
      <c r="F66" s="127"/>
      <c r="G66" s="127"/>
      <c r="H66" s="127"/>
      <c r="I66" s="135"/>
      <c r="J66" s="127"/>
      <c r="K66" s="127"/>
      <c r="L66" s="127"/>
      <c r="M66" s="135"/>
      <c r="N66" s="127"/>
      <c r="O66" s="127"/>
      <c r="P66" s="127"/>
      <c r="Q66" s="135"/>
      <c r="R66" s="127"/>
      <c r="S66" s="127"/>
      <c r="T66" s="127"/>
      <c r="U66" s="135"/>
      <c r="V66" s="127"/>
      <c r="W66" s="136"/>
      <c r="X66" s="127"/>
      <c r="Y66" s="135"/>
      <c r="Z66" s="137"/>
      <c r="AA66" s="136"/>
      <c r="AB66" s="127"/>
      <c r="AC66" s="135"/>
    </row>
    <row r="67" spans="1:29" ht="12.95" customHeight="1" x14ac:dyDescent="0.2">
      <c r="A67" s="135"/>
      <c r="B67" s="127"/>
      <c r="C67" s="127"/>
      <c r="D67" s="127"/>
      <c r="E67" s="135"/>
      <c r="F67" s="127"/>
      <c r="G67" s="127"/>
      <c r="H67" s="127"/>
      <c r="I67" s="135"/>
      <c r="J67" s="127"/>
      <c r="K67" s="127"/>
      <c r="L67" s="127"/>
      <c r="M67" s="135"/>
      <c r="N67" s="127"/>
      <c r="O67" s="127"/>
      <c r="P67" s="127"/>
      <c r="Q67" s="135"/>
      <c r="R67" s="127"/>
      <c r="S67" s="127"/>
      <c r="T67" s="127"/>
      <c r="U67" s="135"/>
      <c r="V67" s="127"/>
      <c r="W67" s="136"/>
      <c r="X67" s="127"/>
      <c r="Y67" s="135"/>
      <c r="Z67" s="137"/>
      <c r="AA67" s="136"/>
      <c r="AB67" s="127"/>
      <c r="AC67" s="135"/>
    </row>
    <row r="68" spans="1:29" ht="12.95" customHeight="1" x14ac:dyDescent="0.2">
      <c r="A68" s="148"/>
      <c r="B68" s="149"/>
      <c r="C68" s="150"/>
      <c r="D68" s="149"/>
      <c r="E68" s="151"/>
      <c r="F68" s="149"/>
      <c r="G68" s="150"/>
      <c r="H68" s="149"/>
      <c r="I68" s="152"/>
      <c r="J68" s="149"/>
      <c r="K68" s="150"/>
      <c r="L68" s="149"/>
      <c r="M68" s="152"/>
      <c r="N68" s="149"/>
      <c r="O68" s="150"/>
      <c r="P68" s="149"/>
      <c r="Q68" s="152"/>
      <c r="R68" s="149"/>
      <c r="S68" s="150"/>
      <c r="T68" s="149"/>
      <c r="U68" s="152"/>
      <c r="V68" s="153"/>
      <c r="W68" s="99"/>
      <c r="X68" s="153"/>
      <c r="Y68" s="154"/>
      <c r="Z68" s="153"/>
      <c r="AA68" s="99"/>
      <c r="AB68" s="153"/>
      <c r="AC68" s="154"/>
    </row>
    <row r="69" spans="1:29" ht="12.95" customHeight="1" x14ac:dyDescent="0.2">
      <c r="A69" s="148"/>
      <c r="B69" s="149"/>
      <c r="C69" s="150"/>
      <c r="D69" s="149"/>
      <c r="E69" s="151"/>
      <c r="F69" s="149"/>
      <c r="G69" s="150"/>
      <c r="H69" s="149"/>
      <c r="I69" s="152"/>
      <c r="J69" s="149"/>
      <c r="K69" s="150"/>
      <c r="L69" s="149"/>
      <c r="M69" s="152"/>
      <c r="N69" s="149"/>
      <c r="O69" s="150"/>
      <c r="P69" s="149"/>
      <c r="Q69" s="152"/>
      <c r="R69" s="149"/>
      <c r="S69" s="150"/>
      <c r="T69" s="149"/>
      <c r="U69" s="152"/>
      <c r="V69" s="153"/>
      <c r="W69" s="99"/>
      <c r="X69" s="153"/>
      <c r="Y69" s="154"/>
      <c r="Z69" s="153"/>
      <c r="AA69" s="99"/>
      <c r="AB69" s="153"/>
      <c r="AC69" s="154"/>
    </row>
    <row r="70" spans="1:29" ht="12.95" customHeight="1" x14ac:dyDescent="0.2">
      <c r="A70" s="148"/>
      <c r="B70" s="149"/>
      <c r="C70" s="150"/>
      <c r="D70" s="149"/>
      <c r="E70" s="151"/>
      <c r="F70" s="149"/>
      <c r="G70" s="150"/>
      <c r="H70" s="149"/>
      <c r="I70" s="152"/>
      <c r="J70" s="149"/>
      <c r="K70" s="150"/>
      <c r="L70" s="149"/>
      <c r="M70" s="152"/>
      <c r="N70" s="149"/>
      <c r="O70" s="150"/>
      <c r="P70" s="149"/>
      <c r="Q70" s="152"/>
      <c r="R70" s="149"/>
      <c r="S70" s="150"/>
      <c r="T70" s="149"/>
      <c r="U70" s="152"/>
      <c r="V70" s="153"/>
      <c r="W70" s="99"/>
      <c r="X70" s="153"/>
      <c r="Y70" s="154"/>
      <c r="Z70" s="153"/>
      <c r="AA70" s="99"/>
      <c r="AB70" s="153"/>
      <c r="AC70" s="154"/>
    </row>
    <row r="71" spans="1:29" ht="12.95" customHeight="1" x14ac:dyDescent="0.2">
      <c r="A71" s="148"/>
      <c r="B71" s="149"/>
      <c r="C71" s="150"/>
      <c r="D71" s="149"/>
      <c r="E71" s="151"/>
      <c r="F71" s="149"/>
      <c r="G71" s="150"/>
      <c r="H71" s="149"/>
      <c r="I71" s="152"/>
      <c r="J71" s="149"/>
      <c r="K71" s="150"/>
      <c r="L71" s="149"/>
      <c r="M71" s="152"/>
      <c r="N71" s="149"/>
      <c r="O71" s="150"/>
      <c r="P71" s="149"/>
      <c r="Q71" s="152"/>
      <c r="R71" s="149"/>
      <c r="S71" s="150"/>
      <c r="T71" s="149"/>
      <c r="U71" s="152"/>
      <c r="V71" s="153"/>
      <c r="W71" s="99"/>
      <c r="X71" s="153"/>
      <c r="Y71" s="154"/>
      <c r="Z71" s="153"/>
      <c r="AA71" s="99"/>
      <c r="AB71" s="153"/>
      <c r="AC71" s="154"/>
    </row>
    <row r="72" spans="1:29" ht="12.95" customHeight="1" x14ac:dyDescent="0.2">
      <c r="A72" s="148"/>
      <c r="B72" s="149"/>
      <c r="C72" s="150"/>
      <c r="D72" s="149"/>
      <c r="E72" s="151"/>
      <c r="F72" s="149"/>
      <c r="G72" s="150"/>
      <c r="H72" s="149"/>
      <c r="I72" s="152"/>
      <c r="J72" s="149"/>
      <c r="K72" s="150"/>
      <c r="L72" s="149"/>
      <c r="M72" s="152"/>
      <c r="N72" s="149"/>
      <c r="O72" s="150"/>
      <c r="P72" s="149"/>
      <c r="Q72" s="152"/>
      <c r="R72" s="149"/>
      <c r="S72" s="150"/>
      <c r="T72" s="149"/>
      <c r="U72" s="152"/>
      <c r="V72" s="153"/>
      <c r="W72" s="99"/>
      <c r="X72" s="153"/>
      <c r="Y72" s="155"/>
      <c r="Z72" s="153"/>
      <c r="AA72" s="99"/>
      <c r="AB72" s="153"/>
      <c r="AC72" s="154"/>
    </row>
    <row r="73" spans="1:29" ht="12.95" customHeight="1" x14ac:dyDescent="0.2">
      <c r="A73" s="148"/>
      <c r="B73" s="149"/>
      <c r="C73" s="152"/>
      <c r="D73" s="149"/>
      <c r="E73" s="152"/>
      <c r="F73" s="149"/>
      <c r="G73" s="152"/>
      <c r="H73" s="149"/>
      <c r="I73" s="152"/>
      <c r="J73" s="149"/>
      <c r="K73" s="152"/>
      <c r="L73" s="149"/>
      <c r="M73" s="152"/>
      <c r="N73" s="149"/>
      <c r="O73" s="152"/>
      <c r="P73" s="149"/>
      <c r="Q73" s="152"/>
      <c r="R73" s="149"/>
      <c r="S73" s="152"/>
      <c r="T73" s="149"/>
      <c r="U73" s="152"/>
      <c r="V73" s="153"/>
      <c r="W73" s="156"/>
      <c r="X73" s="153"/>
      <c r="Y73" s="154"/>
      <c r="Z73" s="153"/>
      <c r="AA73" s="157"/>
      <c r="AB73" s="153"/>
      <c r="AC73" s="154"/>
    </row>
    <row r="74" spans="1:29" ht="12.6" customHeight="1" x14ac:dyDescent="0.2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</row>
    <row r="75" spans="1:29" ht="12.6" customHeight="1" x14ac:dyDescent="0.2">
      <c r="A75" s="99"/>
      <c r="B75" s="99"/>
      <c r="C75" s="99"/>
      <c r="D75" s="153"/>
      <c r="E75" s="99"/>
      <c r="F75" s="99"/>
      <c r="G75" s="99"/>
      <c r="H75" s="158"/>
      <c r="I75" s="99"/>
      <c r="J75" s="99"/>
      <c r="K75" s="99"/>
      <c r="L75" s="158"/>
      <c r="M75" s="99"/>
      <c r="N75" s="99"/>
      <c r="O75" s="99"/>
      <c r="P75" s="158"/>
      <c r="Q75" s="99"/>
      <c r="R75" s="99"/>
      <c r="S75" s="99"/>
      <c r="T75" s="158"/>
      <c r="U75" s="99"/>
      <c r="V75" s="99"/>
      <c r="W75" s="99"/>
      <c r="X75" s="158"/>
      <c r="Y75" s="99"/>
      <c r="Z75" s="99"/>
      <c r="AA75" s="99"/>
      <c r="AB75" s="158"/>
      <c r="AC75" s="99"/>
    </row>
    <row r="124" spans="1:1" ht="12.6" customHeight="1" x14ac:dyDescent="0.2">
      <c r="A124" s="49" t="s">
        <v>57</v>
      </c>
    </row>
  </sheetData>
  <mergeCells count="16">
    <mergeCell ref="Z33:AC34"/>
    <mergeCell ref="V4:Y5"/>
    <mergeCell ref="Z4:AC5"/>
    <mergeCell ref="A33:A35"/>
    <mergeCell ref="B33:E34"/>
    <mergeCell ref="F33:I34"/>
    <mergeCell ref="J33:M34"/>
    <mergeCell ref="N33:Q34"/>
    <mergeCell ref="R33:U34"/>
    <mergeCell ref="A4:A6"/>
    <mergeCell ref="B4:E5"/>
    <mergeCell ref="F4:I5"/>
    <mergeCell ref="J4:M5"/>
    <mergeCell ref="N4:Q5"/>
    <mergeCell ref="R4:U5"/>
    <mergeCell ref="V33:Y3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3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W196"/>
  <sheetViews>
    <sheetView showGridLines="0" zoomScale="55" zoomScaleNormal="55" zoomScaleSheetLayoutView="80" workbookViewId="0">
      <selection activeCell="I44" sqref="I44"/>
    </sheetView>
  </sheetViews>
  <sheetFormatPr defaultColWidth="9.140625" defaultRowHeight="12.75" x14ac:dyDescent="0.2"/>
  <cols>
    <col min="1" max="1" width="39.42578125" style="49" customWidth="1"/>
    <col min="2" max="2" width="10.42578125" style="49" customWidth="1"/>
    <col min="3" max="3" width="1.85546875" style="49" customWidth="1"/>
    <col min="4" max="4" width="10.85546875" style="49" customWidth="1"/>
    <col min="5" max="5" width="2" style="49" customWidth="1"/>
    <col min="6" max="6" width="10.42578125" style="49" customWidth="1"/>
    <col min="7" max="7" width="1.85546875" style="49" customWidth="1"/>
    <col min="8" max="8" width="10.42578125" style="49" customWidth="1"/>
    <col min="9" max="9" width="1.85546875" style="49" customWidth="1"/>
    <col min="10" max="10" width="9.140625" style="49" customWidth="1"/>
    <col min="11" max="11" width="1.85546875" style="49" customWidth="1"/>
    <col min="12" max="12" width="10.42578125" style="49" customWidth="1"/>
    <col min="13" max="13" width="2.42578125" style="49" customWidth="1"/>
    <col min="14" max="14" width="11.140625" style="49" customWidth="1"/>
    <col min="15" max="15" width="1.85546875" style="49" customWidth="1"/>
    <col min="16" max="16" width="10" style="49" bestFit="1" customWidth="1"/>
    <col min="17" max="17" width="1.85546875" style="49" customWidth="1"/>
    <col min="18" max="18" width="10.42578125" style="49" customWidth="1"/>
    <col min="19" max="19" width="1.85546875" style="49" customWidth="1"/>
    <col min="20" max="20" width="10" style="49" bestFit="1" customWidth="1"/>
    <col min="21" max="21" width="2" style="49" bestFit="1" customWidth="1"/>
    <col min="22" max="22" width="9.140625" style="49" customWidth="1"/>
    <col min="23" max="23" width="1.85546875" style="49" customWidth="1"/>
    <col min="24" max="24" width="11" style="49" customWidth="1"/>
    <col min="25" max="25" width="1.85546875" style="49" customWidth="1"/>
    <col min="26" max="26" width="9.140625" style="49"/>
    <col min="27" max="27" width="10.42578125" style="49" customWidth="1"/>
    <col min="28" max="28" width="1.85546875" style="49" customWidth="1"/>
    <col min="29" max="29" width="10.85546875" style="49" customWidth="1"/>
    <col min="30" max="30" width="2" style="49" customWidth="1"/>
    <col min="31" max="31" width="10.42578125" style="49" customWidth="1"/>
    <col min="32" max="32" width="1.85546875" style="49" customWidth="1"/>
    <col min="33" max="33" width="10.42578125" style="49" customWidth="1"/>
    <col min="34" max="34" width="1.85546875" style="49" customWidth="1"/>
    <col min="35" max="35" width="9.140625" style="49"/>
    <col min="36" max="36" width="1.85546875" style="49" customWidth="1"/>
    <col min="37" max="37" width="10.42578125" style="49" customWidth="1"/>
    <col min="38" max="38" width="2.42578125" style="49" customWidth="1"/>
    <col min="39" max="39" width="11.140625" style="49" customWidth="1"/>
    <col min="40" max="40" width="1.85546875" style="49" customWidth="1"/>
    <col min="41" max="41" width="10" style="49" bestFit="1" customWidth="1"/>
    <col min="42" max="42" width="1.85546875" style="49" customWidth="1"/>
    <col min="43" max="43" width="10.42578125" style="49" customWidth="1"/>
    <col min="44" max="44" width="1.85546875" style="49" customWidth="1"/>
    <col min="45" max="45" width="10" style="49" bestFit="1" customWidth="1"/>
    <col min="46" max="46" width="2" style="49" bestFit="1" customWidth="1"/>
    <col min="47" max="47" width="9.140625" style="49"/>
    <col min="48" max="48" width="1.85546875" style="49" customWidth="1"/>
    <col min="49" max="49" width="11" style="49" customWidth="1"/>
    <col min="50" max="16384" width="9.140625" style="49"/>
  </cols>
  <sheetData>
    <row r="1" spans="1:49" s="46" customFormat="1" ht="18" x14ac:dyDescent="0.25">
      <c r="A1" s="159" t="s">
        <v>199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49" s="46" customFormat="1" ht="18" x14ac:dyDescent="0.25">
      <c r="A2" s="413" t="str">
        <f>'[2]table 4'!$A$2</f>
        <v>August and September 2022 and 2023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</row>
    <row r="3" spans="1:49" ht="18" x14ac:dyDescent="0.25">
      <c r="A3" s="413" t="s">
        <v>120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</row>
    <row r="4" spans="1:49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304"/>
      <c r="O4" s="1"/>
      <c r="P4" s="304"/>
      <c r="Q4" s="1"/>
      <c r="R4" s="304"/>
      <c r="S4" s="1"/>
      <c r="T4" s="304"/>
      <c r="U4" s="1"/>
      <c r="V4" s="1"/>
      <c r="W4" s="1"/>
      <c r="X4" s="1"/>
      <c r="Y4" s="1"/>
    </row>
    <row r="5" spans="1:49" ht="18.75" thickBot="1" x14ac:dyDescent="0.25">
      <c r="A5" s="388" t="s">
        <v>53</v>
      </c>
      <c r="B5" s="414" t="s">
        <v>58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6"/>
      <c r="N5" s="414" t="s">
        <v>59</v>
      </c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6"/>
    </row>
    <row r="6" spans="1:49" ht="24.95" customHeight="1" thickBot="1" x14ac:dyDescent="0.3">
      <c r="A6" s="389"/>
      <c r="B6" s="417" t="s">
        <v>209</v>
      </c>
      <c r="C6" s="418"/>
      <c r="D6" s="417" t="s">
        <v>215</v>
      </c>
      <c r="E6" s="418"/>
      <c r="F6" s="417" t="s">
        <v>210</v>
      </c>
      <c r="G6" s="418"/>
      <c r="H6" s="417" t="s">
        <v>216</v>
      </c>
      <c r="I6" s="418"/>
      <c r="J6" s="421" t="s">
        <v>60</v>
      </c>
      <c r="K6" s="422"/>
      <c r="L6" s="422"/>
      <c r="M6" s="423"/>
      <c r="N6" s="417" t="s">
        <v>209</v>
      </c>
      <c r="O6" s="418"/>
      <c r="P6" s="417" t="s">
        <v>215</v>
      </c>
      <c r="Q6" s="418"/>
      <c r="R6" s="417" t="s">
        <v>210</v>
      </c>
      <c r="S6" s="418"/>
      <c r="T6" s="417" t="s">
        <v>216</v>
      </c>
      <c r="U6" s="418"/>
      <c r="V6" s="421" t="s">
        <v>60</v>
      </c>
      <c r="W6" s="422"/>
      <c r="X6" s="422"/>
      <c r="Y6" s="423"/>
    </row>
    <row r="7" spans="1:49" ht="24" customHeight="1" thickBot="1" x14ac:dyDescent="0.3">
      <c r="A7" s="390"/>
      <c r="B7" s="419"/>
      <c r="C7" s="420"/>
      <c r="D7" s="419"/>
      <c r="E7" s="420"/>
      <c r="F7" s="419"/>
      <c r="G7" s="420"/>
      <c r="H7" s="419"/>
      <c r="I7" s="420"/>
      <c r="J7" s="411" t="s">
        <v>61</v>
      </c>
      <c r="K7" s="412"/>
      <c r="L7" s="411" t="s">
        <v>55</v>
      </c>
      <c r="M7" s="412"/>
      <c r="N7" s="419"/>
      <c r="O7" s="420"/>
      <c r="P7" s="419"/>
      <c r="Q7" s="420"/>
      <c r="R7" s="419"/>
      <c r="S7" s="420"/>
      <c r="T7" s="419"/>
      <c r="U7" s="420"/>
      <c r="V7" s="411" t="s">
        <v>61</v>
      </c>
      <c r="W7" s="412"/>
      <c r="X7" s="411" t="s">
        <v>55</v>
      </c>
      <c r="Y7" s="412"/>
    </row>
    <row r="8" spans="1:49" ht="18" x14ac:dyDescent="0.25">
      <c r="A8" s="77" t="s">
        <v>26</v>
      </c>
      <c r="B8" s="296">
        <v>92.876281285165149</v>
      </c>
      <c r="C8" s="321"/>
      <c r="D8" s="322">
        <v>92.760458590157214</v>
      </c>
      <c r="E8" s="297"/>
      <c r="F8" s="296">
        <v>101.371213335074</v>
      </c>
      <c r="G8" s="297"/>
      <c r="H8" s="296">
        <v>111.1428353616046</v>
      </c>
      <c r="I8" s="300"/>
      <c r="J8" s="123">
        <v>9.1</v>
      </c>
      <c r="K8" s="306"/>
      <c r="L8" s="309">
        <v>19.8</v>
      </c>
      <c r="M8" s="126"/>
      <c r="N8" s="296">
        <v>133.57801089307418</v>
      </c>
      <c r="O8" s="321"/>
      <c r="P8" s="322">
        <v>134.37947588984977</v>
      </c>
      <c r="Q8" s="297"/>
      <c r="R8" s="296">
        <v>133.31979309658129</v>
      </c>
      <c r="S8" s="297"/>
      <c r="T8" s="296">
        <v>137.15742567892352</v>
      </c>
      <c r="U8" s="300"/>
      <c r="V8" s="123">
        <v>-0.2</v>
      </c>
      <c r="W8" s="306"/>
      <c r="X8" s="309">
        <v>2.1</v>
      </c>
      <c r="Y8" s="12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</row>
    <row r="9" spans="1:49" ht="18" x14ac:dyDescent="0.25">
      <c r="A9" s="77" t="s">
        <v>28</v>
      </c>
      <c r="B9" s="284">
        <v>99.017476559670712</v>
      </c>
      <c r="C9" s="307"/>
      <c r="D9" s="310">
        <v>98.897361733676846</v>
      </c>
      <c r="E9" s="285"/>
      <c r="F9" s="284">
        <v>108.21925258103673</v>
      </c>
      <c r="G9" s="285"/>
      <c r="H9" s="284">
        <v>110.37742294554005</v>
      </c>
      <c r="I9" s="301"/>
      <c r="J9" s="128">
        <v>9.3000000000000007</v>
      </c>
      <c r="K9" s="317"/>
      <c r="L9" s="318">
        <v>11.6</v>
      </c>
      <c r="M9" s="131"/>
      <c r="N9" s="284">
        <v>100.32853326783132</v>
      </c>
      <c r="O9" s="307"/>
      <c r="P9" s="310">
        <v>99.757438054591731</v>
      </c>
      <c r="Q9" s="285"/>
      <c r="R9" s="284">
        <v>108.82127176149092</v>
      </c>
      <c r="S9" s="285"/>
      <c r="T9" s="284">
        <v>114.31115477908432</v>
      </c>
      <c r="U9" s="301"/>
      <c r="V9" s="128">
        <v>8.5</v>
      </c>
      <c r="W9" s="317"/>
      <c r="X9" s="318">
        <v>14.6</v>
      </c>
      <c r="Y9" s="131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</row>
    <row r="10" spans="1:49" ht="18" x14ac:dyDescent="0.25">
      <c r="A10" s="77" t="s">
        <v>29</v>
      </c>
      <c r="B10" s="284">
        <v>92.731576485575559</v>
      </c>
      <c r="C10" s="307"/>
      <c r="D10" s="310">
        <v>92.615854925920971</v>
      </c>
      <c r="E10" s="285"/>
      <c r="F10" s="284">
        <v>101.20985319223952</v>
      </c>
      <c r="G10" s="285"/>
      <c r="H10" s="284">
        <v>111.16087075134867</v>
      </c>
      <c r="I10" s="301"/>
      <c r="J10" s="284">
        <v>9.1</v>
      </c>
      <c r="K10" s="307"/>
      <c r="L10" s="310">
        <v>20</v>
      </c>
      <c r="M10" s="287"/>
      <c r="N10" s="284">
        <v>133.62917961865872</v>
      </c>
      <c r="O10" s="307"/>
      <c r="P10" s="310">
        <v>134.43275689393465</v>
      </c>
      <c r="Q10" s="285"/>
      <c r="R10" s="284">
        <v>133.35749468484536</v>
      </c>
      <c r="S10" s="285"/>
      <c r="T10" s="284">
        <v>137.19258456410904</v>
      </c>
      <c r="U10" s="301"/>
      <c r="V10" s="284">
        <v>-0.2</v>
      </c>
      <c r="W10" s="307"/>
      <c r="X10" s="310">
        <v>2.1</v>
      </c>
      <c r="Y10" s="287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</row>
    <row r="11" spans="1:49" ht="18" x14ac:dyDescent="0.25">
      <c r="A11" s="80" t="s">
        <v>30</v>
      </c>
      <c r="B11" s="292"/>
      <c r="C11" s="319"/>
      <c r="D11" s="320"/>
      <c r="E11" s="293"/>
      <c r="F11" s="292"/>
      <c r="G11" s="293"/>
      <c r="H11" s="292"/>
      <c r="I11" s="303"/>
      <c r="J11" s="292"/>
      <c r="K11" s="319"/>
      <c r="L11" s="320"/>
      <c r="M11" s="295"/>
      <c r="N11" s="292"/>
      <c r="O11" s="319"/>
      <c r="P11" s="320"/>
      <c r="Q11" s="293"/>
      <c r="R11" s="292"/>
      <c r="S11" s="293"/>
      <c r="T11" s="292"/>
      <c r="U11" s="303"/>
      <c r="V11" s="292"/>
      <c r="W11" s="319"/>
      <c r="X11" s="320"/>
      <c r="Y11" s="295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</row>
    <row r="12" spans="1:49" ht="36" x14ac:dyDescent="0.25">
      <c r="A12" s="160" t="s">
        <v>31</v>
      </c>
      <c r="B12" s="128">
        <v>93.851098729383992</v>
      </c>
      <c r="C12" s="317"/>
      <c r="D12" s="318">
        <v>93.900021334917128</v>
      </c>
      <c r="E12" s="129"/>
      <c r="F12" s="128">
        <v>98.417407549791804</v>
      </c>
      <c r="G12" s="129"/>
      <c r="H12" s="128">
        <v>106.84421564014563</v>
      </c>
      <c r="I12" s="139"/>
      <c r="J12" s="128">
        <v>4.9000000000000004</v>
      </c>
      <c r="K12" s="317"/>
      <c r="L12" s="318">
        <v>13.8</v>
      </c>
      <c r="M12" s="131"/>
      <c r="N12" s="128">
        <v>152.27601179000277</v>
      </c>
      <c r="O12" s="317"/>
      <c r="P12" s="318">
        <v>154.13778970392579</v>
      </c>
      <c r="Q12" s="129"/>
      <c r="R12" s="128">
        <v>155.13637062752969</v>
      </c>
      <c r="S12" s="129"/>
      <c r="T12" s="128">
        <v>155.05259497616069</v>
      </c>
      <c r="U12" s="139"/>
      <c r="V12" s="128">
        <v>1.9</v>
      </c>
      <c r="W12" s="317"/>
      <c r="X12" s="318">
        <v>0.6</v>
      </c>
      <c r="Y12" s="131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</row>
    <row r="13" spans="1:49" ht="18" x14ac:dyDescent="0.25">
      <c r="A13" s="77" t="s">
        <v>32</v>
      </c>
      <c r="B13" s="284">
        <v>100.54208571002502</v>
      </c>
      <c r="C13" s="307"/>
      <c r="D13" s="310">
        <v>101.14208399656646</v>
      </c>
      <c r="E13" s="285"/>
      <c r="F13" s="284">
        <v>117.28814381235742</v>
      </c>
      <c r="G13" s="285"/>
      <c r="H13" s="284">
        <v>127.04894946400852</v>
      </c>
      <c r="I13" s="301"/>
      <c r="J13" s="284">
        <v>16.7</v>
      </c>
      <c r="K13" s="307"/>
      <c r="L13" s="310">
        <v>25.6</v>
      </c>
      <c r="M13" s="287"/>
      <c r="N13" s="284">
        <v>112.60092228949706</v>
      </c>
      <c r="O13" s="307"/>
      <c r="P13" s="310">
        <v>113.6199074672608</v>
      </c>
      <c r="Q13" s="285"/>
      <c r="R13" s="284">
        <v>110.2041591972949</v>
      </c>
      <c r="S13" s="285"/>
      <c r="T13" s="284">
        <v>110.2041591972949</v>
      </c>
      <c r="U13" s="301"/>
      <c r="V13" s="284">
        <v>-2.1</v>
      </c>
      <c r="W13" s="307"/>
      <c r="X13" s="310">
        <v>-3</v>
      </c>
      <c r="Y13" s="287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</row>
    <row r="14" spans="1:49" ht="18" x14ac:dyDescent="0.25">
      <c r="A14" s="77" t="s">
        <v>33</v>
      </c>
      <c r="B14" s="284">
        <v>88.453458580632287</v>
      </c>
      <c r="C14" s="307"/>
      <c r="D14" s="310">
        <v>88.4348091184292</v>
      </c>
      <c r="E14" s="285"/>
      <c r="F14" s="284">
        <v>99.417022718011708</v>
      </c>
      <c r="G14" s="285"/>
      <c r="H14" s="284">
        <v>108.85208668348814</v>
      </c>
      <c r="I14" s="301"/>
      <c r="J14" s="284">
        <v>12.4</v>
      </c>
      <c r="K14" s="307"/>
      <c r="L14" s="310">
        <v>23.1</v>
      </c>
      <c r="M14" s="287"/>
      <c r="N14" s="284">
        <v>134.05978527315679</v>
      </c>
      <c r="O14" s="307"/>
      <c r="P14" s="310">
        <v>134.02631905692584</v>
      </c>
      <c r="Q14" s="285"/>
      <c r="R14" s="284">
        <v>172.36983916719529</v>
      </c>
      <c r="S14" s="285"/>
      <c r="T14" s="284">
        <v>172.62336634470219</v>
      </c>
      <c r="U14" s="301"/>
      <c r="V14" s="284">
        <v>28.6</v>
      </c>
      <c r="W14" s="307"/>
      <c r="X14" s="310">
        <v>28.8</v>
      </c>
      <c r="Y14" s="287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</row>
    <row r="15" spans="1:49" ht="18" x14ac:dyDescent="0.25">
      <c r="A15" s="77" t="s">
        <v>34</v>
      </c>
      <c r="B15" s="284">
        <v>97.903861251304818</v>
      </c>
      <c r="C15" s="307"/>
      <c r="D15" s="310">
        <v>99.176375975453411</v>
      </c>
      <c r="E15" s="285"/>
      <c r="F15" s="284">
        <v>111.56291820114585</v>
      </c>
      <c r="G15" s="285"/>
      <c r="H15" s="284">
        <v>125.00071064135204</v>
      </c>
      <c r="I15" s="301"/>
      <c r="J15" s="284">
        <v>14</v>
      </c>
      <c r="K15" s="307"/>
      <c r="L15" s="310">
        <v>26</v>
      </c>
      <c r="M15" s="287"/>
      <c r="N15" s="284">
        <v>115.10942414152748</v>
      </c>
      <c r="O15" s="307"/>
      <c r="P15" s="310">
        <v>120.02764196934761</v>
      </c>
      <c r="Q15" s="285"/>
      <c r="R15" s="284">
        <v>132.35261120804131</v>
      </c>
      <c r="S15" s="285"/>
      <c r="T15" s="284">
        <v>140.74463490559091</v>
      </c>
      <c r="U15" s="301"/>
      <c r="V15" s="284">
        <v>15</v>
      </c>
      <c r="W15" s="307"/>
      <c r="X15" s="310">
        <v>17.3</v>
      </c>
      <c r="Y15" s="287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</row>
    <row r="16" spans="1:49" ht="18" x14ac:dyDescent="0.25">
      <c r="A16" s="77" t="s">
        <v>35</v>
      </c>
      <c r="B16" s="284">
        <v>94.693170025939452</v>
      </c>
      <c r="C16" s="307"/>
      <c r="D16" s="310">
        <v>94.85801297057543</v>
      </c>
      <c r="E16" s="285"/>
      <c r="F16" s="284">
        <v>102.13888240749817</v>
      </c>
      <c r="G16" s="285"/>
      <c r="H16" s="284">
        <v>108.27640144848108</v>
      </c>
      <c r="I16" s="301"/>
      <c r="J16" s="284">
        <v>7.9</v>
      </c>
      <c r="K16" s="307"/>
      <c r="L16" s="310">
        <v>14.1</v>
      </c>
      <c r="M16" s="287"/>
      <c r="N16" s="284">
        <v>127.30981594388435</v>
      </c>
      <c r="O16" s="307"/>
      <c r="P16" s="310">
        <v>124.86814128851276</v>
      </c>
      <c r="Q16" s="285"/>
      <c r="R16" s="284">
        <v>137.4460322228804</v>
      </c>
      <c r="S16" s="285"/>
      <c r="T16" s="284">
        <v>137.35808114483959</v>
      </c>
      <c r="U16" s="301"/>
      <c r="V16" s="284">
        <v>8</v>
      </c>
      <c r="W16" s="307"/>
      <c r="X16" s="310">
        <v>10</v>
      </c>
      <c r="Y16" s="287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</row>
    <row r="17" spans="1:49" ht="18" x14ac:dyDescent="0.25">
      <c r="A17" s="77" t="s">
        <v>36</v>
      </c>
      <c r="B17" s="284">
        <v>96.530177312821252</v>
      </c>
      <c r="C17" s="307"/>
      <c r="D17" s="310">
        <v>96.783125500251785</v>
      </c>
      <c r="E17" s="285"/>
      <c r="F17" s="284">
        <v>103.56842119184648</v>
      </c>
      <c r="G17" s="285"/>
      <c r="H17" s="284">
        <v>108.92408476826581</v>
      </c>
      <c r="I17" s="301"/>
      <c r="J17" s="284">
        <v>7.3</v>
      </c>
      <c r="K17" s="307"/>
      <c r="L17" s="310">
        <v>12.5</v>
      </c>
      <c r="M17" s="287"/>
      <c r="N17" s="284">
        <v>176.19930719679249</v>
      </c>
      <c r="O17" s="307"/>
      <c r="P17" s="310">
        <v>176.74963715359775</v>
      </c>
      <c r="Q17" s="285"/>
      <c r="R17" s="284">
        <v>191.12096510972793</v>
      </c>
      <c r="S17" s="285"/>
      <c r="T17" s="284">
        <v>191.57369928197804</v>
      </c>
      <c r="U17" s="301"/>
      <c r="V17" s="284">
        <v>8.5</v>
      </c>
      <c r="W17" s="307"/>
      <c r="X17" s="310">
        <v>8.4</v>
      </c>
      <c r="Y17" s="287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</row>
    <row r="18" spans="1:49" ht="18" x14ac:dyDescent="0.25">
      <c r="A18" s="77" t="s">
        <v>37</v>
      </c>
      <c r="B18" s="284">
        <v>94.766057068570021</v>
      </c>
      <c r="C18" s="307"/>
      <c r="D18" s="310">
        <v>94.528835004266142</v>
      </c>
      <c r="E18" s="285"/>
      <c r="F18" s="284">
        <v>101.14779801555791</v>
      </c>
      <c r="G18" s="285"/>
      <c r="H18" s="284">
        <v>111.06004771737933</v>
      </c>
      <c r="I18" s="301"/>
      <c r="J18" s="284">
        <v>6.7</v>
      </c>
      <c r="K18" s="307"/>
      <c r="L18" s="310">
        <v>17.5</v>
      </c>
      <c r="M18" s="287"/>
      <c r="N18" s="284">
        <v>106.95103573472288</v>
      </c>
      <c r="O18" s="307"/>
      <c r="P18" s="310">
        <v>106.40219419733545</v>
      </c>
      <c r="Q18" s="285"/>
      <c r="R18" s="284">
        <v>112.39852274461136</v>
      </c>
      <c r="S18" s="285"/>
      <c r="T18" s="284">
        <v>113.72489019145178</v>
      </c>
      <c r="U18" s="301"/>
      <c r="V18" s="284">
        <v>5.0999999999999996</v>
      </c>
      <c r="W18" s="307"/>
      <c r="X18" s="310">
        <v>6.9</v>
      </c>
      <c r="Y18" s="287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</row>
    <row r="19" spans="1:49" ht="18" x14ac:dyDescent="0.25">
      <c r="A19" s="77" t="s">
        <v>38</v>
      </c>
      <c r="B19" s="284">
        <v>93.313642517999554</v>
      </c>
      <c r="C19" s="307"/>
      <c r="D19" s="310">
        <v>92.62030271598654</v>
      </c>
      <c r="E19" s="285"/>
      <c r="F19" s="284">
        <v>100.67672666989289</v>
      </c>
      <c r="G19" s="285"/>
      <c r="H19" s="284">
        <v>103.52656442715497</v>
      </c>
      <c r="I19" s="301"/>
      <c r="J19" s="284">
        <v>7.9</v>
      </c>
      <c r="K19" s="307"/>
      <c r="L19" s="310">
        <v>11.8</v>
      </c>
      <c r="M19" s="287"/>
      <c r="N19" s="284">
        <v>148.46338898491379</v>
      </c>
      <c r="O19" s="307"/>
      <c r="P19" s="310">
        <v>150.67832175061446</v>
      </c>
      <c r="Q19" s="285"/>
      <c r="R19" s="284">
        <v>171.39948184079273</v>
      </c>
      <c r="S19" s="285"/>
      <c r="T19" s="284">
        <v>173.83288154834824</v>
      </c>
      <c r="U19" s="301"/>
      <c r="V19" s="284">
        <v>15.4</v>
      </c>
      <c r="W19" s="307"/>
      <c r="X19" s="310">
        <v>15.4</v>
      </c>
      <c r="Y19" s="287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</row>
    <row r="20" spans="1:49" ht="18" x14ac:dyDescent="0.25">
      <c r="A20" s="77" t="s">
        <v>39</v>
      </c>
      <c r="B20" s="284">
        <v>90.020653150412357</v>
      </c>
      <c r="C20" s="307"/>
      <c r="D20" s="310">
        <v>90.254735424864052</v>
      </c>
      <c r="E20" s="285"/>
      <c r="F20" s="284">
        <v>96.954225178213932</v>
      </c>
      <c r="G20" s="285"/>
      <c r="H20" s="284">
        <v>105.23904729787213</v>
      </c>
      <c r="I20" s="301"/>
      <c r="J20" s="284">
        <v>7.7</v>
      </c>
      <c r="K20" s="307"/>
      <c r="L20" s="310">
        <v>16.600000000000001</v>
      </c>
      <c r="M20" s="287"/>
      <c r="N20" s="284">
        <v>180.89954972613995</v>
      </c>
      <c r="O20" s="307"/>
      <c r="P20" s="310">
        <v>175.38838501734631</v>
      </c>
      <c r="Q20" s="285"/>
      <c r="R20" s="284">
        <v>149.42706609684515</v>
      </c>
      <c r="S20" s="285"/>
      <c r="T20" s="284">
        <v>158.09227469302823</v>
      </c>
      <c r="U20" s="301"/>
      <c r="V20" s="284">
        <v>-17.399999999999999</v>
      </c>
      <c r="W20" s="307"/>
      <c r="X20" s="310">
        <v>-9.9</v>
      </c>
      <c r="Y20" s="287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</row>
    <row r="21" spans="1:49" ht="18" x14ac:dyDescent="0.25">
      <c r="A21" s="77" t="s">
        <v>40</v>
      </c>
      <c r="B21" s="284">
        <v>96.029339507076159</v>
      </c>
      <c r="C21" s="307"/>
      <c r="D21" s="310">
        <v>95.43336531237756</v>
      </c>
      <c r="E21" s="285"/>
      <c r="F21" s="284">
        <v>100.3753943259908</v>
      </c>
      <c r="G21" s="285"/>
      <c r="H21" s="284">
        <v>110.97388943328254</v>
      </c>
      <c r="I21" s="301"/>
      <c r="J21" s="284">
        <v>4.5</v>
      </c>
      <c r="K21" s="307"/>
      <c r="L21" s="310">
        <v>16.3</v>
      </c>
      <c r="M21" s="287"/>
      <c r="N21" s="284">
        <v>106.64072284066322</v>
      </c>
      <c r="O21" s="307"/>
      <c r="P21" s="310">
        <v>107.04939375568082</v>
      </c>
      <c r="Q21" s="285"/>
      <c r="R21" s="284">
        <v>108.01050398010462</v>
      </c>
      <c r="S21" s="285"/>
      <c r="T21" s="284">
        <v>108.08213132978553</v>
      </c>
      <c r="U21" s="301"/>
      <c r="V21" s="284">
        <v>1.3</v>
      </c>
      <c r="W21" s="307"/>
      <c r="X21" s="310">
        <v>1</v>
      </c>
      <c r="Y21" s="287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</row>
    <row r="22" spans="1:49" ht="18" x14ac:dyDescent="0.25">
      <c r="A22" s="77" t="s">
        <v>41</v>
      </c>
      <c r="B22" s="284">
        <v>84.181907661949339</v>
      </c>
      <c r="C22" s="307"/>
      <c r="D22" s="310">
        <v>83.550459822070295</v>
      </c>
      <c r="E22" s="285"/>
      <c r="F22" s="284">
        <v>94.79428519818012</v>
      </c>
      <c r="G22" s="285"/>
      <c r="H22" s="284">
        <v>112.62060023295025</v>
      </c>
      <c r="I22" s="301"/>
      <c r="J22" s="284">
        <v>12.6</v>
      </c>
      <c r="K22" s="307"/>
      <c r="L22" s="310">
        <v>34.799999999999997</v>
      </c>
      <c r="M22" s="287"/>
      <c r="N22" s="284">
        <v>121.19108998283716</v>
      </c>
      <c r="O22" s="307"/>
      <c r="P22" s="310">
        <v>121.32633169310219</v>
      </c>
      <c r="Q22" s="285"/>
      <c r="R22" s="284">
        <v>133.86992836546267</v>
      </c>
      <c r="S22" s="285"/>
      <c r="T22" s="284">
        <v>137.20679316274891</v>
      </c>
      <c r="U22" s="301"/>
      <c r="V22" s="284">
        <v>10.5</v>
      </c>
      <c r="W22" s="307"/>
      <c r="X22" s="310">
        <v>13.1</v>
      </c>
      <c r="Y22" s="287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</row>
    <row r="23" spans="1:49" ht="18" x14ac:dyDescent="0.25">
      <c r="A23" s="77" t="s">
        <v>42</v>
      </c>
      <c r="B23" s="284">
        <v>89.647052954066666</v>
      </c>
      <c r="C23" s="307"/>
      <c r="D23" s="310">
        <v>91.07617094770788</v>
      </c>
      <c r="E23" s="285"/>
      <c r="F23" s="284">
        <v>99.591163460804268</v>
      </c>
      <c r="G23" s="285"/>
      <c r="H23" s="284">
        <v>120.66191049800504</v>
      </c>
      <c r="I23" s="301"/>
      <c r="J23" s="284">
        <v>11.1</v>
      </c>
      <c r="K23" s="307"/>
      <c r="L23" s="310">
        <v>32.5</v>
      </c>
      <c r="M23" s="287"/>
      <c r="N23" s="284">
        <v>114.43855021047548</v>
      </c>
      <c r="O23" s="307"/>
      <c r="P23" s="310">
        <v>115.82844643054928</v>
      </c>
      <c r="Q23" s="285"/>
      <c r="R23" s="284">
        <v>120.43001388870057</v>
      </c>
      <c r="S23" s="285"/>
      <c r="T23" s="284">
        <v>124.33920229190653</v>
      </c>
      <c r="U23" s="301"/>
      <c r="V23" s="284">
        <v>5.2</v>
      </c>
      <c r="W23" s="307"/>
      <c r="X23" s="310">
        <v>7.3</v>
      </c>
      <c r="Y23" s="287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</row>
    <row r="24" spans="1:49" ht="18" x14ac:dyDescent="0.25">
      <c r="A24" s="77" t="s">
        <v>43</v>
      </c>
      <c r="B24" s="284">
        <v>88.417107425206837</v>
      </c>
      <c r="C24" s="307"/>
      <c r="D24" s="310">
        <v>88.353032497011256</v>
      </c>
      <c r="E24" s="285"/>
      <c r="F24" s="284">
        <v>98.960792936686843</v>
      </c>
      <c r="G24" s="285"/>
      <c r="H24" s="284">
        <v>112.51913840200694</v>
      </c>
      <c r="I24" s="301"/>
      <c r="J24" s="284">
        <v>11.9</v>
      </c>
      <c r="K24" s="307"/>
      <c r="L24" s="310">
        <v>27.4</v>
      </c>
      <c r="M24" s="287"/>
      <c r="N24" s="284">
        <v>117.22713771244449</v>
      </c>
      <c r="O24" s="307"/>
      <c r="P24" s="310">
        <v>126.44699682101658</v>
      </c>
      <c r="Q24" s="285"/>
      <c r="R24" s="284">
        <v>128.71883965251746</v>
      </c>
      <c r="S24" s="285"/>
      <c r="T24" s="284">
        <v>128.30881099705479</v>
      </c>
      <c r="U24" s="301"/>
      <c r="V24" s="284">
        <v>9.8000000000000007</v>
      </c>
      <c r="W24" s="307"/>
      <c r="X24" s="310">
        <v>1.5</v>
      </c>
      <c r="Y24" s="287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</row>
    <row r="25" spans="1:49" ht="18" x14ac:dyDescent="0.25">
      <c r="A25" s="77" t="s">
        <v>44</v>
      </c>
      <c r="B25" s="284">
        <v>87.312701198406742</v>
      </c>
      <c r="C25" s="307"/>
      <c r="D25" s="310">
        <v>84.949210352714658</v>
      </c>
      <c r="E25" s="285"/>
      <c r="F25" s="284">
        <v>96.033606121132067</v>
      </c>
      <c r="G25" s="285"/>
      <c r="H25" s="284">
        <v>101.16241092508911</v>
      </c>
      <c r="I25" s="301"/>
      <c r="J25" s="284">
        <v>10</v>
      </c>
      <c r="K25" s="307"/>
      <c r="L25" s="310">
        <v>19.100000000000001</v>
      </c>
      <c r="M25" s="287"/>
      <c r="N25" s="284">
        <v>119.22731827111575</v>
      </c>
      <c r="O25" s="307"/>
      <c r="P25" s="310">
        <v>120.62713692589968</v>
      </c>
      <c r="Q25" s="285"/>
      <c r="R25" s="284">
        <v>118.01810978162257</v>
      </c>
      <c r="S25" s="285"/>
      <c r="T25" s="284">
        <v>117.48086428083431</v>
      </c>
      <c r="U25" s="301"/>
      <c r="V25" s="284">
        <v>-1</v>
      </c>
      <c r="W25" s="307"/>
      <c r="X25" s="310">
        <v>-2.6</v>
      </c>
      <c r="Y25" s="287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</row>
    <row r="26" spans="1:49" ht="18" x14ac:dyDescent="0.25">
      <c r="A26" s="82" t="s">
        <v>45</v>
      </c>
      <c r="B26" s="284">
        <v>83.824520023880041</v>
      </c>
      <c r="C26" s="307"/>
      <c r="D26" s="310">
        <v>83.926680945119628</v>
      </c>
      <c r="E26" s="285"/>
      <c r="F26" s="284">
        <v>93.701761278209503</v>
      </c>
      <c r="G26" s="285"/>
      <c r="H26" s="284">
        <v>104.13665706988475</v>
      </c>
      <c r="I26" s="301"/>
      <c r="J26" s="284">
        <v>11.8</v>
      </c>
      <c r="K26" s="307"/>
      <c r="L26" s="310">
        <v>24.1</v>
      </c>
      <c r="M26" s="287"/>
      <c r="N26" s="284">
        <v>129.88770881511644</v>
      </c>
      <c r="O26" s="307"/>
      <c r="P26" s="310">
        <v>135.16332440536516</v>
      </c>
      <c r="Q26" s="285"/>
      <c r="R26" s="284">
        <v>142.73662325965458</v>
      </c>
      <c r="S26" s="285"/>
      <c r="T26" s="284">
        <v>149.66182671047329</v>
      </c>
      <c r="U26" s="301"/>
      <c r="V26" s="284">
        <v>9.9</v>
      </c>
      <c r="W26" s="307"/>
      <c r="X26" s="310">
        <v>10.7</v>
      </c>
      <c r="Y26" s="287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</row>
    <row r="27" spans="1:49" ht="72.75" thickBot="1" x14ac:dyDescent="0.3">
      <c r="A27" s="161" t="s">
        <v>46</v>
      </c>
      <c r="B27" s="288">
        <v>100.13814944717114</v>
      </c>
      <c r="C27" s="308"/>
      <c r="D27" s="311">
        <v>100.56877922493943</v>
      </c>
      <c r="E27" s="289"/>
      <c r="F27" s="288">
        <v>106.79199519272005</v>
      </c>
      <c r="G27" s="289"/>
      <c r="H27" s="288">
        <v>120.32121378020229</v>
      </c>
      <c r="I27" s="302"/>
      <c r="J27" s="288">
        <v>6.6</v>
      </c>
      <c r="K27" s="308"/>
      <c r="L27" s="311">
        <v>19.600000000000001</v>
      </c>
      <c r="M27" s="291"/>
      <c r="N27" s="288">
        <v>104.76133390748569</v>
      </c>
      <c r="O27" s="308"/>
      <c r="P27" s="311">
        <v>106.57648023381856</v>
      </c>
      <c r="Q27" s="289"/>
      <c r="R27" s="288">
        <v>104.98951217204791</v>
      </c>
      <c r="S27" s="289"/>
      <c r="T27" s="288">
        <v>106.39214886414241</v>
      </c>
      <c r="U27" s="302"/>
      <c r="V27" s="288">
        <v>0.2</v>
      </c>
      <c r="W27" s="308"/>
      <c r="X27" s="311">
        <v>-0.2</v>
      </c>
      <c r="Y27" s="291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</row>
    <row r="28" spans="1:49" ht="18" x14ac:dyDescent="0.25">
      <c r="A28" s="86"/>
      <c r="B28" s="86"/>
      <c r="C28" s="162"/>
      <c r="D28" s="107"/>
      <c r="E28" s="162"/>
      <c r="F28" s="107"/>
      <c r="G28" s="162"/>
      <c r="H28" s="107"/>
      <c r="I28" s="162"/>
      <c r="J28" s="34"/>
      <c r="K28" s="138"/>
      <c r="L28" s="34"/>
      <c r="M28" s="162"/>
      <c r="N28" s="107"/>
      <c r="O28" s="162"/>
      <c r="P28" s="107"/>
      <c r="Q28" s="162"/>
      <c r="R28" s="107"/>
      <c r="S28" s="162"/>
      <c r="T28" s="107"/>
      <c r="U28" s="162"/>
      <c r="V28" s="34"/>
      <c r="W28" s="138"/>
      <c r="X28" s="34"/>
      <c r="Y28" s="162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</row>
    <row r="29" spans="1:49" ht="18" x14ac:dyDescent="0.25">
      <c r="A29" s="86"/>
      <c r="B29" s="107"/>
      <c r="C29" s="162"/>
      <c r="D29" s="107"/>
      <c r="E29" s="162"/>
      <c r="F29" s="107"/>
      <c r="G29" s="162"/>
      <c r="H29" s="107"/>
      <c r="I29" s="162"/>
      <c r="J29" s="34"/>
      <c r="K29" s="138"/>
      <c r="L29" s="34"/>
      <c r="M29" s="162"/>
      <c r="N29" s="107"/>
      <c r="O29" s="162"/>
      <c r="P29" s="107"/>
      <c r="Q29" s="162"/>
      <c r="R29" s="107"/>
      <c r="S29" s="162"/>
      <c r="T29" s="107"/>
      <c r="U29" s="162"/>
      <c r="V29" s="34"/>
      <c r="W29" s="138"/>
      <c r="X29" s="34"/>
      <c r="Y29" s="162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</row>
    <row r="30" spans="1:49" ht="18" x14ac:dyDescent="0.25">
      <c r="A30" s="312"/>
      <c r="B30" s="107"/>
      <c r="C30" s="162"/>
      <c r="D30" s="107"/>
      <c r="E30" s="162"/>
      <c r="F30" s="107"/>
      <c r="G30" s="162"/>
      <c r="H30" s="107"/>
      <c r="I30" s="162"/>
      <c r="J30" s="34"/>
      <c r="K30" s="138"/>
      <c r="L30" s="34"/>
      <c r="M30" s="162"/>
      <c r="N30" s="107"/>
      <c r="O30" s="162"/>
      <c r="P30" s="107"/>
      <c r="Q30" s="162"/>
      <c r="R30" s="107"/>
      <c r="S30" s="162"/>
      <c r="T30" s="107"/>
      <c r="U30" s="162"/>
      <c r="V30" s="34"/>
      <c r="W30" s="138"/>
      <c r="X30" s="34"/>
      <c r="Y30" s="162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</row>
    <row r="31" spans="1:49" ht="18" x14ac:dyDescent="0.25">
      <c r="A31" s="86"/>
      <c r="B31" s="40"/>
      <c r="C31" s="40"/>
      <c r="D31" s="40"/>
      <c r="E31" s="40"/>
      <c r="F31" s="40"/>
      <c r="G31" s="40"/>
      <c r="H31" s="1"/>
      <c r="I31" s="40"/>
      <c r="J31" s="1"/>
      <c r="K31" s="1"/>
      <c r="L31" s="1"/>
      <c r="M31" s="1"/>
      <c r="N31" s="40"/>
      <c r="O31" s="40"/>
      <c r="P31" s="40"/>
      <c r="Q31" s="40"/>
      <c r="R31" s="1"/>
      <c r="S31" s="40"/>
      <c r="T31" s="40"/>
      <c r="U31" s="40"/>
      <c r="V31" s="40"/>
      <c r="W31" s="40"/>
      <c r="X31" s="40"/>
      <c r="Y31" s="40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</row>
    <row r="32" spans="1:49" ht="18" x14ac:dyDescent="0.25">
      <c r="A32" s="86"/>
      <c r="B32" s="1"/>
      <c r="C32" s="1"/>
      <c r="D32" s="1"/>
      <c r="E32" s="1"/>
      <c r="F32" s="1"/>
      <c r="G32" s="1"/>
      <c r="H32" s="13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</row>
    <row r="33" spans="1:49" ht="18" x14ac:dyDescent="0.25">
      <c r="A33" s="384" t="s">
        <v>187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</row>
    <row r="34" spans="1:49" ht="18.75" thickBot="1" x14ac:dyDescent="0.3">
      <c r="A34" s="1"/>
      <c r="B34" s="326"/>
      <c r="C34" s="34"/>
      <c r="D34" s="326"/>
      <c r="E34" s="34"/>
      <c r="F34" s="326"/>
      <c r="G34" s="34"/>
      <c r="H34" s="326"/>
      <c r="I34" s="34"/>
      <c r="J34" s="1"/>
      <c r="K34" s="1"/>
      <c r="L34" s="1"/>
      <c r="M34" s="1"/>
      <c r="N34" s="326"/>
      <c r="O34" s="34"/>
      <c r="P34" s="304"/>
      <c r="Q34" s="34"/>
      <c r="R34" s="304"/>
      <c r="S34" s="34"/>
      <c r="T34" s="304"/>
      <c r="U34" s="34"/>
      <c r="V34" s="1"/>
      <c r="W34" s="1"/>
      <c r="X34" s="1"/>
      <c r="Y34" s="1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</row>
    <row r="35" spans="1:49" ht="60" customHeight="1" thickBot="1" x14ac:dyDescent="0.3">
      <c r="A35" s="388" t="s">
        <v>53</v>
      </c>
      <c r="B35" s="430" t="s">
        <v>160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2"/>
      <c r="N35" s="62" t="s">
        <v>161</v>
      </c>
      <c r="O35" s="163"/>
      <c r="P35" s="163"/>
      <c r="Q35" s="163"/>
      <c r="R35" s="163"/>
      <c r="S35" s="163"/>
      <c r="T35" s="163"/>
      <c r="U35" s="164"/>
      <c r="V35" s="163"/>
      <c r="W35" s="163"/>
      <c r="X35" s="163"/>
      <c r="Y35" s="50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</row>
    <row r="36" spans="1:49" ht="18.75" thickBot="1" x14ac:dyDescent="0.3">
      <c r="A36" s="389"/>
      <c r="B36" s="417" t="s">
        <v>209</v>
      </c>
      <c r="C36" s="418"/>
      <c r="D36" s="417" t="s">
        <v>215</v>
      </c>
      <c r="E36" s="418"/>
      <c r="F36" s="417" t="s">
        <v>210</v>
      </c>
      <c r="G36" s="418"/>
      <c r="H36" s="417" t="s">
        <v>216</v>
      </c>
      <c r="I36" s="418"/>
      <c r="J36" s="421" t="s">
        <v>60</v>
      </c>
      <c r="K36" s="422"/>
      <c r="L36" s="422"/>
      <c r="M36" s="423"/>
      <c r="N36" s="417" t="s">
        <v>209</v>
      </c>
      <c r="O36" s="418"/>
      <c r="P36" s="417" t="s">
        <v>215</v>
      </c>
      <c r="Q36" s="418"/>
      <c r="R36" s="417" t="s">
        <v>210</v>
      </c>
      <c r="S36" s="418"/>
      <c r="T36" s="417" t="s">
        <v>216</v>
      </c>
      <c r="U36" s="418"/>
      <c r="V36" s="421" t="s">
        <v>60</v>
      </c>
      <c r="W36" s="422"/>
      <c r="X36" s="422"/>
      <c r="Y36" s="423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</row>
    <row r="37" spans="1:49" ht="20.45" customHeight="1" thickBot="1" x14ac:dyDescent="0.3">
      <c r="A37" s="390"/>
      <c r="B37" s="419"/>
      <c r="C37" s="420"/>
      <c r="D37" s="419"/>
      <c r="E37" s="420"/>
      <c r="F37" s="419"/>
      <c r="G37" s="420"/>
      <c r="H37" s="419"/>
      <c r="I37" s="420"/>
      <c r="J37" s="411" t="s">
        <v>61</v>
      </c>
      <c r="K37" s="412"/>
      <c r="L37" s="411" t="s">
        <v>55</v>
      </c>
      <c r="M37" s="412"/>
      <c r="N37" s="419"/>
      <c r="O37" s="420"/>
      <c r="P37" s="419"/>
      <c r="Q37" s="420"/>
      <c r="R37" s="419"/>
      <c r="S37" s="420"/>
      <c r="T37" s="419"/>
      <c r="U37" s="420"/>
      <c r="V37" s="411" t="s">
        <v>61</v>
      </c>
      <c r="W37" s="412"/>
      <c r="X37" s="411" t="s">
        <v>55</v>
      </c>
      <c r="Y37" s="412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</row>
    <row r="38" spans="1:49" ht="18" x14ac:dyDescent="0.25">
      <c r="A38" s="77" t="s">
        <v>26</v>
      </c>
      <c r="B38" s="296">
        <v>118.81400693590049</v>
      </c>
      <c r="C38" s="321"/>
      <c r="D38" s="322">
        <v>120.30689252126639</v>
      </c>
      <c r="E38" s="297"/>
      <c r="F38" s="296">
        <v>128.5891608689688</v>
      </c>
      <c r="G38" s="297"/>
      <c r="H38" s="296">
        <v>128.92024251579377</v>
      </c>
      <c r="I38" s="300"/>
      <c r="J38" s="123">
        <v>8.1999999999999993</v>
      </c>
      <c r="K38" s="306"/>
      <c r="L38" s="309">
        <v>7.2</v>
      </c>
      <c r="M38" s="126"/>
      <c r="N38" s="296">
        <v>133.19999999999999</v>
      </c>
      <c r="O38" s="321"/>
      <c r="P38" s="322">
        <v>130.80000000000001</v>
      </c>
      <c r="Q38" s="297"/>
      <c r="R38" s="296">
        <v>133.19999999999999</v>
      </c>
      <c r="S38" s="297"/>
      <c r="T38" s="296">
        <v>133.19999999999999</v>
      </c>
      <c r="U38" s="300"/>
      <c r="V38" s="123">
        <v>0</v>
      </c>
      <c r="W38" s="306"/>
      <c r="X38" s="309">
        <v>1.8</v>
      </c>
      <c r="Y38" s="12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</row>
    <row r="39" spans="1:49" ht="18" x14ac:dyDescent="0.25">
      <c r="A39" s="77" t="s">
        <v>28</v>
      </c>
      <c r="B39" s="284">
        <v>119.0567434110489</v>
      </c>
      <c r="C39" s="307"/>
      <c r="D39" s="310">
        <v>120.13839126786671</v>
      </c>
      <c r="E39" s="285"/>
      <c r="F39" s="284">
        <v>129.53369535575629</v>
      </c>
      <c r="G39" s="285"/>
      <c r="H39" s="284">
        <v>129.98388065596112</v>
      </c>
      <c r="I39" s="301"/>
      <c r="J39" s="128">
        <v>8.8000000000000007</v>
      </c>
      <c r="K39" s="317"/>
      <c r="L39" s="318">
        <v>8.1999999999999993</v>
      </c>
      <c r="M39" s="131"/>
      <c r="N39" s="284">
        <v>130.5</v>
      </c>
      <c r="O39" s="307"/>
      <c r="P39" s="310">
        <v>127.6</v>
      </c>
      <c r="Q39" s="285"/>
      <c r="R39" s="284">
        <v>130.80000000000001</v>
      </c>
      <c r="S39" s="285"/>
      <c r="T39" s="284">
        <v>129.4</v>
      </c>
      <c r="U39" s="301"/>
      <c r="V39" s="128">
        <v>0.2</v>
      </c>
      <c r="W39" s="317"/>
      <c r="X39" s="318">
        <v>1.4</v>
      </c>
      <c r="Y39" s="131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</row>
    <row r="40" spans="1:49" ht="18" x14ac:dyDescent="0.25">
      <c r="A40" s="77" t="s">
        <v>29</v>
      </c>
      <c r="B40" s="284">
        <v>118.8037026007956</v>
      </c>
      <c r="C40" s="307"/>
      <c r="D40" s="310">
        <v>120.31404551868701</v>
      </c>
      <c r="E40" s="285"/>
      <c r="F40" s="284">
        <v>128.5490647117513</v>
      </c>
      <c r="G40" s="285"/>
      <c r="H40" s="284">
        <v>128.87509032422503</v>
      </c>
      <c r="I40" s="301"/>
      <c r="J40" s="284">
        <v>8.1999999999999993</v>
      </c>
      <c r="K40" s="307"/>
      <c r="L40" s="310">
        <v>7.1</v>
      </c>
      <c r="M40" s="287"/>
      <c r="N40" s="284">
        <v>133.30000000000001</v>
      </c>
      <c r="O40" s="307"/>
      <c r="P40" s="310">
        <v>131</v>
      </c>
      <c r="Q40" s="285"/>
      <c r="R40" s="284">
        <v>133.30000000000001</v>
      </c>
      <c r="S40" s="285"/>
      <c r="T40" s="284">
        <v>133.4</v>
      </c>
      <c r="U40" s="301"/>
      <c r="V40" s="284">
        <v>0</v>
      </c>
      <c r="W40" s="307"/>
      <c r="X40" s="310">
        <v>1.8</v>
      </c>
      <c r="Y40" s="287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</row>
    <row r="41" spans="1:49" ht="18" x14ac:dyDescent="0.25">
      <c r="A41" s="80" t="s">
        <v>30</v>
      </c>
      <c r="B41" s="292"/>
      <c r="C41" s="319"/>
      <c r="D41" s="320"/>
      <c r="E41" s="293"/>
      <c r="F41" s="292"/>
      <c r="G41" s="293"/>
      <c r="H41" s="292"/>
      <c r="I41" s="303"/>
      <c r="J41" s="292"/>
      <c r="K41" s="319"/>
      <c r="L41" s="320"/>
      <c r="M41" s="295"/>
      <c r="N41" s="292"/>
      <c r="O41" s="319"/>
      <c r="P41" s="320"/>
      <c r="Q41" s="293"/>
      <c r="R41" s="292"/>
      <c r="S41" s="293"/>
      <c r="T41" s="292"/>
      <c r="U41" s="303"/>
      <c r="V41" s="292"/>
      <c r="W41" s="319"/>
      <c r="X41" s="320"/>
      <c r="Y41" s="295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</row>
    <row r="42" spans="1:49" ht="36" x14ac:dyDescent="0.25">
      <c r="A42" s="160" t="s">
        <v>31</v>
      </c>
      <c r="B42" s="128">
        <v>115.29444598246961</v>
      </c>
      <c r="C42" s="317"/>
      <c r="D42" s="318">
        <v>116.8431218854836</v>
      </c>
      <c r="E42" s="129"/>
      <c r="F42" s="128">
        <v>123.00538424915663</v>
      </c>
      <c r="G42" s="129"/>
      <c r="H42" s="128">
        <v>123.13946261664371</v>
      </c>
      <c r="I42" s="139"/>
      <c r="J42" s="128">
        <v>6.7</v>
      </c>
      <c r="K42" s="317"/>
      <c r="L42" s="318">
        <v>5.4</v>
      </c>
      <c r="M42" s="131"/>
      <c r="N42" s="128">
        <v>132.4</v>
      </c>
      <c r="O42" s="317"/>
      <c r="P42" s="318">
        <v>131.4</v>
      </c>
      <c r="Q42" s="129"/>
      <c r="R42" s="128">
        <v>130.4</v>
      </c>
      <c r="S42" s="129"/>
      <c r="T42" s="128">
        <v>131.19999999999999</v>
      </c>
      <c r="U42" s="139"/>
      <c r="V42" s="128">
        <v>-1.5</v>
      </c>
      <c r="W42" s="317"/>
      <c r="X42" s="318">
        <v>-0.2</v>
      </c>
      <c r="Y42" s="131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</row>
    <row r="43" spans="1:49" ht="18" x14ac:dyDescent="0.25">
      <c r="A43" s="77" t="s">
        <v>32</v>
      </c>
      <c r="B43" s="284">
        <v>118.06706932110158</v>
      </c>
      <c r="C43" s="307"/>
      <c r="D43" s="310">
        <v>118.44634703339513</v>
      </c>
      <c r="E43" s="285"/>
      <c r="F43" s="284">
        <v>128.74347136245987</v>
      </c>
      <c r="G43" s="285"/>
      <c r="H43" s="284">
        <v>129.13324278556243</v>
      </c>
      <c r="I43" s="301"/>
      <c r="J43" s="284">
        <v>9</v>
      </c>
      <c r="K43" s="307"/>
      <c r="L43" s="310">
        <v>9</v>
      </c>
      <c r="M43" s="287"/>
      <c r="N43" s="284">
        <v>137.30000000000001</v>
      </c>
      <c r="O43" s="307"/>
      <c r="P43" s="310">
        <v>136.69999999999999</v>
      </c>
      <c r="Q43" s="285"/>
      <c r="R43" s="284">
        <v>138.6</v>
      </c>
      <c r="S43" s="285"/>
      <c r="T43" s="284">
        <v>137.6</v>
      </c>
      <c r="U43" s="301"/>
      <c r="V43" s="284">
        <v>0.9</v>
      </c>
      <c r="W43" s="307"/>
      <c r="X43" s="310">
        <v>0.7</v>
      </c>
      <c r="Y43" s="287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</row>
    <row r="44" spans="1:49" ht="18" x14ac:dyDescent="0.25">
      <c r="A44" s="77" t="s">
        <v>33</v>
      </c>
      <c r="B44" s="284">
        <v>111.30435529102802</v>
      </c>
      <c r="C44" s="307"/>
      <c r="D44" s="310">
        <v>112.86874750985223</v>
      </c>
      <c r="E44" s="285"/>
      <c r="F44" s="284">
        <v>118.67901542006028</v>
      </c>
      <c r="G44" s="285"/>
      <c r="H44" s="284">
        <v>118.76928233380542</v>
      </c>
      <c r="I44" s="301"/>
      <c r="J44" s="284">
        <v>6.6</v>
      </c>
      <c r="K44" s="307"/>
      <c r="L44" s="310">
        <v>5.2</v>
      </c>
      <c r="M44" s="287"/>
      <c r="N44" s="284">
        <v>140.9</v>
      </c>
      <c r="O44" s="307"/>
      <c r="P44" s="310">
        <v>136.5</v>
      </c>
      <c r="Q44" s="285"/>
      <c r="R44" s="284">
        <v>136.30000000000001</v>
      </c>
      <c r="S44" s="285"/>
      <c r="T44" s="284">
        <v>135.1</v>
      </c>
      <c r="U44" s="301"/>
      <c r="V44" s="284">
        <v>-3.3</v>
      </c>
      <c r="W44" s="307"/>
      <c r="X44" s="310">
        <v>-1</v>
      </c>
      <c r="Y44" s="287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</row>
    <row r="45" spans="1:49" ht="18" x14ac:dyDescent="0.25">
      <c r="A45" s="77" t="s">
        <v>34</v>
      </c>
      <c r="B45" s="284">
        <v>120.83924966846737</v>
      </c>
      <c r="C45" s="307"/>
      <c r="D45" s="310">
        <v>122.08835544294325</v>
      </c>
      <c r="E45" s="285"/>
      <c r="F45" s="284">
        <v>135.09600766220095</v>
      </c>
      <c r="G45" s="285"/>
      <c r="H45" s="284">
        <v>135.72765042946932</v>
      </c>
      <c r="I45" s="301"/>
      <c r="J45" s="284">
        <v>11.8</v>
      </c>
      <c r="K45" s="307"/>
      <c r="L45" s="310">
        <v>11.2</v>
      </c>
      <c r="M45" s="287"/>
      <c r="N45" s="284">
        <v>133</v>
      </c>
      <c r="O45" s="307"/>
      <c r="P45" s="310">
        <v>131</v>
      </c>
      <c r="Q45" s="285"/>
      <c r="R45" s="284">
        <v>133</v>
      </c>
      <c r="S45" s="285"/>
      <c r="T45" s="284">
        <v>131.30000000000001</v>
      </c>
      <c r="U45" s="301"/>
      <c r="V45" s="284">
        <v>0</v>
      </c>
      <c r="W45" s="307"/>
      <c r="X45" s="310">
        <v>0.2</v>
      </c>
      <c r="Y45" s="287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</row>
    <row r="46" spans="1:49" ht="18" x14ac:dyDescent="0.25">
      <c r="A46" s="77" t="s">
        <v>35</v>
      </c>
      <c r="B46" s="284">
        <v>116.65984170795268</v>
      </c>
      <c r="C46" s="307"/>
      <c r="D46" s="310">
        <v>118.18765335346637</v>
      </c>
      <c r="E46" s="285"/>
      <c r="F46" s="284">
        <v>125.77251139116898</v>
      </c>
      <c r="G46" s="285"/>
      <c r="H46" s="284">
        <v>126.07988432795422</v>
      </c>
      <c r="I46" s="301"/>
      <c r="J46" s="284">
        <v>7.8</v>
      </c>
      <c r="K46" s="307"/>
      <c r="L46" s="310">
        <v>6.7</v>
      </c>
      <c r="M46" s="287"/>
      <c r="N46" s="284">
        <v>130.4</v>
      </c>
      <c r="O46" s="307"/>
      <c r="P46" s="310">
        <v>127.6</v>
      </c>
      <c r="Q46" s="285"/>
      <c r="R46" s="284">
        <v>127.9</v>
      </c>
      <c r="S46" s="285"/>
      <c r="T46" s="284">
        <v>127.2</v>
      </c>
      <c r="U46" s="301"/>
      <c r="V46" s="284">
        <v>-1.9</v>
      </c>
      <c r="W46" s="307"/>
      <c r="X46" s="310">
        <v>-0.3</v>
      </c>
      <c r="Y46" s="287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</row>
    <row r="47" spans="1:49" ht="18" x14ac:dyDescent="0.25">
      <c r="A47" s="77" t="s">
        <v>36</v>
      </c>
      <c r="B47" s="284">
        <v>117.19822626913746</v>
      </c>
      <c r="C47" s="307"/>
      <c r="D47" s="310">
        <v>118.12158707084575</v>
      </c>
      <c r="E47" s="285"/>
      <c r="F47" s="284">
        <v>127.94376485679823</v>
      </c>
      <c r="G47" s="285"/>
      <c r="H47" s="284">
        <v>128.16820757379867</v>
      </c>
      <c r="I47" s="301"/>
      <c r="J47" s="284">
        <v>9.1999999999999993</v>
      </c>
      <c r="K47" s="307"/>
      <c r="L47" s="310">
        <v>8.5</v>
      </c>
      <c r="M47" s="287"/>
      <c r="N47" s="284">
        <v>133.9</v>
      </c>
      <c r="O47" s="307"/>
      <c r="P47" s="310">
        <v>132.19999999999999</v>
      </c>
      <c r="Q47" s="285"/>
      <c r="R47" s="284">
        <v>135.30000000000001</v>
      </c>
      <c r="S47" s="285"/>
      <c r="T47" s="284">
        <v>136.1</v>
      </c>
      <c r="U47" s="301"/>
      <c r="V47" s="284">
        <v>1</v>
      </c>
      <c r="W47" s="307"/>
      <c r="X47" s="310">
        <v>3</v>
      </c>
      <c r="Y47" s="287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</row>
    <row r="48" spans="1:49" ht="18" x14ac:dyDescent="0.25">
      <c r="A48" s="77" t="s">
        <v>37</v>
      </c>
      <c r="B48" s="284">
        <v>118.99203338314877</v>
      </c>
      <c r="C48" s="307"/>
      <c r="D48" s="310">
        <v>119.63300864967283</v>
      </c>
      <c r="E48" s="285"/>
      <c r="F48" s="284">
        <v>125.92976585965843</v>
      </c>
      <c r="G48" s="285"/>
      <c r="H48" s="284">
        <v>126.52068123609203</v>
      </c>
      <c r="I48" s="301"/>
      <c r="J48" s="284">
        <v>5.8</v>
      </c>
      <c r="K48" s="307"/>
      <c r="L48" s="310">
        <v>5.8</v>
      </c>
      <c r="M48" s="287"/>
      <c r="N48" s="284">
        <v>127.9</v>
      </c>
      <c r="O48" s="307"/>
      <c r="P48" s="310">
        <v>125.2</v>
      </c>
      <c r="Q48" s="285"/>
      <c r="R48" s="284">
        <v>126.5</v>
      </c>
      <c r="S48" s="285"/>
      <c r="T48" s="284">
        <v>125.5</v>
      </c>
      <c r="U48" s="301"/>
      <c r="V48" s="284">
        <v>-1.1000000000000001</v>
      </c>
      <c r="W48" s="307"/>
      <c r="X48" s="310">
        <v>0.2</v>
      </c>
      <c r="Y48" s="287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</row>
    <row r="49" spans="1:49" ht="18" x14ac:dyDescent="0.25">
      <c r="A49" s="77" t="s">
        <v>38</v>
      </c>
      <c r="B49" s="284">
        <v>116.2779217134952</v>
      </c>
      <c r="C49" s="307"/>
      <c r="D49" s="310">
        <v>117.37319129990418</v>
      </c>
      <c r="E49" s="285"/>
      <c r="F49" s="284">
        <v>126.5822806361158</v>
      </c>
      <c r="G49" s="285"/>
      <c r="H49" s="284">
        <v>126.81903763949293</v>
      </c>
      <c r="I49" s="301"/>
      <c r="J49" s="284">
        <v>8.9</v>
      </c>
      <c r="K49" s="307"/>
      <c r="L49" s="310">
        <v>8</v>
      </c>
      <c r="M49" s="287"/>
      <c r="N49" s="284">
        <v>128.4</v>
      </c>
      <c r="O49" s="307"/>
      <c r="P49" s="310">
        <v>125.9</v>
      </c>
      <c r="Q49" s="285"/>
      <c r="R49" s="284">
        <v>128.6</v>
      </c>
      <c r="S49" s="285"/>
      <c r="T49" s="284">
        <v>134.1</v>
      </c>
      <c r="U49" s="301"/>
      <c r="V49" s="284">
        <v>0.2</v>
      </c>
      <c r="W49" s="307"/>
      <c r="X49" s="310">
        <v>6.5</v>
      </c>
      <c r="Y49" s="287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</row>
    <row r="50" spans="1:49" ht="18" x14ac:dyDescent="0.25">
      <c r="A50" s="77" t="s">
        <v>39</v>
      </c>
      <c r="B50" s="284">
        <v>108.94251145917652</v>
      </c>
      <c r="C50" s="307"/>
      <c r="D50" s="310">
        <v>111.23490706333423</v>
      </c>
      <c r="E50" s="285"/>
      <c r="F50" s="284">
        <v>121.07875877593276</v>
      </c>
      <c r="G50" s="285"/>
      <c r="H50" s="284">
        <v>121.48609576805703</v>
      </c>
      <c r="I50" s="301"/>
      <c r="J50" s="284">
        <v>11.1</v>
      </c>
      <c r="K50" s="307"/>
      <c r="L50" s="310">
        <v>9.1999999999999993</v>
      </c>
      <c r="M50" s="287"/>
      <c r="N50" s="284">
        <v>126.5</v>
      </c>
      <c r="O50" s="307"/>
      <c r="P50" s="310">
        <v>125.1</v>
      </c>
      <c r="Q50" s="285"/>
      <c r="R50" s="284">
        <v>128.19999999999999</v>
      </c>
      <c r="S50" s="285"/>
      <c r="T50" s="284">
        <v>128.9</v>
      </c>
      <c r="U50" s="301"/>
      <c r="V50" s="284">
        <v>1.3</v>
      </c>
      <c r="W50" s="307"/>
      <c r="X50" s="310">
        <v>3</v>
      </c>
      <c r="Y50" s="287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</row>
    <row r="51" spans="1:49" ht="18" x14ac:dyDescent="0.25">
      <c r="A51" s="77" t="s">
        <v>40</v>
      </c>
      <c r="B51" s="284">
        <v>116.90656411094045</v>
      </c>
      <c r="C51" s="307"/>
      <c r="D51" s="310">
        <v>118.89993563164953</v>
      </c>
      <c r="E51" s="285"/>
      <c r="F51" s="284">
        <v>127.24747755688274</v>
      </c>
      <c r="G51" s="285"/>
      <c r="H51" s="284">
        <v>127.46600704193507</v>
      </c>
      <c r="I51" s="301"/>
      <c r="J51" s="284">
        <v>8.8000000000000007</v>
      </c>
      <c r="K51" s="307"/>
      <c r="L51" s="310">
        <v>7.2</v>
      </c>
      <c r="M51" s="287"/>
      <c r="N51" s="284">
        <v>142.69999999999999</v>
      </c>
      <c r="O51" s="307"/>
      <c r="P51" s="310">
        <v>135.80000000000001</v>
      </c>
      <c r="Q51" s="285"/>
      <c r="R51" s="284">
        <v>136.6</v>
      </c>
      <c r="S51" s="285"/>
      <c r="T51" s="284">
        <v>136.80000000000001</v>
      </c>
      <c r="U51" s="301"/>
      <c r="V51" s="284">
        <v>-4.3</v>
      </c>
      <c r="W51" s="307"/>
      <c r="X51" s="310">
        <v>0.7</v>
      </c>
      <c r="Y51" s="287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</row>
    <row r="52" spans="1:49" ht="18" x14ac:dyDescent="0.25">
      <c r="A52" s="77" t="s">
        <v>41</v>
      </c>
      <c r="B52" s="284">
        <v>114.47284890041665</v>
      </c>
      <c r="C52" s="307"/>
      <c r="D52" s="310">
        <v>114.72655533207455</v>
      </c>
      <c r="E52" s="285"/>
      <c r="F52" s="284">
        <v>119.88265251090949</v>
      </c>
      <c r="G52" s="285"/>
      <c r="H52" s="284">
        <v>120.51196179622006</v>
      </c>
      <c r="I52" s="301"/>
      <c r="J52" s="284">
        <v>4.7</v>
      </c>
      <c r="K52" s="307"/>
      <c r="L52" s="310">
        <v>5</v>
      </c>
      <c r="M52" s="287"/>
      <c r="N52" s="284">
        <v>138.1</v>
      </c>
      <c r="O52" s="307"/>
      <c r="P52" s="310">
        <v>134</v>
      </c>
      <c r="Q52" s="285"/>
      <c r="R52" s="284">
        <v>136</v>
      </c>
      <c r="S52" s="285"/>
      <c r="T52" s="284">
        <v>135.1</v>
      </c>
      <c r="U52" s="301"/>
      <c r="V52" s="284">
        <v>-1.5</v>
      </c>
      <c r="W52" s="307"/>
      <c r="X52" s="310">
        <v>0.8</v>
      </c>
      <c r="Y52" s="287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</row>
    <row r="53" spans="1:49" ht="18" x14ac:dyDescent="0.25">
      <c r="A53" s="77" t="s">
        <v>42</v>
      </c>
      <c r="B53" s="284">
        <v>114.42277719600682</v>
      </c>
      <c r="C53" s="307"/>
      <c r="D53" s="310">
        <v>116.31711595803199</v>
      </c>
      <c r="E53" s="285"/>
      <c r="F53" s="284">
        <v>125.29632442950856</v>
      </c>
      <c r="G53" s="285"/>
      <c r="H53" s="284">
        <v>125.26469363676405</v>
      </c>
      <c r="I53" s="301"/>
      <c r="J53" s="284">
        <v>9.5</v>
      </c>
      <c r="K53" s="307"/>
      <c r="L53" s="310">
        <v>7.7</v>
      </c>
      <c r="M53" s="287"/>
      <c r="N53" s="284">
        <v>142.80000000000001</v>
      </c>
      <c r="O53" s="307"/>
      <c r="P53" s="310">
        <v>143.19999999999999</v>
      </c>
      <c r="Q53" s="285"/>
      <c r="R53" s="284">
        <v>146.6</v>
      </c>
      <c r="S53" s="285"/>
      <c r="T53" s="284">
        <v>148.1</v>
      </c>
      <c r="U53" s="301"/>
      <c r="V53" s="284">
        <v>2.7</v>
      </c>
      <c r="W53" s="307"/>
      <c r="X53" s="310">
        <v>3.4</v>
      </c>
      <c r="Y53" s="287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</row>
    <row r="54" spans="1:49" ht="18" x14ac:dyDescent="0.25">
      <c r="A54" s="77" t="s">
        <v>43</v>
      </c>
      <c r="B54" s="284">
        <v>118.83001404721176</v>
      </c>
      <c r="C54" s="307"/>
      <c r="D54" s="310">
        <v>119.49782848253835</v>
      </c>
      <c r="E54" s="285"/>
      <c r="F54" s="284">
        <v>129.6877659896256</v>
      </c>
      <c r="G54" s="285"/>
      <c r="H54" s="284">
        <v>129.9577671870826</v>
      </c>
      <c r="I54" s="301"/>
      <c r="J54" s="284">
        <v>9.1</v>
      </c>
      <c r="K54" s="307"/>
      <c r="L54" s="310">
        <v>8.8000000000000007</v>
      </c>
      <c r="M54" s="287"/>
      <c r="N54" s="284">
        <v>136.6</v>
      </c>
      <c r="O54" s="307"/>
      <c r="P54" s="310">
        <v>135.6</v>
      </c>
      <c r="Q54" s="285"/>
      <c r="R54" s="284">
        <v>138.9</v>
      </c>
      <c r="S54" s="285"/>
      <c r="T54" s="284">
        <v>137.9</v>
      </c>
      <c r="U54" s="301"/>
      <c r="V54" s="284">
        <v>1.7</v>
      </c>
      <c r="W54" s="307"/>
      <c r="X54" s="310">
        <v>1.7</v>
      </c>
      <c r="Y54" s="287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</row>
    <row r="55" spans="1:49" ht="18" x14ac:dyDescent="0.25">
      <c r="A55" s="77" t="s">
        <v>44</v>
      </c>
      <c r="B55" s="284">
        <v>116.88860014601303</v>
      </c>
      <c r="C55" s="307"/>
      <c r="D55" s="310">
        <v>118.62596697049123</v>
      </c>
      <c r="E55" s="285"/>
      <c r="F55" s="284">
        <v>126.58223599625832</v>
      </c>
      <c r="G55" s="285"/>
      <c r="H55" s="284">
        <v>126.30423191197727</v>
      </c>
      <c r="I55" s="301"/>
      <c r="J55" s="284">
        <v>8.3000000000000007</v>
      </c>
      <c r="K55" s="307"/>
      <c r="L55" s="310">
        <v>6.5</v>
      </c>
      <c r="M55" s="287"/>
      <c r="N55" s="284">
        <v>127.5</v>
      </c>
      <c r="O55" s="307"/>
      <c r="P55" s="310">
        <v>125.6</v>
      </c>
      <c r="Q55" s="285"/>
      <c r="R55" s="284">
        <v>135.1</v>
      </c>
      <c r="S55" s="285"/>
      <c r="T55" s="284">
        <v>134.4</v>
      </c>
      <c r="U55" s="301"/>
      <c r="V55" s="284">
        <v>6</v>
      </c>
      <c r="W55" s="307"/>
      <c r="X55" s="310">
        <v>7</v>
      </c>
      <c r="Y55" s="287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</row>
    <row r="56" spans="1:49" ht="18" x14ac:dyDescent="0.25">
      <c r="A56" s="82" t="s">
        <v>45</v>
      </c>
      <c r="B56" s="284">
        <v>114.50593926805367</v>
      </c>
      <c r="C56" s="307"/>
      <c r="D56" s="310">
        <v>115.05492824013372</v>
      </c>
      <c r="E56" s="285"/>
      <c r="F56" s="284">
        <v>123.26986212952568</v>
      </c>
      <c r="G56" s="285"/>
      <c r="H56" s="284">
        <v>123.3618707921062</v>
      </c>
      <c r="I56" s="301"/>
      <c r="J56" s="284">
        <v>7.7</v>
      </c>
      <c r="K56" s="307"/>
      <c r="L56" s="310">
        <v>7.2</v>
      </c>
      <c r="M56" s="287"/>
      <c r="N56" s="284">
        <v>139</v>
      </c>
      <c r="O56" s="307"/>
      <c r="P56" s="310">
        <v>138.5</v>
      </c>
      <c r="Q56" s="285"/>
      <c r="R56" s="284">
        <v>139.6</v>
      </c>
      <c r="S56" s="285"/>
      <c r="T56" s="284">
        <v>139.5</v>
      </c>
      <c r="U56" s="301"/>
      <c r="V56" s="284">
        <v>0.4</v>
      </c>
      <c r="W56" s="307"/>
      <c r="X56" s="310">
        <v>0.7</v>
      </c>
      <c r="Y56" s="287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</row>
    <row r="57" spans="1:49" ht="72.75" thickBot="1" x14ac:dyDescent="0.3">
      <c r="A57" s="161" t="s">
        <v>46</v>
      </c>
      <c r="B57" s="288">
        <v>131.93224300897219</v>
      </c>
      <c r="C57" s="308"/>
      <c r="D57" s="311">
        <v>134.85491748332072</v>
      </c>
      <c r="E57" s="289"/>
      <c r="F57" s="288">
        <v>141.26357221584149</v>
      </c>
      <c r="G57" s="289"/>
      <c r="H57" s="288">
        <v>141.71555916147881</v>
      </c>
      <c r="I57" s="302"/>
      <c r="J57" s="288">
        <v>7.1</v>
      </c>
      <c r="K57" s="308"/>
      <c r="L57" s="311">
        <v>5.0999999999999996</v>
      </c>
      <c r="M57" s="291"/>
      <c r="N57" s="288">
        <v>120.2</v>
      </c>
      <c r="O57" s="308"/>
      <c r="P57" s="311">
        <v>119.8</v>
      </c>
      <c r="Q57" s="289"/>
      <c r="R57" s="288">
        <v>125.3</v>
      </c>
      <c r="S57" s="289"/>
      <c r="T57" s="288">
        <v>126</v>
      </c>
      <c r="U57" s="302"/>
      <c r="V57" s="288">
        <v>4.2</v>
      </c>
      <c r="W57" s="308"/>
      <c r="X57" s="311">
        <v>5.2</v>
      </c>
      <c r="Y57" s="291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</row>
    <row r="58" spans="1:49" ht="18" x14ac:dyDescent="0.25">
      <c r="A58" s="86"/>
      <c r="B58" s="86"/>
      <c r="C58" s="162"/>
      <c r="D58" s="107"/>
      <c r="E58" s="162"/>
      <c r="F58" s="107"/>
      <c r="G58" s="162"/>
      <c r="H58" s="107"/>
      <c r="I58" s="162"/>
      <c r="J58" s="34"/>
      <c r="K58" s="140"/>
      <c r="L58" s="34"/>
      <c r="M58" s="162"/>
      <c r="N58" s="107"/>
      <c r="O58" s="162"/>
      <c r="P58" s="107"/>
      <c r="Q58" s="162"/>
      <c r="R58" s="107"/>
      <c r="S58" s="162"/>
      <c r="T58" s="107"/>
      <c r="U58" s="162"/>
      <c r="V58" s="34"/>
      <c r="W58" s="140"/>
      <c r="X58" s="34"/>
      <c r="Y58" s="162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</row>
    <row r="59" spans="1:49" ht="18" x14ac:dyDescent="0.25">
      <c r="A59" s="86"/>
      <c r="B59" s="107"/>
      <c r="C59" s="162"/>
      <c r="D59" s="107"/>
      <c r="E59" s="162"/>
      <c r="F59" s="107"/>
      <c r="G59" s="162"/>
      <c r="H59" s="107"/>
      <c r="I59" s="162"/>
      <c r="J59" s="34"/>
      <c r="K59" s="140"/>
      <c r="L59" s="34"/>
      <c r="M59" s="162"/>
      <c r="N59" s="107"/>
      <c r="O59" s="162"/>
      <c r="P59" s="107"/>
      <c r="Q59" s="162"/>
      <c r="R59" s="107"/>
      <c r="S59" s="162"/>
      <c r="T59" s="107"/>
      <c r="U59" s="162"/>
      <c r="V59" s="34"/>
      <c r="W59" s="140"/>
      <c r="X59" s="34"/>
      <c r="Y59" s="162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</row>
    <row r="60" spans="1:49" ht="18" x14ac:dyDescent="0.25">
      <c r="A60" s="86"/>
      <c r="B60" s="107"/>
      <c r="C60" s="162"/>
      <c r="D60" s="107"/>
      <c r="E60" s="162"/>
      <c r="F60" s="107"/>
      <c r="G60" s="162"/>
      <c r="H60" s="107"/>
      <c r="I60" s="162"/>
      <c r="J60" s="34"/>
      <c r="K60" s="140"/>
      <c r="L60" s="34"/>
      <c r="M60" s="162"/>
      <c r="N60" s="107"/>
      <c r="O60" s="162"/>
      <c r="P60" s="107"/>
      <c r="Q60" s="162"/>
      <c r="R60" s="107"/>
      <c r="S60" s="162"/>
      <c r="T60" s="107"/>
      <c r="U60" s="162"/>
      <c r="V60" s="34"/>
      <c r="W60" s="140"/>
      <c r="X60" s="34"/>
      <c r="Y60" s="162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</row>
    <row r="61" spans="1:49" ht="18" x14ac:dyDescent="0.25">
      <c r="A61" s="86"/>
      <c r="B61" s="34"/>
      <c r="C61" s="140"/>
      <c r="D61" s="34"/>
      <c r="E61" s="140"/>
      <c r="F61" s="34"/>
      <c r="G61" s="140"/>
      <c r="H61" s="34"/>
      <c r="I61" s="140"/>
      <c r="J61" s="34"/>
      <c r="K61" s="140"/>
      <c r="L61" s="34"/>
      <c r="M61" s="140"/>
      <c r="N61" s="34"/>
      <c r="O61" s="140"/>
      <c r="P61" s="34"/>
      <c r="Q61" s="140"/>
      <c r="R61" s="34"/>
      <c r="S61" s="140"/>
      <c r="T61" s="34"/>
      <c r="U61" s="140"/>
      <c r="V61" s="34"/>
      <c r="W61" s="140"/>
      <c r="X61" s="34"/>
      <c r="Y61" s="140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</row>
    <row r="62" spans="1:49" ht="18" x14ac:dyDescent="0.25">
      <c r="A62" s="86"/>
      <c r="B62" s="34"/>
      <c r="C62" s="140"/>
      <c r="D62" s="34"/>
      <c r="E62" s="140"/>
      <c r="F62" s="34"/>
      <c r="G62" s="140"/>
      <c r="H62" s="34"/>
      <c r="I62" s="140"/>
      <c r="J62" s="34"/>
      <c r="K62" s="140"/>
      <c r="L62" s="34"/>
      <c r="M62" s="140"/>
      <c r="N62" s="34"/>
      <c r="O62" s="140"/>
      <c r="P62" s="34"/>
      <c r="Q62" s="140"/>
      <c r="R62" s="34"/>
      <c r="S62" s="140"/>
      <c r="T62" s="34"/>
      <c r="U62" s="140"/>
      <c r="V62" s="34"/>
      <c r="W62" s="140"/>
      <c r="X62" s="34"/>
      <c r="Y62" s="140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</row>
    <row r="63" spans="1:49" ht="18" x14ac:dyDescent="0.25">
      <c r="A63" s="86"/>
      <c r="B63" s="34"/>
      <c r="C63" s="140"/>
      <c r="D63" s="34"/>
      <c r="E63" s="140"/>
      <c r="F63" s="34"/>
      <c r="G63" s="140"/>
      <c r="H63" s="34"/>
      <c r="I63" s="140"/>
      <c r="J63" s="34"/>
      <c r="K63" s="140"/>
      <c r="L63" s="34"/>
      <c r="M63" s="140"/>
      <c r="N63" s="34"/>
      <c r="O63" s="140"/>
      <c r="P63" s="34"/>
      <c r="Q63" s="140"/>
      <c r="R63" s="34"/>
      <c r="S63" s="140"/>
      <c r="T63" s="34"/>
      <c r="U63" s="140"/>
      <c r="V63" s="34"/>
      <c r="W63" s="140"/>
      <c r="X63" s="34"/>
      <c r="Y63" s="140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</row>
    <row r="64" spans="1:49" ht="18" x14ac:dyDescent="0.25">
      <c r="A64" s="413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</row>
    <row r="65" spans="1:49" ht="18" x14ac:dyDescent="0.25">
      <c r="A65" s="1"/>
      <c r="B65" s="1"/>
      <c r="C65" s="1"/>
      <c r="D65" s="1"/>
      <c r="E65" s="1"/>
      <c r="F65" s="34"/>
      <c r="G65" s="1"/>
      <c r="H65" s="13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</row>
    <row r="66" spans="1:49" ht="18" x14ac:dyDescent="0.25">
      <c r="A66" s="384" t="s">
        <v>187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</row>
    <row r="67" spans="1:49" ht="18.75" thickBot="1" x14ac:dyDescent="0.3">
      <c r="A67" s="1"/>
      <c r="B67" s="305"/>
      <c r="C67" s="34"/>
      <c r="D67" s="305"/>
      <c r="E67" s="34"/>
      <c r="F67" s="305"/>
      <c r="G67" s="34"/>
      <c r="H67" s="305"/>
      <c r="I67" s="34"/>
      <c r="J67" s="34"/>
      <c r="K67" s="34"/>
      <c r="L67" s="34"/>
      <c r="M67" s="34"/>
      <c r="N67" s="305"/>
      <c r="O67" s="34"/>
      <c r="P67" s="305"/>
      <c r="Q67" s="34"/>
      <c r="R67" s="305"/>
      <c r="S67" s="34"/>
      <c r="T67" s="305"/>
      <c r="U67" s="34"/>
      <c r="V67" s="1"/>
      <c r="W67" s="1"/>
      <c r="X67" s="1"/>
      <c r="Y67" s="1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</row>
    <row r="68" spans="1:49" ht="24" customHeight="1" thickBot="1" x14ac:dyDescent="0.3">
      <c r="A68" s="388" t="s">
        <v>53</v>
      </c>
      <c r="B68" s="61" t="s">
        <v>162</v>
      </c>
      <c r="C68" s="163"/>
      <c r="D68" s="163"/>
      <c r="E68" s="163"/>
      <c r="F68" s="163"/>
      <c r="G68" s="163"/>
      <c r="H68" s="163"/>
      <c r="I68" s="164"/>
      <c r="J68" s="163"/>
      <c r="K68" s="163"/>
      <c r="L68" s="163"/>
      <c r="M68" s="165"/>
      <c r="N68" s="62" t="s">
        <v>193</v>
      </c>
      <c r="O68" s="163"/>
      <c r="P68" s="163"/>
      <c r="Q68" s="163"/>
      <c r="R68" s="163"/>
      <c r="S68" s="163"/>
      <c r="T68" s="163"/>
      <c r="U68" s="164"/>
      <c r="V68" s="163"/>
      <c r="W68" s="163"/>
      <c r="X68" s="163"/>
      <c r="Y68" s="50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</row>
    <row r="69" spans="1:49" ht="18.75" thickBot="1" x14ac:dyDescent="0.3">
      <c r="A69" s="389"/>
      <c r="B69" s="417" t="s">
        <v>209</v>
      </c>
      <c r="C69" s="418"/>
      <c r="D69" s="417" t="s">
        <v>215</v>
      </c>
      <c r="E69" s="418"/>
      <c r="F69" s="417" t="s">
        <v>210</v>
      </c>
      <c r="G69" s="418"/>
      <c r="H69" s="417" t="s">
        <v>216</v>
      </c>
      <c r="I69" s="418"/>
      <c r="J69" s="421" t="s">
        <v>60</v>
      </c>
      <c r="K69" s="422"/>
      <c r="L69" s="422"/>
      <c r="M69" s="423"/>
      <c r="N69" s="417" t="s">
        <v>209</v>
      </c>
      <c r="O69" s="418"/>
      <c r="P69" s="417" t="s">
        <v>215</v>
      </c>
      <c r="Q69" s="418"/>
      <c r="R69" s="417" t="s">
        <v>210</v>
      </c>
      <c r="S69" s="418"/>
      <c r="T69" s="417" t="s">
        <v>216</v>
      </c>
      <c r="U69" s="418"/>
      <c r="V69" s="421" t="s">
        <v>60</v>
      </c>
      <c r="W69" s="422"/>
      <c r="X69" s="422"/>
      <c r="Y69" s="423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</row>
    <row r="70" spans="1:49" ht="21.95" customHeight="1" thickBot="1" x14ac:dyDescent="0.3">
      <c r="A70" s="390"/>
      <c r="B70" s="419"/>
      <c r="C70" s="420"/>
      <c r="D70" s="419"/>
      <c r="E70" s="420"/>
      <c r="F70" s="419"/>
      <c r="G70" s="420"/>
      <c r="H70" s="419"/>
      <c r="I70" s="420"/>
      <c r="J70" s="411" t="s">
        <v>61</v>
      </c>
      <c r="K70" s="412"/>
      <c r="L70" s="411" t="s">
        <v>55</v>
      </c>
      <c r="M70" s="412"/>
      <c r="N70" s="419"/>
      <c r="O70" s="420"/>
      <c r="P70" s="419"/>
      <c r="Q70" s="420"/>
      <c r="R70" s="419"/>
      <c r="S70" s="420"/>
      <c r="T70" s="419"/>
      <c r="U70" s="420"/>
      <c r="V70" s="411" t="s">
        <v>61</v>
      </c>
      <c r="W70" s="412"/>
      <c r="X70" s="411" t="s">
        <v>55</v>
      </c>
      <c r="Y70" s="412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</row>
    <row r="71" spans="1:49" ht="18" x14ac:dyDescent="0.25">
      <c r="A71" s="77" t="s">
        <v>26</v>
      </c>
      <c r="B71" s="296">
        <v>123.2</v>
      </c>
      <c r="C71" s="321"/>
      <c r="D71" s="322">
        <v>124.2</v>
      </c>
      <c r="E71" s="297"/>
      <c r="F71" s="296">
        <v>131</v>
      </c>
      <c r="G71" s="297"/>
      <c r="H71" s="296">
        <v>131.1</v>
      </c>
      <c r="I71" s="300"/>
      <c r="J71" s="123">
        <v>6.3</v>
      </c>
      <c r="K71" s="306"/>
      <c r="L71" s="309">
        <v>5.6</v>
      </c>
      <c r="M71" s="126"/>
      <c r="N71" s="296">
        <v>115.1</v>
      </c>
      <c r="O71" s="321"/>
      <c r="P71" s="322">
        <v>116.1</v>
      </c>
      <c r="Q71" s="297"/>
      <c r="R71" s="296">
        <v>123.8</v>
      </c>
      <c r="S71" s="297"/>
      <c r="T71" s="296">
        <v>124.5</v>
      </c>
      <c r="U71" s="300"/>
      <c r="V71" s="123">
        <v>7.6</v>
      </c>
      <c r="W71" s="306"/>
      <c r="X71" s="309">
        <v>7.2</v>
      </c>
      <c r="Y71" s="12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</row>
    <row r="72" spans="1:49" ht="18" x14ac:dyDescent="0.25">
      <c r="A72" s="77" t="s">
        <v>28</v>
      </c>
      <c r="B72" s="284">
        <v>119.5</v>
      </c>
      <c r="C72" s="307"/>
      <c r="D72" s="310">
        <v>120.8</v>
      </c>
      <c r="E72" s="285"/>
      <c r="F72" s="284">
        <v>128.69999999999999</v>
      </c>
      <c r="G72" s="285"/>
      <c r="H72" s="284">
        <v>129.6</v>
      </c>
      <c r="I72" s="301"/>
      <c r="J72" s="128">
        <v>7.7</v>
      </c>
      <c r="K72" s="317"/>
      <c r="L72" s="318">
        <v>7.3</v>
      </c>
      <c r="M72" s="131"/>
      <c r="N72" s="284">
        <v>119.3</v>
      </c>
      <c r="O72" s="307"/>
      <c r="P72" s="310">
        <v>119.7</v>
      </c>
      <c r="Q72" s="285"/>
      <c r="R72" s="284">
        <v>124.6</v>
      </c>
      <c r="S72" s="285"/>
      <c r="T72" s="284">
        <v>125.7</v>
      </c>
      <c r="U72" s="301"/>
      <c r="V72" s="128">
        <v>4.4000000000000004</v>
      </c>
      <c r="W72" s="317"/>
      <c r="X72" s="318">
        <v>5</v>
      </c>
      <c r="Y72" s="131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</row>
    <row r="73" spans="1:49" ht="18" x14ac:dyDescent="0.25">
      <c r="A73" s="77" t="s">
        <v>29</v>
      </c>
      <c r="B73" s="284">
        <v>123.3</v>
      </c>
      <c r="C73" s="307"/>
      <c r="D73" s="310">
        <v>124.3</v>
      </c>
      <c r="E73" s="285"/>
      <c r="F73" s="284">
        <v>131.1</v>
      </c>
      <c r="G73" s="285"/>
      <c r="H73" s="284">
        <v>131.1</v>
      </c>
      <c r="I73" s="301"/>
      <c r="J73" s="284">
        <v>6.3</v>
      </c>
      <c r="K73" s="307"/>
      <c r="L73" s="310">
        <v>5.5</v>
      </c>
      <c r="M73" s="287"/>
      <c r="N73" s="284">
        <v>114.9</v>
      </c>
      <c r="O73" s="307"/>
      <c r="P73" s="310">
        <v>115.9</v>
      </c>
      <c r="Q73" s="285"/>
      <c r="R73" s="284">
        <v>123.8</v>
      </c>
      <c r="S73" s="285"/>
      <c r="T73" s="284">
        <v>124.4</v>
      </c>
      <c r="U73" s="301"/>
      <c r="V73" s="284">
        <v>7.7</v>
      </c>
      <c r="W73" s="307"/>
      <c r="X73" s="310">
        <v>7.3</v>
      </c>
      <c r="Y73" s="287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</row>
    <row r="74" spans="1:49" ht="18" x14ac:dyDescent="0.25">
      <c r="A74" s="80" t="s">
        <v>30</v>
      </c>
      <c r="B74" s="292"/>
      <c r="C74" s="319"/>
      <c r="D74" s="320"/>
      <c r="E74" s="293"/>
      <c r="F74" s="292"/>
      <c r="G74" s="293"/>
      <c r="H74" s="292"/>
      <c r="I74" s="303"/>
      <c r="J74" s="292"/>
      <c r="K74" s="319"/>
      <c r="L74" s="320"/>
      <c r="M74" s="295"/>
      <c r="N74" s="292"/>
      <c r="O74" s="319"/>
      <c r="P74" s="320"/>
      <c r="Q74" s="293"/>
      <c r="R74" s="292"/>
      <c r="S74" s="293"/>
      <c r="T74" s="292"/>
      <c r="U74" s="303"/>
      <c r="V74" s="292"/>
      <c r="W74" s="319"/>
      <c r="X74" s="320"/>
      <c r="Y74" s="295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</row>
    <row r="75" spans="1:49" ht="36" x14ac:dyDescent="0.25">
      <c r="A75" s="160" t="s">
        <v>31</v>
      </c>
      <c r="B75" s="128">
        <v>126.1</v>
      </c>
      <c r="C75" s="317"/>
      <c r="D75" s="318">
        <v>127.6</v>
      </c>
      <c r="E75" s="129"/>
      <c r="F75" s="128">
        <v>132.9</v>
      </c>
      <c r="G75" s="129"/>
      <c r="H75" s="128">
        <v>135</v>
      </c>
      <c r="I75" s="139"/>
      <c r="J75" s="128">
        <v>5.4</v>
      </c>
      <c r="K75" s="317"/>
      <c r="L75" s="318">
        <v>5.8</v>
      </c>
      <c r="M75" s="131"/>
      <c r="N75" s="128">
        <v>113.9</v>
      </c>
      <c r="O75" s="317"/>
      <c r="P75" s="318">
        <v>114.6</v>
      </c>
      <c r="Q75" s="129"/>
      <c r="R75" s="128">
        <v>128.5</v>
      </c>
      <c r="S75" s="129"/>
      <c r="T75" s="128">
        <v>128.80000000000001</v>
      </c>
      <c r="U75" s="139"/>
      <c r="V75" s="128">
        <v>12.8</v>
      </c>
      <c r="W75" s="317"/>
      <c r="X75" s="318">
        <v>12.4</v>
      </c>
      <c r="Y75" s="131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</row>
    <row r="76" spans="1:49" ht="18" x14ac:dyDescent="0.25">
      <c r="A76" s="77" t="s">
        <v>32</v>
      </c>
      <c r="B76" s="284">
        <v>129.5</v>
      </c>
      <c r="C76" s="307"/>
      <c r="D76" s="310">
        <v>129.1</v>
      </c>
      <c r="E76" s="285"/>
      <c r="F76" s="284">
        <v>142.69999999999999</v>
      </c>
      <c r="G76" s="285"/>
      <c r="H76" s="284">
        <v>144.1</v>
      </c>
      <c r="I76" s="301"/>
      <c r="J76" s="284">
        <v>10.199999999999999</v>
      </c>
      <c r="K76" s="307"/>
      <c r="L76" s="310">
        <v>11.6</v>
      </c>
      <c r="M76" s="287"/>
      <c r="N76" s="284">
        <v>114.9</v>
      </c>
      <c r="O76" s="307"/>
      <c r="P76" s="310">
        <v>117.4</v>
      </c>
      <c r="Q76" s="285"/>
      <c r="R76" s="284">
        <v>128.1</v>
      </c>
      <c r="S76" s="285"/>
      <c r="T76" s="284">
        <v>129.19999999999999</v>
      </c>
      <c r="U76" s="301"/>
      <c r="V76" s="284">
        <v>11.5</v>
      </c>
      <c r="W76" s="307"/>
      <c r="X76" s="310">
        <v>10.1</v>
      </c>
      <c r="Y76" s="287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</row>
    <row r="77" spans="1:49" ht="18" x14ac:dyDescent="0.25">
      <c r="A77" s="77" t="s">
        <v>33</v>
      </c>
      <c r="B77" s="284">
        <v>117.6</v>
      </c>
      <c r="C77" s="307"/>
      <c r="D77" s="310">
        <v>118.9</v>
      </c>
      <c r="E77" s="285"/>
      <c r="F77" s="284">
        <v>128.9</v>
      </c>
      <c r="G77" s="285"/>
      <c r="H77" s="284">
        <v>129.4</v>
      </c>
      <c r="I77" s="301"/>
      <c r="J77" s="284">
        <v>9.6</v>
      </c>
      <c r="K77" s="307"/>
      <c r="L77" s="310">
        <v>8.8000000000000007</v>
      </c>
      <c r="M77" s="287"/>
      <c r="N77" s="284">
        <v>117</v>
      </c>
      <c r="O77" s="307"/>
      <c r="P77" s="310">
        <v>121.9</v>
      </c>
      <c r="Q77" s="285"/>
      <c r="R77" s="284">
        <v>127.3</v>
      </c>
      <c r="S77" s="285"/>
      <c r="T77" s="284">
        <v>128.5</v>
      </c>
      <c r="U77" s="301"/>
      <c r="V77" s="284">
        <v>8.8000000000000007</v>
      </c>
      <c r="W77" s="307"/>
      <c r="X77" s="310">
        <v>5.4</v>
      </c>
      <c r="Y77" s="287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</row>
    <row r="78" spans="1:49" ht="18" x14ac:dyDescent="0.25">
      <c r="A78" s="77" t="s">
        <v>34</v>
      </c>
      <c r="B78" s="284">
        <v>129</v>
      </c>
      <c r="C78" s="307"/>
      <c r="D78" s="310">
        <v>131.6</v>
      </c>
      <c r="E78" s="285"/>
      <c r="F78" s="284">
        <v>143.5</v>
      </c>
      <c r="G78" s="285"/>
      <c r="H78" s="284">
        <v>144.1</v>
      </c>
      <c r="I78" s="301"/>
      <c r="J78" s="284">
        <v>11.2</v>
      </c>
      <c r="K78" s="307"/>
      <c r="L78" s="310">
        <v>9.5</v>
      </c>
      <c r="M78" s="287"/>
      <c r="N78" s="284">
        <v>125.6</v>
      </c>
      <c r="O78" s="307"/>
      <c r="P78" s="310">
        <v>127.6</v>
      </c>
      <c r="Q78" s="285"/>
      <c r="R78" s="284">
        <v>132.19999999999999</v>
      </c>
      <c r="S78" s="285"/>
      <c r="T78" s="284">
        <v>131.9</v>
      </c>
      <c r="U78" s="301"/>
      <c r="V78" s="284">
        <v>5.3</v>
      </c>
      <c r="W78" s="307"/>
      <c r="X78" s="310">
        <v>3.4</v>
      </c>
      <c r="Y78" s="287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</row>
    <row r="79" spans="1:49" ht="18" x14ac:dyDescent="0.25">
      <c r="A79" s="77" t="s">
        <v>35</v>
      </c>
      <c r="B79" s="284">
        <v>124.5</v>
      </c>
      <c r="C79" s="307"/>
      <c r="D79" s="310">
        <v>125.4</v>
      </c>
      <c r="E79" s="285"/>
      <c r="F79" s="284">
        <v>134.4</v>
      </c>
      <c r="G79" s="285"/>
      <c r="H79" s="284">
        <v>133.9</v>
      </c>
      <c r="I79" s="301"/>
      <c r="J79" s="284">
        <v>8</v>
      </c>
      <c r="K79" s="307"/>
      <c r="L79" s="310">
        <v>6.8</v>
      </c>
      <c r="M79" s="287"/>
      <c r="N79" s="284">
        <v>111.2</v>
      </c>
      <c r="O79" s="307"/>
      <c r="P79" s="310">
        <v>112.9</v>
      </c>
      <c r="Q79" s="285"/>
      <c r="R79" s="284">
        <v>124.2</v>
      </c>
      <c r="S79" s="285"/>
      <c r="T79" s="284">
        <v>124.8</v>
      </c>
      <c r="U79" s="301"/>
      <c r="V79" s="284">
        <v>11.7</v>
      </c>
      <c r="W79" s="307"/>
      <c r="X79" s="310">
        <v>10.5</v>
      </c>
      <c r="Y79" s="287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</row>
    <row r="80" spans="1:49" ht="18" x14ac:dyDescent="0.25">
      <c r="A80" s="77" t="s">
        <v>36</v>
      </c>
      <c r="B80" s="284">
        <v>115.3</v>
      </c>
      <c r="C80" s="307"/>
      <c r="D80" s="310">
        <v>114.8</v>
      </c>
      <c r="E80" s="285"/>
      <c r="F80" s="284">
        <v>126.2</v>
      </c>
      <c r="G80" s="285"/>
      <c r="H80" s="284">
        <v>127.9</v>
      </c>
      <c r="I80" s="301"/>
      <c r="J80" s="284">
        <v>9.5</v>
      </c>
      <c r="K80" s="307"/>
      <c r="L80" s="310">
        <v>11.4</v>
      </c>
      <c r="M80" s="287"/>
      <c r="N80" s="284">
        <v>116.1</v>
      </c>
      <c r="O80" s="307"/>
      <c r="P80" s="310">
        <v>116.6</v>
      </c>
      <c r="Q80" s="285"/>
      <c r="R80" s="284">
        <v>127</v>
      </c>
      <c r="S80" s="285"/>
      <c r="T80" s="284">
        <v>127.4</v>
      </c>
      <c r="U80" s="301"/>
      <c r="V80" s="284">
        <v>9.4</v>
      </c>
      <c r="W80" s="307"/>
      <c r="X80" s="310">
        <v>9.3000000000000007</v>
      </c>
      <c r="Y80" s="287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</row>
    <row r="81" spans="1:49" ht="18" x14ac:dyDescent="0.25">
      <c r="A81" s="77" t="s">
        <v>37</v>
      </c>
      <c r="B81" s="284">
        <v>128.19999999999999</v>
      </c>
      <c r="C81" s="307"/>
      <c r="D81" s="310">
        <v>130.30000000000001</v>
      </c>
      <c r="E81" s="285"/>
      <c r="F81" s="284">
        <v>136.80000000000001</v>
      </c>
      <c r="G81" s="285"/>
      <c r="H81" s="284">
        <v>138.5</v>
      </c>
      <c r="I81" s="301"/>
      <c r="J81" s="284">
        <v>6.7</v>
      </c>
      <c r="K81" s="307"/>
      <c r="L81" s="310">
        <v>6.3</v>
      </c>
      <c r="M81" s="287"/>
      <c r="N81" s="284">
        <v>110.5</v>
      </c>
      <c r="O81" s="307"/>
      <c r="P81" s="310">
        <v>112.4</v>
      </c>
      <c r="Q81" s="285"/>
      <c r="R81" s="284">
        <v>120.5</v>
      </c>
      <c r="S81" s="285"/>
      <c r="T81" s="284">
        <v>121</v>
      </c>
      <c r="U81" s="301"/>
      <c r="V81" s="284">
        <v>9</v>
      </c>
      <c r="W81" s="307"/>
      <c r="X81" s="310">
        <v>7.7</v>
      </c>
      <c r="Y81" s="287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</row>
    <row r="82" spans="1:49" ht="18" x14ac:dyDescent="0.25">
      <c r="A82" s="77" t="s">
        <v>38</v>
      </c>
      <c r="B82" s="284">
        <v>126.4</v>
      </c>
      <c r="C82" s="307"/>
      <c r="D82" s="310">
        <v>125.9</v>
      </c>
      <c r="E82" s="285"/>
      <c r="F82" s="284">
        <v>138.30000000000001</v>
      </c>
      <c r="G82" s="285"/>
      <c r="H82" s="284">
        <v>139.80000000000001</v>
      </c>
      <c r="I82" s="301"/>
      <c r="J82" s="284">
        <v>9.4</v>
      </c>
      <c r="K82" s="307"/>
      <c r="L82" s="310">
        <v>11</v>
      </c>
      <c r="M82" s="287"/>
      <c r="N82" s="284">
        <v>116.1</v>
      </c>
      <c r="O82" s="307"/>
      <c r="P82" s="310">
        <v>117</v>
      </c>
      <c r="Q82" s="285"/>
      <c r="R82" s="284">
        <v>126</v>
      </c>
      <c r="S82" s="285"/>
      <c r="T82" s="284">
        <v>126.8</v>
      </c>
      <c r="U82" s="301"/>
      <c r="V82" s="284">
        <v>8.5</v>
      </c>
      <c r="W82" s="307"/>
      <c r="X82" s="310">
        <v>8.4</v>
      </c>
      <c r="Y82" s="287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</row>
    <row r="83" spans="1:49" ht="18" x14ac:dyDescent="0.25">
      <c r="A83" s="77" t="s">
        <v>39</v>
      </c>
      <c r="B83" s="284">
        <v>125.1</v>
      </c>
      <c r="C83" s="307"/>
      <c r="D83" s="310">
        <v>124.6</v>
      </c>
      <c r="E83" s="285"/>
      <c r="F83" s="284">
        <v>131.19999999999999</v>
      </c>
      <c r="G83" s="285"/>
      <c r="H83" s="284">
        <v>130.9</v>
      </c>
      <c r="I83" s="301"/>
      <c r="J83" s="284">
        <v>4.9000000000000004</v>
      </c>
      <c r="K83" s="307"/>
      <c r="L83" s="310">
        <v>5.0999999999999996</v>
      </c>
      <c r="M83" s="287"/>
      <c r="N83" s="284">
        <v>109.3</v>
      </c>
      <c r="O83" s="307"/>
      <c r="P83" s="310">
        <v>109.7</v>
      </c>
      <c r="Q83" s="285"/>
      <c r="R83" s="284">
        <v>116.4</v>
      </c>
      <c r="S83" s="285"/>
      <c r="T83" s="284">
        <v>118.1</v>
      </c>
      <c r="U83" s="301"/>
      <c r="V83" s="284">
        <v>6.5</v>
      </c>
      <c r="W83" s="307"/>
      <c r="X83" s="310">
        <v>7.7</v>
      </c>
      <c r="Y83" s="287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</row>
    <row r="84" spans="1:49" ht="18" x14ac:dyDescent="0.25">
      <c r="A84" s="77" t="s">
        <v>40</v>
      </c>
      <c r="B84" s="284">
        <v>121.1</v>
      </c>
      <c r="C84" s="307"/>
      <c r="D84" s="310">
        <v>122.4</v>
      </c>
      <c r="E84" s="285"/>
      <c r="F84" s="284">
        <v>132</v>
      </c>
      <c r="G84" s="285"/>
      <c r="H84" s="284">
        <v>132.30000000000001</v>
      </c>
      <c r="I84" s="301"/>
      <c r="J84" s="284">
        <v>9</v>
      </c>
      <c r="K84" s="307"/>
      <c r="L84" s="310">
        <v>8.1</v>
      </c>
      <c r="M84" s="287"/>
      <c r="N84" s="284">
        <v>118.2</v>
      </c>
      <c r="O84" s="307"/>
      <c r="P84" s="310">
        <v>119.5</v>
      </c>
      <c r="Q84" s="285"/>
      <c r="R84" s="284">
        <v>128</v>
      </c>
      <c r="S84" s="285"/>
      <c r="T84" s="284">
        <v>129.80000000000001</v>
      </c>
      <c r="U84" s="301"/>
      <c r="V84" s="284">
        <v>8.3000000000000007</v>
      </c>
      <c r="W84" s="307"/>
      <c r="X84" s="310">
        <v>8.6</v>
      </c>
      <c r="Y84" s="287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</row>
    <row r="85" spans="1:49" ht="18" x14ac:dyDescent="0.25">
      <c r="A85" s="77" t="s">
        <v>41</v>
      </c>
      <c r="B85" s="284">
        <v>127.1</v>
      </c>
      <c r="C85" s="307"/>
      <c r="D85" s="310">
        <v>126.3</v>
      </c>
      <c r="E85" s="285"/>
      <c r="F85" s="284">
        <v>128.30000000000001</v>
      </c>
      <c r="G85" s="285"/>
      <c r="H85" s="284">
        <v>126.1</v>
      </c>
      <c r="I85" s="301"/>
      <c r="J85" s="284">
        <v>0.9</v>
      </c>
      <c r="K85" s="307"/>
      <c r="L85" s="310">
        <v>-0.2</v>
      </c>
      <c r="M85" s="287"/>
      <c r="N85" s="284">
        <v>108.8</v>
      </c>
      <c r="O85" s="307"/>
      <c r="P85" s="310">
        <v>108.2</v>
      </c>
      <c r="Q85" s="285"/>
      <c r="R85" s="284">
        <v>116.7</v>
      </c>
      <c r="S85" s="285"/>
      <c r="T85" s="284">
        <v>117.3</v>
      </c>
      <c r="U85" s="301"/>
      <c r="V85" s="284">
        <v>7.3</v>
      </c>
      <c r="W85" s="307"/>
      <c r="X85" s="310">
        <v>8.4</v>
      </c>
      <c r="Y85" s="287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</row>
    <row r="86" spans="1:49" ht="18" x14ac:dyDescent="0.25">
      <c r="A86" s="77" t="s">
        <v>42</v>
      </c>
      <c r="B86" s="284">
        <v>129.1</v>
      </c>
      <c r="C86" s="307"/>
      <c r="D86" s="310">
        <v>129.5</v>
      </c>
      <c r="E86" s="285"/>
      <c r="F86" s="284">
        <v>137.9</v>
      </c>
      <c r="G86" s="285"/>
      <c r="H86" s="284">
        <v>137.9</v>
      </c>
      <c r="I86" s="301"/>
      <c r="J86" s="284">
        <v>6.8</v>
      </c>
      <c r="K86" s="307"/>
      <c r="L86" s="310">
        <v>6.5</v>
      </c>
      <c r="M86" s="287"/>
      <c r="N86" s="284">
        <v>117.2</v>
      </c>
      <c r="O86" s="307"/>
      <c r="P86" s="310">
        <v>117.2</v>
      </c>
      <c r="Q86" s="285"/>
      <c r="R86" s="284">
        <v>124.2</v>
      </c>
      <c r="S86" s="285"/>
      <c r="T86" s="284">
        <v>124.2</v>
      </c>
      <c r="U86" s="301"/>
      <c r="V86" s="284">
        <v>6</v>
      </c>
      <c r="W86" s="307"/>
      <c r="X86" s="310">
        <v>6</v>
      </c>
      <c r="Y86" s="287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</row>
    <row r="87" spans="1:49" ht="18" x14ac:dyDescent="0.25">
      <c r="A87" s="77" t="s">
        <v>43</v>
      </c>
      <c r="B87" s="284">
        <v>126.7</v>
      </c>
      <c r="C87" s="307"/>
      <c r="D87" s="310">
        <v>128.69999999999999</v>
      </c>
      <c r="E87" s="285"/>
      <c r="F87" s="284">
        <v>128.19999999999999</v>
      </c>
      <c r="G87" s="285"/>
      <c r="H87" s="284">
        <v>126.5</v>
      </c>
      <c r="I87" s="301"/>
      <c r="J87" s="284">
        <v>1.2</v>
      </c>
      <c r="K87" s="307"/>
      <c r="L87" s="310">
        <v>-1.7</v>
      </c>
      <c r="M87" s="287"/>
      <c r="N87" s="284">
        <v>118.6</v>
      </c>
      <c r="O87" s="307"/>
      <c r="P87" s="310">
        <v>117.5</v>
      </c>
      <c r="Q87" s="285"/>
      <c r="R87" s="284">
        <v>128.30000000000001</v>
      </c>
      <c r="S87" s="285"/>
      <c r="T87" s="284">
        <v>127.4</v>
      </c>
      <c r="U87" s="301"/>
      <c r="V87" s="284">
        <v>8.1999999999999993</v>
      </c>
      <c r="W87" s="307"/>
      <c r="X87" s="310">
        <v>8.4</v>
      </c>
      <c r="Y87" s="287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</row>
    <row r="88" spans="1:49" ht="18" x14ac:dyDescent="0.25">
      <c r="A88" s="77" t="s">
        <v>44</v>
      </c>
      <c r="B88" s="284">
        <v>123.6</v>
      </c>
      <c r="C88" s="307"/>
      <c r="D88" s="310">
        <v>124</v>
      </c>
      <c r="E88" s="285"/>
      <c r="F88" s="284">
        <v>127.1</v>
      </c>
      <c r="G88" s="285"/>
      <c r="H88" s="284">
        <v>124.5</v>
      </c>
      <c r="I88" s="301"/>
      <c r="J88" s="284">
        <v>2.8</v>
      </c>
      <c r="K88" s="307"/>
      <c r="L88" s="310">
        <v>0.4</v>
      </c>
      <c r="M88" s="287"/>
      <c r="N88" s="284">
        <v>114.9</v>
      </c>
      <c r="O88" s="307"/>
      <c r="P88" s="310">
        <v>115.4</v>
      </c>
      <c r="Q88" s="285"/>
      <c r="R88" s="284">
        <v>123</v>
      </c>
      <c r="S88" s="285"/>
      <c r="T88" s="284">
        <v>125.5</v>
      </c>
      <c r="U88" s="301"/>
      <c r="V88" s="284">
        <v>7</v>
      </c>
      <c r="W88" s="307"/>
      <c r="X88" s="310">
        <v>8.8000000000000007</v>
      </c>
      <c r="Y88" s="287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</row>
    <row r="89" spans="1:49" ht="18" x14ac:dyDescent="0.25">
      <c r="A89" s="82" t="s">
        <v>45</v>
      </c>
      <c r="B89" s="284">
        <v>129.69999999999999</v>
      </c>
      <c r="C89" s="307"/>
      <c r="D89" s="310">
        <v>130.6</v>
      </c>
      <c r="E89" s="285"/>
      <c r="F89" s="284">
        <v>135.30000000000001</v>
      </c>
      <c r="G89" s="285"/>
      <c r="H89" s="284">
        <v>134.9</v>
      </c>
      <c r="I89" s="301"/>
      <c r="J89" s="284">
        <v>4.3</v>
      </c>
      <c r="K89" s="307"/>
      <c r="L89" s="310">
        <v>3.3</v>
      </c>
      <c r="M89" s="287"/>
      <c r="N89" s="284">
        <v>112.8</v>
      </c>
      <c r="O89" s="307"/>
      <c r="P89" s="310">
        <v>113.6</v>
      </c>
      <c r="Q89" s="285"/>
      <c r="R89" s="284">
        <v>118</v>
      </c>
      <c r="S89" s="285"/>
      <c r="T89" s="284">
        <v>117.8</v>
      </c>
      <c r="U89" s="301"/>
      <c r="V89" s="284">
        <v>4.5999999999999996</v>
      </c>
      <c r="W89" s="307"/>
      <c r="X89" s="310">
        <v>3.7</v>
      </c>
      <c r="Y89" s="287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</row>
    <row r="90" spans="1:49" ht="72.75" thickBot="1" x14ac:dyDescent="0.3">
      <c r="A90" s="161" t="s">
        <v>46</v>
      </c>
      <c r="B90" s="288">
        <v>101.5</v>
      </c>
      <c r="C90" s="308"/>
      <c r="D90" s="311">
        <v>105.9</v>
      </c>
      <c r="E90" s="289"/>
      <c r="F90" s="288">
        <v>105.5</v>
      </c>
      <c r="G90" s="289"/>
      <c r="H90" s="288">
        <v>106</v>
      </c>
      <c r="I90" s="302"/>
      <c r="J90" s="288">
        <v>3.9</v>
      </c>
      <c r="K90" s="308"/>
      <c r="L90" s="311">
        <v>0.1</v>
      </c>
      <c r="M90" s="291"/>
      <c r="N90" s="288">
        <v>110.6</v>
      </c>
      <c r="O90" s="308"/>
      <c r="P90" s="311">
        <v>110.3</v>
      </c>
      <c r="Q90" s="289"/>
      <c r="R90" s="288">
        <v>112.5</v>
      </c>
      <c r="S90" s="289"/>
      <c r="T90" s="288">
        <v>112.7</v>
      </c>
      <c r="U90" s="302"/>
      <c r="V90" s="288">
        <v>1.7</v>
      </c>
      <c r="W90" s="308"/>
      <c r="X90" s="311">
        <v>2.2000000000000002</v>
      </c>
      <c r="Y90" s="291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</row>
    <row r="91" spans="1:49" ht="18" x14ac:dyDescent="0.25">
      <c r="A91" s="86"/>
      <c r="B91" s="86"/>
      <c r="C91" s="162"/>
      <c r="D91" s="107"/>
      <c r="E91" s="162"/>
      <c r="F91" s="107"/>
      <c r="G91" s="162"/>
      <c r="H91" s="107"/>
      <c r="I91" s="162"/>
      <c r="J91" s="34"/>
      <c r="K91" s="138"/>
      <c r="L91" s="34"/>
      <c r="M91" s="162"/>
      <c r="N91" s="107"/>
      <c r="O91" s="162"/>
      <c r="P91" s="107"/>
      <c r="Q91" s="162"/>
      <c r="R91" s="107"/>
      <c r="S91" s="162"/>
      <c r="T91" s="107"/>
      <c r="U91" s="162"/>
      <c r="V91" s="34"/>
      <c r="W91" s="138"/>
      <c r="X91" s="34"/>
      <c r="Y91" s="162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</row>
    <row r="92" spans="1:49" ht="18" x14ac:dyDescent="0.25">
      <c r="A92" s="86"/>
      <c r="B92" s="107"/>
      <c r="C92" s="162"/>
      <c r="D92" s="107"/>
      <c r="E92" s="162"/>
      <c r="F92" s="107"/>
      <c r="G92" s="162"/>
      <c r="H92" s="107"/>
      <c r="I92" s="162"/>
      <c r="J92" s="34"/>
      <c r="K92" s="138"/>
      <c r="L92" s="34"/>
      <c r="M92" s="162"/>
      <c r="N92" s="107"/>
      <c r="O92" s="162"/>
      <c r="P92" s="107"/>
      <c r="Q92" s="162"/>
      <c r="R92" s="107"/>
      <c r="S92" s="162"/>
      <c r="T92" s="107"/>
      <c r="U92" s="162"/>
      <c r="V92" s="34"/>
      <c r="W92" s="138"/>
      <c r="X92" s="34"/>
      <c r="Y92" s="162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</row>
    <row r="93" spans="1:49" ht="18" x14ac:dyDescent="0.25">
      <c r="A93" s="86"/>
      <c r="B93" s="107"/>
      <c r="C93" s="162"/>
      <c r="D93" s="107"/>
      <c r="E93" s="162"/>
      <c r="F93" s="107"/>
      <c r="G93" s="162"/>
      <c r="H93" s="107"/>
      <c r="I93" s="162"/>
      <c r="J93" s="34"/>
      <c r="K93" s="138"/>
      <c r="L93" s="34"/>
      <c r="M93" s="162"/>
      <c r="N93" s="107"/>
      <c r="O93" s="162"/>
      <c r="P93" s="107"/>
      <c r="Q93" s="162"/>
      <c r="R93" s="107"/>
      <c r="S93" s="162"/>
      <c r="T93" s="107"/>
      <c r="U93" s="162"/>
      <c r="V93" s="34"/>
      <c r="W93" s="138"/>
      <c r="X93" s="34"/>
      <c r="Y93" s="162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56"/>
      <c r="AW93" s="356"/>
    </row>
    <row r="94" spans="1:49" ht="18" x14ac:dyDescent="0.25">
      <c r="A94" s="86"/>
      <c r="B94" s="34"/>
      <c r="C94" s="140"/>
      <c r="D94" s="34"/>
      <c r="E94" s="140"/>
      <c r="F94" s="34"/>
      <c r="G94" s="140"/>
      <c r="H94" s="34"/>
      <c r="I94" s="140"/>
      <c r="J94" s="34"/>
      <c r="K94" s="140"/>
      <c r="L94" s="34"/>
      <c r="M94" s="140"/>
      <c r="N94" s="34"/>
      <c r="O94" s="140"/>
      <c r="P94" s="34"/>
      <c r="Q94" s="140"/>
      <c r="R94" s="34"/>
      <c r="S94" s="140"/>
      <c r="T94" s="34"/>
      <c r="U94" s="140"/>
      <c r="V94" s="34"/>
      <c r="W94" s="140"/>
      <c r="X94" s="34"/>
      <c r="Y94" s="140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</row>
    <row r="95" spans="1:49" ht="18" x14ac:dyDescent="0.25">
      <c r="A95" s="86"/>
      <c r="B95" s="34"/>
      <c r="C95" s="140"/>
      <c r="D95" s="34"/>
      <c r="E95" s="140"/>
      <c r="F95" s="34"/>
      <c r="G95" s="140"/>
      <c r="H95" s="34"/>
      <c r="I95" s="140"/>
      <c r="J95" s="34"/>
      <c r="K95" s="140"/>
      <c r="L95" s="34"/>
      <c r="M95" s="140"/>
      <c r="N95" s="34"/>
      <c r="O95" s="140"/>
      <c r="P95" s="34"/>
      <c r="Q95" s="140"/>
      <c r="R95" s="34"/>
      <c r="S95" s="140"/>
      <c r="T95" s="34"/>
      <c r="U95" s="140"/>
      <c r="V95" s="34"/>
      <c r="W95" s="140"/>
      <c r="X95" s="34"/>
      <c r="Y95" s="140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  <c r="AS95" s="356"/>
      <c r="AT95" s="356"/>
      <c r="AU95" s="356"/>
      <c r="AV95" s="356"/>
      <c r="AW95" s="356"/>
    </row>
    <row r="96" spans="1:49" ht="18" x14ac:dyDescent="0.25">
      <c r="A96" s="86"/>
      <c r="B96" s="34"/>
      <c r="C96" s="140"/>
      <c r="D96" s="34"/>
      <c r="E96" s="140"/>
      <c r="F96" s="34"/>
      <c r="G96" s="140"/>
      <c r="H96" s="34"/>
      <c r="I96" s="140"/>
      <c r="J96" s="34"/>
      <c r="K96" s="140"/>
      <c r="L96" s="34"/>
      <c r="M96" s="140"/>
      <c r="N96" s="34"/>
      <c r="O96" s="140"/>
      <c r="P96" s="34"/>
      <c r="Q96" s="140"/>
      <c r="R96" s="34"/>
      <c r="S96" s="140"/>
      <c r="T96" s="34"/>
      <c r="U96" s="140"/>
      <c r="V96" s="34"/>
      <c r="W96" s="140"/>
      <c r="X96" s="34"/>
      <c r="Y96" s="140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</row>
    <row r="97" spans="1:49" ht="18" x14ac:dyDescent="0.25">
      <c r="A97" s="413"/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56"/>
      <c r="AW97" s="356"/>
    </row>
    <row r="98" spans="1:49" ht="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  <c r="AS98" s="356"/>
      <c r="AT98" s="356"/>
      <c r="AU98" s="356"/>
      <c r="AV98" s="356"/>
      <c r="AW98" s="356"/>
    </row>
    <row r="99" spans="1:49" ht="18" x14ac:dyDescent="0.25">
      <c r="A99" s="384" t="s">
        <v>187</v>
      </c>
      <c r="B99" s="384"/>
      <c r="C99" s="384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</row>
    <row r="100" spans="1:49" ht="18.75" thickBot="1" x14ac:dyDescent="0.3">
      <c r="A100" s="1"/>
      <c r="B100" s="304"/>
      <c r="C100" s="34"/>
      <c r="D100" s="304"/>
      <c r="E100" s="34"/>
      <c r="F100" s="304"/>
      <c r="G100" s="34"/>
      <c r="H100" s="304"/>
      <c r="I100" s="34"/>
      <c r="J100" s="34"/>
      <c r="K100" s="34"/>
      <c r="L100" s="34"/>
      <c r="M100" s="34"/>
      <c r="N100" s="304"/>
      <c r="O100" s="34"/>
      <c r="P100" s="304"/>
      <c r="Q100" s="34"/>
      <c r="R100" s="304"/>
      <c r="S100" s="34"/>
      <c r="T100" s="304"/>
      <c r="U100" s="34"/>
      <c r="V100" s="1"/>
      <c r="W100" s="1"/>
      <c r="X100" s="1"/>
      <c r="Y100" s="1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</row>
    <row r="101" spans="1:49" ht="18" customHeight="1" thickBot="1" x14ac:dyDescent="0.3">
      <c r="A101" s="388" t="s">
        <v>53</v>
      </c>
      <c r="B101" s="62" t="s">
        <v>63</v>
      </c>
      <c r="C101" s="163"/>
      <c r="D101" s="163"/>
      <c r="E101" s="163"/>
      <c r="F101" s="163"/>
      <c r="G101" s="163"/>
      <c r="H101" s="163"/>
      <c r="I101" s="164"/>
      <c r="J101" s="163"/>
      <c r="K101" s="163"/>
      <c r="L101" s="163"/>
      <c r="M101" s="165"/>
      <c r="N101" s="414" t="s">
        <v>124</v>
      </c>
      <c r="O101" s="415"/>
      <c r="P101" s="415"/>
      <c r="Q101" s="415"/>
      <c r="R101" s="415"/>
      <c r="S101" s="415"/>
      <c r="T101" s="415"/>
      <c r="U101" s="415"/>
      <c r="V101" s="415"/>
      <c r="W101" s="415"/>
      <c r="X101" s="415"/>
      <c r="Y101" s="41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</row>
    <row r="102" spans="1:49" ht="20.100000000000001" customHeight="1" thickBot="1" x14ac:dyDescent="0.3">
      <c r="A102" s="389"/>
      <c r="B102" s="417" t="s">
        <v>209</v>
      </c>
      <c r="C102" s="418"/>
      <c r="D102" s="417" t="s">
        <v>215</v>
      </c>
      <c r="E102" s="418"/>
      <c r="F102" s="417" t="s">
        <v>210</v>
      </c>
      <c r="G102" s="418"/>
      <c r="H102" s="417" t="s">
        <v>216</v>
      </c>
      <c r="I102" s="418"/>
      <c r="J102" s="421" t="s">
        <v>60</v>
      </c>
      <c r="K102" s="422"/>
      <c r="L102" s="422"/>
      <c r="M102" s="423"/>
      <c r="N102" s="417" t="s">
        <v>209</v>
      </c>
      <c r="O102" s="418"/>
      <c r="P102" s="417" t="s">
        <v>215</v>
      </c>
      <c r="Q102" s="418"/>
      <c r="R102" s="417" t="s">
        <v>210</v>
      </c>
      <c r="S102" s="418"/>
      <c r="T102" s="417" t="s">
        <v>216</v>
      </c>
      <c r="U102" s="418"/>
      <c r="V102" s="421" t="s">
        <v>60</v>
      </c>
      <c r="W102" s="422"/>
      <c r="X102" s="422"/>
      <c r="Y102" s="423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</row>
    <row r="103" spans="1:49" ht="27" customHeight="1" thickBot="1" x14ac:dyDescent="0.3">
      <c r="A103" s="390"/>
      <c r="B103" s="419"/>
      <c r="C103" s="420"/>
      <c r="D103" s="419"/>
      <c r="E103" s="420"/>
      <c r="F103" s="419"/>
      <c r="G103" s="420"/>
      <c r="H103" s="419"/>
      <c r="I103" s="420"/>
      <c r="J103" s="411" t="s">
        <v>61</v>
      </c>
      <c r="K103" s="412"/>
      <c r="L103" s="411" t="s">
        <v>55</v>
      </c>
      <c r="M103" s="412"/>
      <c r="N103" s="419"/>
      <c r="O103" s="420"/>
      <c r="P103" s="419"/>
      <c r="Q103" s="420"/>
      <c r="R103" s="419"/>
      <c r="S103" s="420"/>
      <c r="T103" s="419"/>
      <c r="U103" s="420"/>
      <c r="V103" s="411" t="s">
        <v>61</v>
      </c>
      <c r="W103" s="412"/>
      <c r="X103" s="411" t="s">
        <v>55</v>
      </c>
      <c r="Y103" s="412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</row>
    <row r="104" spans="1:49" ht="18" x14ac:dyDescent="0.25">
      <c r="A104" s="77" t="s">
        <v>26</v>
      </c>
      <c r="B104" s="296">
        <v>140.19999999999999</v>
      </c>
      <c r="C104" s="321"/>
      <c r="D104" s="322">
        <v>142.1</v>
      </c>
      <c r="E104" s="297"/>
      <c r="F104" s="296">
        <v>139</v>
      </c>
      <c r="G104" s="297"/>
      <c r="H104" s="296">
        <v>138.19999999999999</v>
      </c>
      <c r="I104" s="300"/>
      <c r="J104" s="123">
        <v>-0.9</v>
      </c>
      <c r="K104" s="306"/>
      <c r="L104" s="309">
        <v>-2.7</v>
      </c>
      <c r="M104" s="126"/>
      <c r="N104" s="296">
        <v>123.4</v>
      </c>
      <c r="O104" s="321"/>
      <c r="P104" s="322">
        <v>123.7</v>
      </c>
      <c r="Q104" s="297"/>
      <c r="R104" s="296">
        <v>131.5</v>
      </c>
      <c r="S104" s="297"/>
      <c r="T104" s="296">
        <v>134.19999999999999</v>
      </c>
      <c r="U104" s="300"/>
      <c r="V104" s="123">
        <v>6.6</v>
      </c>
      <c r="W104" s="306"/>
      <c r="X104" s="309">
        <v>8.5</v>
      </c>
      <c r="Y104" s="12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</row>
    <row r="105" spans="1:49" ht="18" x14ac:dyDescent="0.25">
      <c r="A105" s="77" t="s">
        <v>28</v>
      </c>
      <c r="B105" s="284">
        <v>123</v>
      </c>
      <c r="C105" s="307"/>
      <c r="D105" s="310">
        <v>125.7</v>
      </c>
      <c r="E105" s="285"/>
      <c r="F105" s="284">
        <v>122.9</v>
      </c>
      <c r="G105" s="285"/>
      <c r="H105" s="284">
        <v>122.4</v>
      </c>
      <c r="I105" s="301"/>
      <c r="J105" s="128">
        <v>-0.1</v>
      </c>
      <c r="K105" s="317"/>
      <c r="L105" s="318">
        <v>-2.6</v>
      </c>
      <c r="M105" s="131"/>
      <c r="N105" s="284">
        <v>103.4</v>
      </c>
      <c r="O105" s="307"/>
      <c r="P105" s="310">
        <v>105.8</v>
      </c>
      <c r="Q105" s="285"/>
      <c r="R105" s="284">
        <v>128.30000000000001</v>
      </c>
      <c r="S105" s="285"/>
      <c r="T105" s="284">
        <v>131.30000000000001</v>
      </c>
      <c r="U105" s="301"/>
      <c r="V105" s="128">
        <v>24.1</v>
      </c>
      <c r="W105" s="317"/>
      <c r="X105" s="318">
        <v>24.1</v>
      </c>
      <c r="Y105" s="131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</row>
    <row r="106" spans="1:49" ht="18" x14ac:dyDescent="0.25">
      <c r="A106" s="77" t="s">
        <v>29</v>
      </c>
      <c r="B106" s="284">
        <v>141</v>
      </c>
      <c r="C106" s="307"/>
      <c r="D106" s="310">
        <v>142.80000000000001</v>
      </c>
      <c r="E106" s="285"/>
      <c r="F106" s="284">
        <v>139.69999999999999</v>
      </c>
      <c r="G106" s="285"/>
      <c r="H106" s="284">
        <v>138.9</v>
      </c>
      <c r="I106" s="301"/>
      <c r="J106" s="284">
        <v>-0.9</v>
      </c>
      <c r="K106" s="307"/>
      <c r="L106" s="310">
        <v>-2.7</v>
      </c>
      <c r="M106" s="287"/>
      <c r="N106" s="284">
        <v>124</v>
      </c>
      <c r="O106" s="307"/>
      <c r="P106" s="310">
        <v>124.3</v>
      </c>
      <c r="Q106" s="285"/>
      <c r="R106" s="284">
        <v>131.6</v>
      </c>
      <c r="S106" s="285"/>
      <c r="T106" s="284">
        <v>134.30000000000001</v>
      </c>
      <c r="U106" s="301"/>
      <c r="V106" s="284">
        <v>6.1</v>
      </c>
      <c r="W106" s="307"/>
      <c r="X106" s="310">
        <v>8</v>
      </c>
      <c r="Y106" s="287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</row>
    <row r="107" spans="1:49" ht="18" x14ac:dyDescent="0.25">
      <c r="A107" s="80" t="s">
        <v>30</v>
      </c>
      <c r="B107" s="292"/>
      <c r="C107" s="319"/>
      <c r="D107" s="320"/>
      <c r="E107" s="293"/>
      <c r="F107" s="292"/>
      <c r="G107" s="293"/>
      <c r="H107" s="292"/>
      <c r="I107" s="303"/>
      <c r="J107" s="292"/>
      <c r="K107" s="319"/>
      <c r="L107" s="320"/>
      <c r="M107" s="295"/>
      <c r="N107" s="292"/>
      <c r="O107" s="319"/>
      <c r="P107" s="320"/>
      <c r="Q107" s="293"/>
      <c r="R107" s="292"/>
      <c r="S107" s="293"/>
      <c r="T107" s="292"/>
      <c r="U107" s="303"/>
      <c r="V107" s="292"/>
      <c r="W107" s="319"/>
      <c r="X107" s="320"/>
      <c r="Y107" s="295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</row>
    <row r="108" spans="1:49" ht="36" x14ac:dyDescent="0.25">
      <c r="A108" s="160" t="s">
        <v>31</v>
      </c>
      <c r="B108" s="128">
        <v>123.1</v>
      </c>
      <c r="C108" s="317"/>
      <c r="D108" s="318">
        <v>126.7</v>
      </c>
      <c r="E108" s="129"/>
      <c r="F108" s="128">
        <v>123.8</v>
      </c>
      <c r="G108" s="129"/>
      <c r="H108" s="128">
        <v>123.5</v>
      </c>
      <c r="I108" s="139"/>
      <c r="J108" s="128">
        <v>0.6</v>
      </c>
      <c r="K108" s="317"/>
      <c r="L108" s="318">
        <v>-2.5</v>
      </c>
      <c r="M108" s="131"/>
      <c r="N108" s="128">
        <v>115.7</v>
      </c>
      <c r="O108" s="317"/>
      <c r="P108" s="318">
        <v>118.6</v>
      </c>
      <c r="Q108" s="129"/>
      <c r="R108" s="128">
        <v>121.7</v>
      </c>
      <c r="S108" s="129"/>
      <c r="T108" s="128">
        <v>124.4</v>
      </c>
      <c r="U108" s="139"/>
      <c r="V108" s="128">
        <v>5.2</v>
      </c>
      <c r="W108" s="317"/>
      <c r="X108" s="318">
        <v>4.9000000000000004</v>
      </c>
      <c r="Y108" s="131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</row>
    <row r="109" spans="1:49" ht="18" x14ac:dyDescent="0.25">
      <c r="A109" s="77" t="s">
        <v>32</v>
      </c>
      <c r="B109" s="284">
        <v>118</v>
      </c>
      <c r="C109" s="307"/>
      <c r="D109" s="310">
        <v>119.2</v>
      </c>
      <c r="E109" s="285"/>
      <c r="F109" s="284">
        <v>118</v>
      </c>
      <c r="G109" s="285"/>
      <c r="H109" s="284">
        <v>117.5</v>
      </c>
      <c r="I109" s="301"/>
      <c r="J109" s="284">
        <v>0</v>
      </c>
      <c r="K109" s="307"/>
      <c r="L109" s="310">
        <v>-1.4</v>
      </c>
      <c r="M109" s="287"/>
      <c r="N109" s="284">
        <v>114.4</v>
      </c>
      <c r="O109" s="307"/>
      <c r="P109" s="310">
        <v>113.2</v>
      </c>
      <c r="Q109" s="285"/>
      <c r="R109" s="284">
        <v>125</v>
      </c>
      <c r="S109" s="285"/>
      <c r="T109" s="284">
        <v>124.4</v>
      </c>
      <c r="U109" s="301"/>
      <c r="V109" s="284">
        <v>9.3000000000000007</v>
      </c>
      <c r="W109" s="307"/>
      <c r="X109" s="310">
        <v>9.9</v>
      </c>
      <c r="Y109" s="287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</row>
    <row r="110" spans="1:49" ht="18" x14ac:dyDescent="0.25">
      <c r="A110" s="77" t="s">
        <v>33</v>
      </c>
      <c r="B110" s="284">
        <v>130.9</v>
      </c>
      <c r="C110" s="307"/>
      <c r="D110" s="310">
        <v>133.4</v>
      </c>
      <c r="E110" s="285"/>
      <c r="F110" s="284">
        <v>125.2</v>
      </c>
      <c r="G110" s="285"/>
      <c r="H110" s="284">
        <v>124.7</v>
      </c>
      <c r="I110" s="301"/>
      <c r="J110" s="284">
        <v>-4.4000000000000004</v>
      </c>
      <c r="K110" s="307"/>
      <c r="L110" s="310">
        <v>-6.5</v>
      </c>
      <c r="M110" s="287"/>
      <c r="N110" s="284">
        <v>116.6</v>
      </c>
      <c r="O110" s="307"/>
      <c r="P110" s="310">
        <v>116.1</v>
      </c>
      <c r="Q110" s="285"/>
      <c r="R110" s="284">
        <v>118.1</v>
      </c>
      <c r="S110" s="285"/>
      <c r="T110" s="284">
        <v>121.6</v>
      </c>
      <c r="U110" s="301"/>
      <c r="V110" s="284">
        <v>1.3</v>
      </c>
      <c r="W110" s="307"/>
      <c r="X110" s="310">
        <v>4.7</v>
      </c>
      <c r="Y110" s="287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</row>
    <row r="111" spans="1:49" ht="18" x14ac:dyDescent="0.25">
      <c r="A111" s="77" t="s">
        <v>34</v>
      </c>
      <c r="B111" s="284">
        <v>148.5</v>
      </c>
      <c r="C111" s="307"/>
      <c r="D111" s="310">
        <v>147.9</v>
      </c>
      <c r="E111" s="285"/>
      <c r="F111" s="284">
        <v>152.80000000000001</v>
      </c>
      <c r="G111" s="285"/>
      <c r="H111" s="284">
        <v>151.5</v>
      </c>
      <c r="I111" s="301"/>
      <c r="J111" s="284">
        <v>2.9</v>
      </c>
      <c r="K111" s="307"/>
      <c r="L111" s="310">
        <v>2.4</v>
      </c>
      <c r="M111" s="287"/>
      <c r="N111" s="284">
        <v>115.8</v>
      </c>
      <c r="O111" s="307"/>
      <c r="P111" s="310">
        <v>116.7</v>
      </c>
      <c r="Q111" s="285"/>
      <c r="R111" s="284">
        <v>132.80000000000001</v>
      </c>
      <c r="S111" s="285"/>
      <c r="T111" s="284">
        <v>138.30000000000001</v>
      </c>
      <c r="U111" s="301"/>
      <c r="V111" s="284">
        <v>14.7</v>
      </c>
      <c r="W111" s="307"/>
      <c r="X111" s="310">
        <v>18.5</v>
      </c>
      <c r="Y111" s="287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</row>
    <row r="112" spans="1:49" ht="18" x14ac:dyDescent="0.25">
      <c r="A112" s="77" t="s">
        <v>35</v>
      </c>
      <c r="B112" s="284">
        <v>165.7</v>
      </c>
      <c r="C112" s="307"/>
      <c r="D112" s="310">
        <v>164.5</v>
      </c>
      <c r="E112" s="285"/>
      <c r="F112" s="284">
        <v>144</v>
      </c>
      <c r="G112" s="285"/>
      <c r="H112" s="284">
        <v>141.9</v>
      </c>
      <c r="I112" s="301"/>
      <c r="J112" s="284">
        <v>-13.1</v>
      </c>
      <c r="K112" s="307"/>
      <c r="L112" s="310">
        <v>-13.7</v>
      </c>
      <c r="M112" s="287"/>
      <c r="N112" s="284">
        <v>117.7</v>
      </c>
      <c r="O112" s="307"/>
      <c r="P112" s="310">
        <v>118.4</v>
      </c>
      <c r="Q112" s="285"/>
      <c r="R112" s="284">
        <v>123.1</v>
      </c>
      <c r="S112" s="285"/>
      <c r="T112" s="284">
        <v>125.5</v>
      </c>
      <c r="U112" s="301"/>
      <c r="V112" s="284">
        <v>4.5999999999999996</v>
      </c>
      <c r="W112" s="307"/>
      <c r="X112" s="310">
        <v>6</v>
      </c>
      <c r="Y112" s="287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</row>
    <row r="113" spans="1:49" ht="18" x14ac:dyDescent="0.25">
      <c r="A113" s="77" t="s">
        <v>36</v>
      </c>
      <c r="B113" s="284">
        <v>129.4</v>
      </c>
      <c r="C113" s="307"/>
      <c r="D113" s="310">
        <v>130.1</v>
      </c>
      <c r="E113" s="285"/>
      <c r="F113" s="284">
        <v>120.9</v>
      </c>
      <c r="G113" s="285"/>
      <c r="H113" s="284">
        <v>120.7</v>
      </c>
      <c r="I113" s="301"/>
      <c r="J113" s="284">
        <v>-6.6</v>
      </c>
      <c r="K113" s="307"/>
      <c r="L113" s="310">
        <v>-7.2</v>
      </c>
      <c r="M113" s="287"/>
      <c r="N113" s="284">
        <v>143</v>
      </c>
      <c r="O113" s="307"/>
      <c r="P113" s="310">
        <v>143.9</v>
      </c>
      <c r="Q113" s="285"/>
      <c r="R113" s="284">
        <v>141.5</v>
      </c>
      <c r="S113" s="285"/>
      <c r="T113" s="284">
        <v>141.80000000000001</v>
      </c>
      <c r="U113" s="301"/>
      <c r="V113" s="284">
        <v>-1</v>
      </c>
      <c r="W113" s="307"/>
      <c r="X113" s="310">
        <v>-1.5</v>
      </c>
      <c r="Y113" s="287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</row>
    <row r="114" spans="1:49" ht="18" x14ac:dyDescent="0.25">
      <c r="A114" s="77" t="s">
        <v>37</v>
      </c>
      <c r="B114" s="284">
        <v>125.3</v>
      </c>
      <c r="C114" s="307"/>
      <c r="D114" s="310">
        <v>129.4</v>
      </c>
      <c r="E114" s="285"/>
      <c r="F114" s="284">
        <v>128.19999999999999</v>
      </c>
      <c r="G114" s="285"/>
      <c r="H114" s="284">
        <v>123.1</v>
      </c>
      <c r="I114" s="301"/>
      <c r="J114" s="284">
        <v>2.2999999999999998</v>
      </c>
      <c r="K114" s="307"/>
      <c r="L114" s="310">
        <v>-4.9000000000000004</v>
      </c>
      <c r="M114" s="287"/>
      <c r="N114" s="284">
        <v>123.6</v>
      </c>
      <c r="O114" s="307"/>
      <c r="P114" s="310">
        <v>121.9</v>
      </c>
      <c r="Q114" s="285"/>
      <c r="R114" s="284">
        <v>125.8</v>
      </c>
      <c r="S114" s="285"/>
      <c r="T114" s="284">
        <v>130.6</v>
      </c>
      <c r="U114" s="301"/>
      <c r="V114" s="284">
        <v>1.8</v>
      </c>
      <c r="W114" s="307"/>
      <c r="X114" s="310">
        <v>7.1</v>
      </c>
      <c r="Y114" s="287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</row>
    <row r="115" spans="1:49" ht="18" x14ac:dyDescent="0.25">
      <c r="A115" s="77" t="s">
        <v>38</v>
      </c>
      <c r="B115" s="284">
        <v>122.1</v>
      </c>
      <c r="C115" s="307"/>
      <c r="D115" s="310">
        <v>124.2</v>
      </c>
      <c r="E115" s="285"/>
      <c r="F115" s="284">
        <v>127.7</v>
      </c>
      <c r="G115" s="285"/>
      <c r="H115" s="284">
        <v>126.9</v>
      </c>
      <c r="I115" s="301"/>
      <c r="J115" s="284">
        <v>4.5999999999999996</v>
      </c>
      <c r="K115" s="307"/>
      <c r="L115" s="310">
        <v>2.2000000000000002</v>
      </c>
      <c r="M115" s="287"/>
      <c r="N115" s="284">
        <v>135.19999999999999</v>
      </c>
      <c r="O115" s="307"/>
      <c r="P115" s="310">
        <v>135.6</v>
      </c>
      <c r="Q115" s="285"/>
      <c r="R115" s="284">
        <v>142.80000000000001</v>
      </c>
      <c r="S115" s="285"/>
      <c r="T115" s="284">
        <v>145.19999999999999</v>
      </c>
      <c r="U115" s="301"/>
      <c r="V115" s="284">
        <v>5.6</v>
      </c>
      <c r="W115" s="307"/>
      <c r="X115" s="310">
        <v>7.1</v>
      </c>
      <c r="Y115" s="287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</row>
    <row r="116" spans="1:49" ht="18" x14ac:dyDescent="0.25">
      <c r="A116" s="77" t="s">
        <v>39</v>
      </c>
      <c r="B116" s="284">
        <v>141.1</v>
      </c>
      <c r="C116" s="307"/>
      <c r="D116" s="310">
        <v>148.5</v>
      </c>
      <c r="E116" s="285"/>
      <c r="F116" s="284">
        <v>157.30000000000001</v>
      </c>
      <c r="G116" s="285"/>
      <c r="H116" s="284">
        <v>158</v>
      </c>
      <c r="I116" s="301"/>
      <c r="J116" s="284">
        <v>11.5</v>
      </c>
      <c r="K116" s="307"/>
      <c r="L116" s="310">
        <v>6.4</v>
      </c>
      <c r="M116" s="287"/>
      <c r="N116" s="284">
        <v>117.5</v>
      </c>
      <c r="O116" s="307"/>
      <c r="P116" s="310">
        <v>116.6</v>
      </c>
      <c r="Q116" s="285"/>
      <c r="R116" s="284">
        <v>126</v>
      </c>
      <c r="S116" s="285"/>
      <c r="T116" s="284">
        <v>125.8</v>
      </c>
      <c r="U116" s="301"/>
      <c r="V116" s="284">
        <v>7.2</v>
      </c>
      <c r="W116" s="307"/>
      <c r="X116" s="310">
        <v>7.9</v>
      </c>
      <c r="Y116" s="287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</row>
    <row r="117" spans="1:49" ht="18" x14ac:dyDescent="0.25">
      <c r="A117" s="77" t="s">
        <v>40</v>
      </c>
      <c r="B117" s="284">
        <v>128.5</v>
      </c>
      <c r="C117" s="307"/>
      <c r="D117" s="310">
        <v>130</v>
      </c>
      <c r="E117" s="285"/>
      <c r="F117" s="284">
        <v>135.80000000000001</v>
      </c>
      <c r="G117" s="285"/>
      <c r="H117" s="284">
        <v>135.69999999999999</v>
      </c>
      <c r="I117" s="301"/>
      <c r="J117" s="284">
        <v>5.7</v>
      </c>
      <c r="K117" s="307"/>
      <c r="L117" s="310">
        <v>4.4000000000000004</v>
      </c>
      <c r="M117" s="287"/>
      <c r="N117" s="284">
        <v>131.30000000000001</v>
      </c>
      <c r="O117" s="307"/>
      <c r="P117" s="310">
        <v>132.1</v>
      </c>
      <c r="Q117" s="285"/>
      <c r="R117" s="284">
        <v>144.69999999999999</v>
      </c>
      <c r="S117" s="285"/>
      <c r="T117" s="284">
        <v>147.9</v>
      </c>
      <c r="U117" s="301"/>
      <c r="V117" s="284">
        <v>10.199999999999999</v>
      </c>
      <c r="W117" s="307"/>
      <c r="X117" s="310">
        <v>12</v>
      </c>
      <c r="Y117" s="287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</row>
    <row r="118" spans="1:49" ht="18" x14ac:dyDescent="0.25">
      <c r="A118" s="77" t="s">
        <v>41</v>
      </c>
      <c r="B118" s="284">
        <v>142.80000000000001</v>
      </c>
      <c r="C118" s="307"/>
      <c r="D118" s="310">
        <v>142.69999999999999</v>
      </c>
      <c r="E118" s="285"/>
      <c r="F118" s="284">
        <v>136.9</v>
      </c>
      <c r="G118" s="285"/>
      <c r="H118" s="284">
        <v>136.6</v>
      </c>
      <c r="I118" s="301"/>
      <c r="J118" s="284">
        <v>-4.0999999999999996</v>
      </c>
      <c r="K118" s="307"/>
      <c r="L118" s="310">
        <v>-4.3</v>
      </c>
      <c r="M118" s="287"/>
      <c r="N118" s="284">
        <v>127.3</v>
      </c>
      <c r="O118" s="307"/>
      <c r="P118" s="310">
        <v>126.8</v>
      </c>
      <c r="Q118" s="285"/>
      <c r="R118" s="284">
        <v>144.5</v>
      </c>
      <c r="S118" s="285"/>
      <c r="T118" s="284">
        <v>147.80000000000001</v>
      </c>
      <c r="U118" s="301"/>
      <c r="V118" s="284">
        <v>13.5</v>
      </c>
      <c r="W118" s="307"/>
      <c r="X118" s="310">
        <v>16.600000000000001</v>
      </c>
      <c r="Y118" s="287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</row>
    <row r="119" spans="1:49" ht="18" x14ac:dyDescent="0.25">
      <c r="A119" s="77" t="s">
        <v>42</v>
      </c>
      <c r="B119" s="284">
        <v>119.3</v>
      </c>
      <c r="C119" s="307"/>
      <c r="D119" s="310">
        <v>120.5</v>
      </c>
      <c r="E119" s="285"/>
      <c r="F119" s="284">
        <v>133.80000000000001</v>
      </c>
      <c r="G119" s="285"/>
      <c r="H119" s="284">
        <v>134</v>
      </c>
      <c r="I119" s="301"/>
      <c r="J119" s="284">
        <v>12.2</v>
      </c>
      <c r="K119" s="307"/>
      <c r="L119" s="310">
        <v>11.2</v>
      </c>
      <c r="M119" s="287"/>
      <c r="N119" s="284">
        <v>119.9</v>
      </c>
      <c r="O119" s="307"/>
      <c r="P119" s="310">
        <v>118.8</v>
      </c>
      <c r="Q119" s="285"/>
      <c r="R119" s="284">
        <v>129.69999999999999</v>
      </c>
      <c r="S119" s="285"/>
      <c r="T119" s="284">
        <v>134.69999999999999</v>
      </c>
      <c r="U119" s="301"/>
      <c r="V119" s="284">
        <v>8.1999999999999993</v>
      </c>
      <c r="W119" s="307"/>
      <c r="X119" s="310">
        <v>13.4</v>
      </c>
      <c r="Y119" s="287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</row>
    <row r="120" spans="1:49" ht="18" x14ac:dyDescent="0.25">
      <c r="A120" s="77" t="s">
        <v>43</v>
      </c>
      <c r="B120" s="284">
        <v>150</v>
      </c>
      <c r="C120" s="307"/>
      <c r="D120" s="310">
        <v>151.69999999999999</v>
      </c>
      <c r="E120" s="285"/>
      <c r="F120" s="284">
        <v>129.69999999999999</v>
      </c>
      <c r="G120" s="285"/>
      <c r="H120" s="284">
        <v>128.4</v>
      </c>
      <c r="I120" s="301"/>
      <c r="J120" s="284">
        <v>-13.5</v>
      </c>
      <c r="K120" s="307"/>
      <c r="L120" s="310">
        <v>-15.4</v>
      </c>
      <c r="M120" s="287"/>
      <c r="N120" s="284">
        <v>111.4</v>
      </c>
      <c r="O120" s="307"/>
      <c r="P120" s="310">
        <v>112.5</v>
      </c>
      <c r="Q120" s="285"/>
      <c r="R120" s="284">
        <v>130.19999999999999</v>
      </c>
      <c r="S120" s="285"/>
      <c r="T120" s="284">
        <v>133</v>
      </c>
      <c r="U120" s="301"/>
      <c r="V120" s="284">
        <v>16.899999999999999</v>
      </c>
      <c r="W120" s="307"/>
      <c r="X120" s="310">
        <v>18.2</v>
      </c>
      <c r="Y120" s="287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</row>
    <row r="121" spans="1:49" ht="18" x14ac:dyDescent="0.25">
      <c r="A121" s="77" t="s">
        <v>44</v>
      </c>
      <c r="B121" s="284">
        <v>120.7</v>
      </c>
      <c r="C121" s="307"/>
      <c r="D121" s="310">
        <v>122.5</v>
      </c>
      <c r="E121" s="285"/>
      <c r="F121" s="284">
        <v>114.7</v>
      </c>
      <c r="G121" s="285"/>
      <c r="H121" s="284">
        <v>115.8</v>
      </c>
      <c r="I121" s="301"/>
      <c r="J121" s="284">
        <v>-5</v>
      </c>
      <c r="K121" s="307"/>
      <c r="L121" s="310">
        <v>-5.5</v>
      </c>
      <c r="M121" s="287"/>
      <c r="N121" s="284">
        <v>128</v>
      </c>
      <c r="O121" s="307"/>
      <c r="P121" s="310">
        <v>128.4</v>
      </c>
      <c r="Q121" s="285"/>
      <c r="R121" s="284">
        <v>139.9</v>
      </c>
      <c r="S121" s="285"/>
      <c r="T121" s="284">
        <v>141.80000000000001</v>
      </c>
      <c r="U121" s="301"/>
      <c r="V121" s="284">
        <v>9.3000000000000007</v>
      </c>
      <c r="W121" s="307"/>
      <c r="X121" s="310">
        <v>10.4</v>
      </c>
      <c r="Y121" s="287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</row>
    <row r="122" spans="1:49" ht="18" x14ac:dyDescent="0.25">
      <c r="A122" s="82" t="s">
        <v>45</v>
      </c>
      <c r="B122" s="284">
        <v>132.5</v>
      </c>
      <c r="C122" s="307"/>
      <c r="D122" s="310">
        <v>134.19999999999999</v>
      </c>
      <c r="E122" s="285"/>
      <c r="F122" s="284">
        <v>138.6</v>
      </c>
      <c r="G122" s="285"/>
      <c r="H122" s="284">
        <v>138.4</v>
      </c>
      <c r="I122" s="301"/>
      <c r="J122" s="284">
        <v>4.5999999999999996</v>
      </c>
      <c r="K122" s="307"/>
      <c r="L122" s="310">
        <v>3.1</v>
      </c>
      <c r="M122" s="287"/>
      <c r="N122" s="284">
        <v>131</v>
      </c>
      <c r="O122" s="307"/>
      <c r="P122" s="310">
        <v>131.19999999999999</v>
      </c>
      <c r="Q122" s="285"/>
      <c r="R122" s="284">
        <v>137.5</v>
      </c>
      <c r="S122" s="285"/>
      <c r="T122" s="284">
        <v>141.6</v>
      </c>
      <c r="U122" s="301"/>
      <c r="V122" s="284">
        <v>5</v>
      </c>
      <c r="W122" s="307"/>
      <c r="X122" s="310">
        <v>7.9</v>
      </c>
      <c r="Y122" s="287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</row>
    <row r="123" spans="1:49" ht="72.75" thickBot="1" x14ac:dyDescent="0.3">
      <c r="A123" s="161" t="s">
        <v>46</v>
      </c>
      <c r="B123" s="288">
        <v>174.3</v>
      </c>
      <c r="C123" s="308"/>
      <c r="D123" s="311">
        <v>176.6</v>
      </c>
      <c r="E123" s="289"/>
      <c r="F123" s="288">
        <v>179.2</v>
      </c>
      <c r="G123" s="289"/>
      <c r="H123" s="288">
        <v>179.9</v>
      </c>
      <c r="I123" s="302"/>
      <c r="J123" s="288">
        <v>2.8</v>
      </c>
      <c r="K123" s="308"/>
      <c r="L123" s="311">
        <v>1.9</v>
      </c>
      <c r="M123" s="291"/>
      <c r="N123" s="288">
        <v>117.5</v>
      </c>
      <c r="O123" s="308"/>
      <c r="P123" s="311">
        <v>120.6</v>
      </c>
      <c r="Q123" s="289"/>
      <c r="R123" s="288">
        <v>115.2</v>
      </c>
      <c r="S123" s="289"/>
      <c r="T123" s="288">
        <v>114.8</v>
      </c>
      <c r="U123" s="302"/>
      <c r="V123" s="288">
        <v>-2</v>
      </c>
      <c r="W123" s="308"/>
      <c r="X123" s="311">
        <v>-4.8</v>
      </c>
      <c r="Y123" s="291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</row>
    <row r="124" spans="1:49" ht="18" x14ac:dyDescent="0.25">
      <c r="A124" s="86"/>
      <c r="B124" s="86"/>
      <c r="C124" s="162"/>
      <c r="D124" s="107"/>
      <c r="E124" s="162"/>
      <c r="F124" s="107"/>
      <c r="G124" s="162"/>
      <c r="H124" s="107"/>
      <c r="I124" s="162"/>
      <c r="J124" s="34"/>
      <c r="K124" s="138"/>
      <c r="L124" s="34"/>
      <c r="M124" s="162"/>
      <c r="N124" s="107"/>
      <c r="O124" s="162"/>
      <c r="P124" s="107"/>
      <c r="Q124" s="162"/>
      <c r="R124" s="107"/>
      <c r="S124" s="162"/>
      <c r="T124" s="107"/>
      <c r="U124" s="162"/>
      <c r="V124" s="34"/>
      <c r="W124" s="162"/>
      <c r="X124" s="34"/>
      <c r="Y124" s="162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</row>
    <row r="125" spans="1:49" ht="18" x14ac:dyDescent="0.25">
      <c r="A125" s="86"/>
      <c r="B125" s="107"/>
      <c r="C125" s="162"/>
      <c r="D125" s="107"/>
      <c r="E125" s="162"/>
      <c r="F125" s="107"/>
      <c r="G125" s="162"/>
      <c r="H125" s="107"/>
      <c r="I125" s="162"/>
      <c r="J125" s="34"/>
      <c r="K125" s="138"/>
      <c r="L125" s="34"/>
      <c r="M125" s="162"/>
      <c r="N125" s="107"/>
      <c r="O125" s="162"/>
      <c r="P125" s="107"/>
      <c r="Q125" s="162"/>
      <c r="R125" s="107"/>
      <c r="S125" s="162"/>
      <c r="T125" s="107"/>
      <c r="U125" s="162"/>
      <c r="V125" s="34"/>
      <c r="W125" s="162"/>
      <c r="X125" s="34"/>
      <c r="Y125" s="162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</row>
    <row r="126" spans="1:49" ht="18" x14ac:dyDescent="0.25">
      <c r="A126" s="86"/>
      <c r="B126" s="107"/>
      <c r="C126" s="162"/>
      <c r="D126" s="107"/>
      <c r="E126" s="162"/>
      <c r="F126" s="107"/>
      <c r="G126" s="162"/>
      <c r="H126" s="107"/>
      <c r="I126" s="162"/>
      <c r="J126" s="34"/>
      <c r="K126" s="138"/>
      <c r="L126" s="34"/>
      <c r="M126" s="162"/>
      <c r="N126" s="107"/>
      <c r="O126" s="162"/>
      <c r="P126" s="107"/>
      <c r="Q126" s="162"/>
      <c r="R126" s="107"/>
      <c r="S126" s="162"/>
      <c r="T126" s="107"/>
      <c r="U126" s="162"/>
      <c r="V126" s="34"/>
      <c r="W126" s="162"/>
      <c r="X126" s="34"/>
      <c r="Y126" s="162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</row>
    <row r="127" spans="1:49" ht="18" x14ac:dyDescent="0.25">
      <c r="A127" s="86"/>
      <c r="B127" s="34"/>
      <c r="C127" s="140"/>
      <c r="D127" s="34"/>
      <c r="E127" s="140"/>
      <c r="F127" s="34"/>
      <c r="G127" s="140"/>
      <c r="H127" s="34"/>
      <c r="I127" s="140"/>
      <c r="J127" s="34"/>
      <c r="K127" s="140"/>
      <c r="L127" s="34"/>
      <c r="M127" s="140"/>
      <c r="N127" s="107"/>
      <c r="O127" s="166"/>
      <c r="P127" s="107"/>
      <c r="Q127" s="166"/>
      <c r="R127" s="107"/>
      <c r="S127" s="166"/>
      <c r="T127" s="107"/>
      <c r="U127" s="166"/>
      <c r="V127" s="34"/>
      <c r="W127" s="140"/>
      <c r="X127" s="34"/>
      <c r="Y127" s="140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</row>
    <row r="128" spans="1:49" ht="18" x14ac:dyDescent="0.25">
      <c r="A128" s="86"/>
      <c r="B128" s="34"/>
      <c r="C128" s="140"/>
      <c r="D128" s="34"/>
      <c r="E128" s="140"/>
      <c r="F128" s="34"/>
      <c r="G128" s="140"/>
      <c r="H128" s="34"/>
      <c r="I128" s="140"/>
      <c r="J128" s="34"/>
      <c r="K128" s="140"/>
      <c r="L128" s="34"/>
      <c r="M128" s="140"/>
      <c r="N128" s="107"/>
      <c r="O128" s="166"/>
      <c r="P128" s="107"/>
      <c r="Q128" s="166"/>
      <c r="R128" s="107"/>
      <c r="S128" s="166"/>
      <c r="T128" s="107"/>
      <c r="U128" s="166"/>
      <c r="V128" s="34"/>
      <c r="W128" s="140"/>
      <c r="X128" s="34"/>
      <c r="Y128" s="140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</row>
    <row r="129" spans="1:49" ht="18" x14ac:dyDescent="0.25">
      <c r="A129" s="86"/>
      <c r="B129" s="34"/>
      <c r="C129" s="140"/>
      <c r="D129" s="34"/>
      <c r="E129" s="140"/>
      <c r="F129" s="34"/>
      <c r="G129" s="140"/>
      <c r="H129" s="34"/>
      <c r="I129" s="140"/>
      <c r="J129" s="34"/>
      <c r="K129" s="140"/>
      <c r="L129" s="34"/>
      <c r="M129" s="140"/>
      <c r="N129" s="107"/>
      <c r="O129" s="166"/>
      <c r="P129" s="107"/>
      <c r="Q129" s="166"/>
      <c r="R129" s="107"/>
      <c r="S129" s="166"/>
      <c r="T129" s="107"/>
      <c r="U129" s="166"/>
      <c r="V129" s="34"/>
      <c r="W129" s="140"/>
      <c r="X129" s="34"/>
      <c r="Y129" s="140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</row>
    <row r="130" spans="1:49" ht="18" x14ac:dyDescent="0.25">
      <c r="A130" s="413"/>
      <c r="B130" s="413"/>
      <c r="C130" s="413"/>
      <c r="D130" s="413"/>
      <c r="E130" s="413"/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</row>
    <row r="131" spans="1:49" ht="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</row>
    <row r="132" spans="1:49" ht="18" x14ac:dyDescent="0.25">
      <c r="A132" s="384" t="s">
        <v>187</v>
      </c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AA132" s="356"/>
      <c r="AB132" s="356"/>
      <c r="AC132" s="356"/>
      <c r="AD132" s="356"/>
      <c r="AE132" s="356"/>
      <c r="AF132" s="356"/>
      <c r="AG132" s="356"/>
      <c r="AH132" s="356"/>
      <c r="AI132" s="356"/>
      <c r="AJ132" s="356"/>
      <c r="AK132" s="356"/>
      <c r="AL132" s="356"/>
      <c r="AM132" s="356"/>
      <c r="AN132" s="356"/>
      <c r="AO132" s="356"/>
      <c r="AP132" s="356"/>
      <c r="AQ132" s="356"/>
      <c r="AR132" s="356"/>
      <c r="AS132" s="356"/>
      <c r="AT132" s="356"/>
      <c r="AU132" s="356"/>
      <c r="AV132" s="356"/>
      <c r="AW132" s="356"/>
    </row>
    <row r="133" spans="1:49" ht="18.75" thickBot="1" x14ac:dyDescent="0.3">
      <c r="A133" s="1"/>
      <c r="B133" s="304"/>
      <c r="C133" s="34"/>
      <c r="D133" s="304"/>
      <c r="E133" s="34"/>
      <c r="F133" s="304"/>
      <c r="G133" s="34"/>
      <c r="H133" s="304"/>
      <c r="I133" s="34"/>
      <c r="J133" s="34"/>
      <c r="K133" s="34"/>
      <c r="L133" s="34"/>
      <c r="M133" s="34"/>
      <c r="N133" s="304"/>
      <c r="O133" s="34"/>
      <c r="P133" s="304"/>
      <c r="Q133" s="34"/>
      <c r="R133" s="304"/>
      <c r="S133" s="34"/>
      <c r="T133" s="304"/>
      <c r="U133" s="34"/>
      <c r="V133" s="1"/>
      <c r="W133" s="1"/>
      <c r="X133" s="1"/>
      <c r="Y133" s="1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</row>
    <row r="134" spans="1:49" ht="36.75" customHeight="1" thickBot="1" x14ac:dyDescent="0.3">
      <c r="A134" s="388" t="s">
        <v>53</v>
      </c>
      <c r="B134" s="430" t="s">
        <v>125</v>
      </c>
      <c r="C134" s="431"/>
      <c r="D134" s="431"/>
      <c r="E134" s="431"/>
      <c r="F134" s="431"/>
      <c r="G134" s="431"/>
      <c r="H134" s="431"/>
      <c r="I134" s="431"/>
      <c r="J134" s="431"/>
      <c r="K134" s="431"/>
      <c r="L134" s="431"/>
      <c r="M134" s="432"/>
      <c r="N134" s="414" t="s">
        <v>126</v>
      </c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</row>
    <row r="135" spans="1:49" ht="18.75" thickBot="1" x14ac:dyDescent="0.3">
      <c r="A135" s="389"/>
      <c r="B135" s="417" t="s">
        <v>209</v>
      </c>
      <c r="C135" s="418"/>
      <c r="D135" s="417" t="s">
        <v>215</v>
      </c>
      <c r="E135" s="418"/>
      <c r="F135" s="417" t="s">
        <v>210</v>
      </c>
      <c r="G135" s="418"/>
      <c r="H135" s="417" t="s">
        <v>216</v>
      </c>
      <c r="I135" s="418"/>
      <c r="J135" s="421" t="s">
        <v>60</v>
      </c>
      <c r="K135" s="422"/>
      <c r="L135" s="422"/>
      <c r="M135" s="423"/>
      <c r="N135" s="417" t="s">
        <v>209</v>
      </c>
      <c r="O135" s="418"/>
      <c r="P135" s="417" t="s">
        <v>215</v>
      </c>
      <c r="Q135" s="418"/>
      <c r="R135" s="417" t="s">
        <v>210</v>
      </c>
      <c r="S135" s="418"/>
      <c r="T135" s="417" t="s">
        <v>216</v>
      </c>
      <c r="U135" s="418"/>
      <c r="V135" s="421" t="s">
        <v>60</v>
      </c>
      <c r="W135" s="422"/>
      <c r="X135" s="422"/>
      <c r="Y135" s="423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</row>
    <row r="136" spans="1:49" ht="20.45" customHeight="1" thickBot="1" x14ac:dyDescent="0.3">
      <c r="A136" s="390"/>
      <c r="B136" s="419"/>
      <c r="C136" s="420"/>
      <c r="D136" s="419"/>
      <c r="E136" s="420"/>
      <c r="F136" s="419"/>
      <c r="G136" s="420"/>
      <c r="H136" s="419"/>
      <c r="I136" s="420"/>
      <c r="J136" s="411" t="s">
        <v>61</v>
      </c>
      <c r="K136" s="412"/>
      <c r="L136" s="411" t="s">
        <v>55</v>
      </c>
      <c r="M136" s="412"/>
      <c r="N136" s="419"/>
      <c r="O136" s="420"/>
      <c r="P136" s="419"/>
      <c r="Q136" s="420"/>
      <c r="R136" s="419"/>
      <c r="S136" s="420"/>
      <c r="T136" s="419"/>
      <c r="U136" s="420"/>
      <c r="V136" s="411" t="s">
        <v>61</v>
      </c>
      <c r="W136" s="412"/>
      <c r="X136" s="411" t="s">
        <v>55</v>
      </c>
      <c r="Y136" s="412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</row>
    <row r="137" spans="1:49" ht="18" x14ac:dyDescent="0.25">
      <c r="A137" s="77" t="s">
        <v>26</v>
      </c>
      <c r="B137" s="296">
        <v>123.1</v>
      </c>
      <c r="C137" s="321"/>
      <c r="D137" s="322">
        <v>125.9</v>
      </c>
      <c r="E137" s="297"/>
      <c r="F137" s="296">
        <v>152.1</v>
      </c>
      <c r="G137" s="297"/>
      <c r="H137" s="296">
        <v>154.69999999999999</v>
      </c>
      <c r="I137" s="300"/>
      <c r="J137" s="123">
        <v>23.6</v>
      </c>
      <c r="K137" s="306"/>
      <c r="L137" s="309">
        <v>22.9</v>
      </c>
      <c r="M137" s="126"/>
      <c r="N137" s="296">
        <v>135.19999999999999</v>
      </c>
      <c r="O137" s="321"/>
      <c r="P137" s="322">
        <v>140.80000000000001</v>
      </c>
      <c r="Q137" s="297"/>
      <c r="R137" s="296">
        <v>155.1</v>
      </c>
      <c r="S137" s="297"/>
      <c r="T137" s="296">
        <v>154.9</v>
      </c>
      <c r="U137" s="300"/>
      <c r="V137" s="123">
        <v>14.7</v>
      </c>
      <c r="W137" s="306"/>
      <c r="X137" s="309">
        <v>10</v>
      </c>
      <c r="Y137" s="12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</row>
    <row r="138" spans="1:49" ht="18" x14ac:dyDescent="0.25">
      <c r="A138" s="77" t="s">
        <v>28</v>
      </c>
      <c r="B138" s="284">
        <v>129.30000000000001</v>
      </c>
      <c r="C138" s="307"/>
      <c r="D138" s="310">
        <v>142</v>
      </c>
      <c r="E138" s="285"/>
      <c r="F138" s="284">
        <v>174.4</v>
      </c>
      <c r="G138" s="285"/>
      <c r="H138" s="284">
        <v>177</v>
      </c>
      <c r="I138" s="301"/>
      <c r="J138" s="128">
        <v>34.9</v>
      </c>
      <c r="K138" s="317"/>
      <c r="L138" s="318">
        <v>24.6</v>
      </c>
      <c r="M138" s="131"/>
      <c r="N138" s="284">
        <v>123.3</v>
      </c>
      <c r="O138" s="307"/>
      <c r="P138" s="310">
        <v>126.1</v>
      </c>
      <c r="Q138" s="285"/>
      <c r="R138" s="284">
        <v>138.9</v>
      </c>
      <c r="S138" s="285"/>
      <c r="T138" s="284">
        <v>138.80000000000001</v>
      </c>
      <c r="U138" s="301"/>
      <c r="V138" s="128">
        <v>12.7</v>
      </c>
      <c r="W138" s="317"/>
      <c r="X138" s="318">
        <v>10.1</v>
      </c>
      <c r="Y138" s="131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</row>
    <row r="139" spans="1:49" ht="18" x14ac:dyDescent="0.25">
      <c r="A139" s="77" t="s">
        <v>29</v>
      </c>
      <c r="B139" s="284">
        <v>122.9</v>
      </c>
      <c r="C139" s="307"/>
      <c r="D139" s="310">
        <v>125.4</v>
      </c>
      <c r="E139" s="285"/>
      <c r="F139" s="284">
        <v>151.4</v>
      </c>
      <c r="G139" s="285"/>
      <c r="H139" s="284">
        <v>154</v>
      </c>
      <c r="I139" s="301"/>
      <c r="J139" s="284">
        <v>23.2</v>
      </c>
      <c r="K139" s="307"/>
      <c r="L139" s="310">
        <v>22.8</v>
      </c>
      <c r="M139" s="287"/>
      <c r="N139" s="284">
        <v>135.6</v>
      </c>
      <c r="O139" s="307"/>
      <c r="P139" s="310">
        <v>141.30000000000001</v>
      </c>
      <c r="Q139" s="285"/>
      <c r="R139" s="284">
        <v>155.6</v>
      </c>
      <c r="S139" s="285"/>
      <c r="T139" s="284">
        <v>155.4</v>
      </c>
      <c r="U139" s="301"/>
      <c r="V139" s="284">
        <v>14.7</v>
      </c>
      <c r="W139" s="307"/>
      <c r="X139" s="310">
        <v>10</v>
      </c>
      <c r="Y139" s="287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</row>
    <row r="140" spans="1:49" ht="18" x14ac:dyDescent="0.25">
      <c r="A140" s="80" t="s">
        <v>30</v>
      </c>
      <c r="B140" s="292"/>
      <c r="C140" s="319"/>
      <c r="D140" s="320"/>
      <c r="E140" s="293"/>
      <c r="F140" s="292"/>
      <c r="G140" s="293"/>
      <c r="H140" s="292"/>
      <c r="I140" s="303"/>
      <c r="J140" s="292"/>
      <c r="K140" s="319"/>
      <c r="L140" s="320"/>
      <c r="M140" s="295"/>
      <c r="N140" s="292"/>
      <c r="O140" s="319"/>
      <c r="P140" s="320"/>
      <c r="Q140" s="293"/>
      <c r="R140" s="292"/>
      <c r="S140" s="293"/>
      <c r="T140" s="292"/>
      <c r="U140" s="303"/>
      <c r="V140" s="292"/>
      <c r="W140" s="319"/>
      <c r="X140" s="320"/>
      <c r="Y140" s="295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</row>
    <row r="141" spans="1:49" ht="36" x14ac:dyDescent="0.25">
      <c r="A141" s="160" t="s">
        <v>31</v>
      </c>
      <c r="B141" s="128">
        <v>115.7</v>
      </c>
      <c r="C141" s="317"/>
      <c r="D141" s="318">
        <v>119.3</v>
      </c>
      <c r="E141" s="129"/>
      <c r="F141" s="128">
        <v>161.5</v>
      </c>
      <c r="G141" s="129"/>
      <c r="H141" s="128">
        <v>174.5</v>
      </c>
      <c r="I141" s="139"/>
      <c r="J141" s="128">
        <v>39.6</v>
      </c>
      <c r="K141" s="317"/>
      <c r="L141" s="318">
        <v>46.3</v>
      </c>
      <c r="M141" s="131"/>
      <c r="N141" s="128">
        <v>128.5</v>
      </c>
      <c r="O141" s="317"/>
      <c r="P141" s="318">
        <v>139.4</v>
      </c>
      <c r="Q141" s="129"/>
      <c r="R141" s="128">
        <v>155.5</v>
      </c>
      <c r="S141" s="129"/>
      <c r="T141" s="128">
        <v>153.69999999999999</v>
      </c>
      <c r="U141" s="139"/>
      <c r="V141" s="128">
        <v>21</v>
      </c>
      <c r="W141" s="317"/>
      <c r="X141" s="318">
        <v>10.3</v>
      </c>
      <c r="Y141" s="131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</row>
    <row r="142" spans="1:49" ht="18" x14ac:dyDescent="0.25">
      <c r="A142" s="77" t="s">
        <v>32</v>
      </c>
      <c r="B142" s="284">
        <v>118.9</v>
      </c>
      <c r="C142" s="307"/>
      <c r="D142" s="310">
        <v>120.3</v>
      </c>
      <c r="E142" s="285"/>
      <c r="F142" s="284">
        <v>163.4</v>
      </c>
      <c r="G142" s="285"/>
      <c r="H142" s="284">
        <v>172.3</v>
      </c>
      <c r="I142" s="301"/>
      <c r="J142" s="284">
        <v>37.4</v>
      </c>
      <c r="K142" s="307"/>
      <c r="L142" s="310">
        <v>43.2</v>
      </c>
      <c r="M142" s="287"/>
      <c r="N142" s="284">
        <v>144.69999999999999</v>
      </c>
      <c r="O142" s="307"/>
      <c r="P142" s="310">
        <v>149.6</v>
      </c>
      <c r="Q142" s="285"/>
      <c r="R142" s="284">
        <v>161.30000000000001</v>
      </c>
      <c r="S142" s="285"/>
      <c r="T142" s="284">
        <v>161</v>
      </c>
      <c r="U142" s="301"/>
      <c r="V142" s="284">
        <v>11.5</v>
      </c>
      <c r="W142" s="307"/>
      <c r="X142" s="310">
        <v>7.6</v>
      </c>
      <c r="Y142" s="287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</row>
    <row r="143" spans="1:49" ht="18" x14ac:dyDescent="0.25">
      <c r="A143" s="77" t="s">
        <v>33</v>
      </c>
      <c r="B143" s="284">
        <v>107.1</v>
      </c>
      <c r="C143" s="307"/>
      <c r="D143" s="310">
        <v>115.6</v>
      </c>
      <c r="E143" s="285"/>
      <c r="F143" s="284">
        <v>158.1</v>
      </c>
      <c r="G143" s="285"/>
      <c r="H143" s="284">
        <v>167.2</v>
      </c>
      <c r="I143" s="301"/>
      <c r="J143" s="284">
        <v>47.6</v>
      </c>
      <c r="K143" s="307"/>
      <c r="L143" s="310">
        <v>44.6</v>
      </c>
      <c r="M143" s="287"/>
      <c r="N143" s="284">
        <v>142.19999999999999</v>
      </c>
      <c r="O143" s="307"/>
      <c r="P143" s="310">
        <v>144.69999999999999</v>
      </c>
      <c r="Q143" s="285"/>
      <c r="R143" s="284">
        <v>161.30000000000001</v>
      </c>
      <c r="S143" s="285"/>
      <c r="T143" s="284">
        <v>159.5</v>
      </c>
      <c r="U143" s="301"/>
      <c r="V143" s="284">
        <v>13.4</v>
      </c>
      <c r="W143" s="307"/>
      <c r="X143" s="310">
        <v>10.199999999999999</v>
      </c>
      <c r="Y143" s="287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</row>
    <row r="144" spans="1:49" ht="18" x14ac:dyDescent="0.25">
      <c r="A144" s="77" t="s">
        <v>34</v>
      </c>
      <c r="B144" s="284">
        <v>106.5</v>
      </c>
      <c r="C144" s="307"/>
      <c r="D144" s="310">
        <v>114.1</v>
      </c>
      <c r="E144" s="285"/>
      <c r="F144" s="284">
        <v>163</v>
      </c>
      <c r="G144" s="285"/>
      <c r="H144" s="284">
        <v>165.6</v>
      </c>
      <c r="I144" s="301"/>
      <c r="J144" s="284">
        <v>53.1</v>
      </c>
      <c r="K144" s="307"/>
      <c r="L144" s="310">
        <v>45.1</v>
      </c>
      <c r="M144" s="287"/>
      <c r="N144" s="284">
        <v>130.4</v>
      </c>
      <c r="O144" s="307"/>
      <c r="P144" s="310">
        <v>132.69999999999999</v>
      </c>
      <c r="Q144" s="285"/>
      <c r="R144" s="284">
        <v>148</v>
      </c>
      <c r="S144" s="285"/>
      <c r="T144" s="284">
        <v>148.1</v>
      </c>
      <c r="U144" s="301"/>
      <c r="V144" s="284">
        <v>13.5</v>
      </c>
      <c r="W144" s="307"/>
      <c r="X144" s="310">
        <v>11.6</v>
      </c>
      <c r="Y144" s="287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</row>
    <row r="145" spans="1:49" ht="18" x14ac:dyDescent="0.25">
      <c r="A145" s="77" t="s">
        <v>35</v>
      </c>
      <c r="B145" s="284">
        <v>122.4</v>
      </c>
      <c r="C145" s="307"/>
      <c r="D145" s="310">
        <v>124.9</v>
      </c>
      <c r="E145" s="285"/>
      <c r="F145" s="284">
        <v>158.1</v>
      </c>
      <c r="G145" s="285"/>
      <c r="H145" s="284">
        <v>157.80000000000001</v>
      </c>
      <c r="I145" s="301"/>
      <c r="J145" s="284">
        <v>29.2</v>
      </c>
      <c r="K145" s="307"/>
      <c r="L145" s="310">
        <v>26.3</v>
      </c>
      <c r="M145" s="287"/>
      <c r="N145" s="284">
        <v>128.5</v>
      </c>
      <c r="O145" s="307"/>
      <c r="P145" s="310">
        <v>131.30000000000001</v>
      </c>
      <c r="Q145" s="285"/>
      <c r="R145" s="284">
        <v>147.80000000000001</v>
      </c>
      <c r="S145" s="285"/>
      <c r="T145" s="284">
        <v>147.69999999999999</v>
      </c>
      <c r="U145" s="301"/>
      <c r="V145" s="284">
        <v>15</v>
      </c>
      <c r="W145" s="307"/>
      <c r="X145" s="310">
        <v>12.5</v>
      </c>
      <c r="Y145" s="287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</row>
    <row r="146" spans="1:49" ht="18" x14ac:dyDescent="0.25">
      <c r="A146" s="77" t="s">
        <v>36</v>
      </c>
      <c r="B146" s="284">
        <v>121.2</v>
      </c>
      <c r="C146" s="307"/>
      <c r="D146" s="310">
        <v>119.9</v>
      </c>
      <c r="E146" s="285"/>
      <c r="F146" s="284">
        <v>142.80000000000001</v>
      </c>
      <c r="G146" s="285"/>
      <c r="H146" s="284">
        <v>144.69999999999999</v>
      </c>
      <c r="I146" s="301"/>
      <c r="J146" s="284">
        <v>17.8</v>
      </c>
      <c r="K146" s="307"/>
      <c r="L146" s="310">
        <v>20.7</v>
      </c>
      <c r="M146" s="287"/>
      <c r="N146" s="284">
        <v>139.5</v>
      </c>
      <c r="O146" s="307"/>
      <c r="P146" s="310">
        <v>143.9</v>
      </c>
      <c r="Q146" s="285"/>
      <c r="R146" s="284">
        <v>163.69999999999999</v>
      </c>
      <c r="S146" s="285"/>
      <c r="T146" s="284">
        <v>162.9</v>
      </c>
      <c r="U146" s="301"/>
      <c r="V146" s="284">
        <v>17.3</v>
      </c>
      <c r="W146" s="307"/>
      <c r="X146" s="310">
        <v>13.2</v>
      </c>
      <c r="Y146" s="287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</row>
    <row r="147" spans="1:49" ht="18" x14ac:dyDescent="0.25">
      <c r="A147" s="77" t="s">
        <v>37</v>
      </c>
      <c r="B147" s="284">
        <v>108.8</v>
      </c>
      <c r="C147" s="307"/>
      <c r="D147" s="310">
        <v>110.9</v>
      </c>
      <c r="E147" s="285"/>
      <c r="F147" s="284">
        <v>143</v>
      </c>
      <c r="G147" s="285"/>
      <c r="H147" s="284">
        <v>149.69999999999999</v>
      </c>
      <c r="I147" s="301"/>
      <c r="J147" s="284">
        <v>31.4</v>
      </c>
      <c r="K147" s="307"/>
      <c r="L147" s="310">
        <v>35</v>
      </c>
      <c r="M147" s="287"/>
      <c r="N147" s="284">
        <v>129.19999999999999</v>
      </c>
      <c r="O147" s="307"/>
      <c r="P147" s="310">
        <v>131.1</v>
      </c>
      <c r="Q147" s="285"/>
      <c r="R147" s="284">
        <v>153.4</v>
      </c>
      <c r="S147" s="285"/>
      <c r="T147" s="284">
        <v>153.19999999999999</v>
      </c>
      <c r="U147" s="301"/>
      <c r="V147" s="284">
        <v>18.7</v>
      </c>
      <c r="W147" s="307"/>
      <c r="X147" s="310">
        <v>16.899999999999999</v>
      </c>
      <c r="Y147" s="287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</row>
    <row r="148" spans="1:49" ht="18" x14ac:dyDescent="0.25">
      <c r="A148" s="77" t="s">
        <v>38</v>
      </c>
      <c r="B148" s="284">
        <v>141.80000000000001</v>
      </c>
      <c r="C148" s="307"/>
      <c r="D148" s="310">
        <v>144.1</v>
      </c>
      <c r="E148" s="285"/>
      <c r="F148" s="284">
        <v>173.1</v>
      </c>
      <c r="G148" s="285"/>
      <c r="H148" s="284">
        <v>174.8</v>
      </c>
      <c r="I148" s="301"/>
      <c r="J148" s="284">
        <v>22.1</v>
      </c>
      <c r="K148" s="307"/>
      <c r="L148" s="310">
        <v>21.3</v>
      </c>
      <c r="M148" s="287"/>
      <c r="N148" s="284">
        <v>132.6</v>
      </c>
      <c r="O148" s="307"/>
      <c r="P148" s="310">
        <v>143</v>
      </c>
      <c r="Q148" s="285"/>
      <c r="R148" s="284">
        <v>158.69999999999999</v>
      </c>
      <c r="S148" s="285"/>
      <c r="T148" s="284">
        <v>158.80000000000001</v>
      </c>
      <c r="U148" s="301"/>
      <c r="V148" s="284">
        <v>19.7</v>
      </c>
      <c r="W148" s="307"/>
      <c r="X148" s="310">
        <v>11</v>
      </c>
      <c r="Y148" s="287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</row>
    <row r="149" spans="1:49" ht="18" x14ac:dyDescent="0.25">
      <c r="A149" s="77" t="s">
        <v>39</v>
      </c>
      <c r="B149" s="284">
        <v>124.3</v>
      </c>
      <c r="C149" s="307"/>
      <c r="D149" s="310">
        <v>124.6</v>
      </c>
      <c r="E149" s="285"/>
      <c r="F149" s="284">
        <v>143.30000000000001</v>
      </c>
      <c r="G149" s="285"/>
      <c r="H149" s="284">
        <v>145.4</v>
      </c>
      <c r="I149" s="301"/>
      <c r="J149" s="284">
        <v>15.3</v>
      </c>
      <c r="K149" s="307"/>
      <c r="L149" s="310">
        <v>16.7</v>
      </c>
      <c r="M149" s="287"/>
      <c r="N149" s="284">
        <v>152.19999999999999</v>
      </c>
      <c r="O149" s="307"/>
      <c r="P149" s="310">
        <v>158.4</v>
      </c>
      <c r="Q149" s="285"/>
      <c r="R149" s="284">
        <v>167.5</v>
      </c>
      <c r="S149" s="285"/>
      <c r="T149" s="284">
        <v>167.6</v>
      </c>
      <c r="U149" s="301"/>
      <c r="V149" s="284">
        <v>10.1</v>
      </c>
      <c r="W149" s="307"/>
      <c r="X149" s="310">
        <v>5.8</v>
      </c>
      <c r="Y149" s="287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</row>
    <row r="150" spans="1:49" ht="18" x14ac:dyDescent="0.25">
      <c r="A150" s="77" t="s">
        <v>40</v>
      </c>
      <c r="B150" s="284">
        <v>123.7</v>
      </c>
      <c r="C150" s="307"/>
      <c r="D150" s="310">
        <v>125</v>
      </c>
      <c r="E150" s="285"/>
      <c r="F150" s="284">
        <v>143</v>
      </c>
      <c r="G150" s="285"/>
      <c r="H150" s="284">
        <v>146.6</v>
      </c>
      <c r="I150" s="301"/>
      <c r="J150" s="284">
        <v>15.6</v>
      </c>
      <c r="K150" s="307"/>
      <c r="L150" s="310">
        <v>17.3</v>
      </c>
      <c r="M150" s="287"/>
      <c r="N150" s="284">
        <v>130.80000000000001</v>
      </c>
      <c r="O150" s="307"/>
      <c r="P150" s="310">
        <v>140</v>
      </c>
      <c r="Q150" s="285"/>
      <c r="R150" s="284">
        <v>154.9</v>
      </c>
      <c r="S150" s="285"/>
      <c r="T150" s="284">
        <v>155.1</v>
      </c>
      <c r="U150" s="301"/>
      <c r="V150" s="284">
        <v>18.399999999999999</v>
      </c>
      <c r="W150" s="307"/>
      <c r="X150" s="310">
        <v>10.8</v>
      </c>
      <c r="Y150" s="287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</row>
    <row r="151" spans="1:49" ht="18" x14ac:dyDescent="0.25">
      <c r="A151" s="77" t="s">
        <v>41</v>
      </c>
      <c r="B151" s="284">
        <v>126.8</v>
      </c>
      <c r="C151" s="307"/>
      <c r="D151" s="310">
        <v>129.9</v>
      </c>
      <c r="E151" s="285"/>
      <c r="F151" s="284">
        <v>147.30000000000001</v>
      </c>
      <c r="G151" s="285"/>
      <c r="H151" s="284">
        <v>146.6</v>
      </c>
      <c r="I151" s="301"/>
      <c r="J151" s="284">
        <v>16.2</v>
      </c>
      <c r="K151" s="307"/>
      <c r="L151" s="310">
        <v>12.9</v>
      </c>
      <c r="M151" s="287"/>
      <c r="N151" s="284">
        <v>137.5</v>
      </c>
      <c r="O151" s="307"/>
      <c r="P151" s="310">
        <v>142.6</v>
      </c>
      <c r="Q151" s="285"/>
      <c r="R151" s="284">
        <v>153.69999999999999</v>
      </c>
      <c r="S151" s="285"/>
      <c r="T151" s="284">
        <v>154.19999999999999</v>
      </c>
      <c r="U151" s="301"/>
      <c r="V151" s="284">
        <v>11.8</v>
      </c>
      <c r="W151" s="307"/>
      <c r="X151" s="310">
        <v>8.1</v>
      </c>
      <c r="Y151" s="287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</row>
    <row r="152" spans="1:49" ht="18" x14ac:dyDescent="0.25">
      <c r="A152" s="77" t="s">
        <v>42</v>
      </c>
      <c r="B152" s="284">
        <v>128.6</v>
      </c>
      <c r="C152" s="307"/>
      <c r="D152" s="310">
        <v>129.80000000000001</v>
      </c>
      <c r="E152" s="285"/>
      <c r="F152" s="284">
        <v>160.30000000000001</v>
      </c>
      <c r="G152" s="285"/>
      <c r="H152" s="284">
        <v>161</v>
      </c>
      <c r="I152" s="301"/>
      <c r="J152" s="284">
        <v>24.7</v>
      </c>
      <c r="K152" s="307"/>
      <c r="L152" s="310">
        <v>24</v>
      </c>
      <c r="M152" s="287"/>
      <c r="N152" s="284">
        <v>132.30000000000001</v>
      </c>
      <c r="O152" s="307"/>
      <c r="P152" s="310">
        <v>145.9</v>
      </c>
      <c r="Q152" s="285"/>
      <c r="R152" s="284">
        <v>165</v>
      </c>
      <c r="S152" s="285"/>
      <c r="T152" s="284">
        <v>164.4</v>
      </c>
      <c r="U152" s="301"/>
      <c r="V152" s="284">
        <v>24.7</v>
      </c>
      <c r="W152" s="307"/>
      <c r="X152" s="310">
        <v>12.7</v>
      </c>
      <c r="Y152" s="287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</row>
    <row r="153" spans="1:49" ht="18" x14ac:dyDescent="0.25">
      <c r="A153" s="77" t="s">
        <v>43</v>
      </c>
      <c r="B153" s="284">
        <v>117.5</v>
      </c>
      <c r="C153" s="307"/>
      <c r="D153" s="310">
        <v>118.1</v>
      </c>
      <c r="E153" s="285"/>
      <c r="F153" s="284">
        <v>128.4</v>
      </c>
      <c r="G153" s="285"/>
      <c r="H153" s="284">
        <v>127.5</v>
      </c>
      <c r="I153" s="301"/>
      <c r="J153" s="284">
        <v>9.3000000000000007</v>
      </c>
      <c r="K153" s="307"/>
      <c r="L153" s="310">
        <v>8</v>
      </c>
      <c r="M153" s="287"/>
      <c r="N153" s="284">
        <v>148.9</v>
      </c>
      <c r="O153" s="307"/>
      <c r="P153" s="310">
        <v>156.9</v>
      </c>
      <c r="Q153" s="285"/>
      <c r="R153" s="284">
        <v>163.5</v>
      </c>
      <c r="S153" s="285"/>
      <c r="T153" s="284">
        <v>162.5</v>
      </c>
      <c r="U153" s="301"/>
      <c r="V153" s="284">
        <v>9.8000000000000007</v>
      </c>
      <c r="W153" s="307"/>
      <c r="X153" s="310">
        <v>3.6</v>
      </c>
      <c r="Y153" s="287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</row>
    <row r="154" spans="1:49" ht="18" x14ac:dyDescent="0.25">
      <c r="A154" s="77" t="s">
        <v>44</v>
      </c>
      <c r="B154" s="284">
        <v>128.9</v>
      </c>
      <c r="C154" s="307"/>
      <c r="D154" s="310">
        <v>132.1</v>
      </c>
      <c r="E154" s="285"/>
      <c r="F154" s="284">
        <v>144.30000000000001</v>
      </c>
      <c r="G154" s="285"/>
      <c r="H154" s="284">
        <v>143.69999999999999</v>
      </c>
      <c r="I154" s="301"/>
      <c r="J154" s="284">
        <v>11.9</v>
      </c>
      <c r="K154" s="307"/>
      <c r="L154" s="310">
        <v>8.8000000000000007</v>
      </c>
      <c r="M154" s="287"/>
      <c r="N154" s="284">
        <v>138.9</v>
      </c>
      <c r="O154" s="307"/>
      <c r="P154" s="310">
        <v>144.19999999999999</v>
      </c>
      <c r="Q154" s="285"/>
      <c r="R154" s="284">
        <v>155.6</v>
      </c>
      <c r="S154" s="285"/>
      <c r="T154" s="284">
        <v>155.69999999999999</v>
      </c>
      <c r="U154" s="301"/>
      <c r="V154" s="284">
        <v>12</v>
      </c>
      <c r="W154" s="307"/>
      <c r="X154" s="310">
        <v>8</v>
      </c>
      <c r="Y154" s="287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</row>
    <row r="155" spans="1:49" ht="18" x14ac:dyDescent="0.25">
      <c r="A155" s="82" t="s">
        <v>45</v>
      </c>
      <c r="B155" s="284">
        <v>132.5</v>
      </c>
      <c r="C155" s="307"/>
      <c r="D155" s="310">
        <v>130.9</v>
      </c>
      <c r="E155" s="285"/>
      <c r="F155" s="284">
        <v>145.5</v>
      </c>
      <c r="G155" s="285"/>
      <c r="H155" s="284">
        <v>145.19999999999999</v>
      </c>
      <c r="I155" s="301"/>
      <c r="J155" s="284">
        <v>9.8000000000000007</v>
      </c>
      <c r="K155" s="307"/>
      <c r="L155" s="310">
        <v>10.9</v>
      </c>
      <c r="M155" s="287"/>
      <c r="N155" s="284">
        <v>136.6</v>
      </c>
      <c r="O155" s="307"/>
      <c r="P155" s="310">
        <v>143.30000000000001</v>
      </c>
      <c r="Q155" s="285"/>
      <c r="R155" s="284">
        <v>152.5</v>
      </c>
      <c r="S155" s="285"/>
      <c r="T155" s="284">
        <v>151.30000000000001</v>
      </c>
      <c r="U155" s="301"/>
      <c r="V155" s="284">
        <v>11.6</v>
      </c>
      <c r="W155" s="307"/>
      <c r="X155" s="310">
        <v>5.6</v>
      </c>
      <c r="Y155" s="287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</row>
    <row r="156" spans="1:49" ht="72.75" thickBot="1" x14ac:dyDescent="0.3">
      <c r="A156" s="161" t="s">
        <v>46</v>
      </c>
      <c r="B156" s="288">
        <v>130</v>
      </c>
      <c r="C156" s="308"/>
      <c r="D156" s="311">
        <v>131.9</v>
      </c>
      <c r="E156" s="289"/>
      <c r="F156" s="288">
        <v>146.19999999999999</v>
      </c>
      <c r="G156" s="289"/>
      <c r="H156" s="288">
        <v>148.6</v>
      </c>
      <c r="I156" s="302"/>
      <c r="J156" s="288">
        <v>12.5</v>
      </c>
      <c r="K156" s="308"/>
      <c r="L156" s="311">
        <v>12.7</v>
      </c>
      <c r="M156" s="291"/>
      <c r="N156" s="288">
        <v>134.5</v>
      </c>
      <c r="O156" s="308"/>
      <c r="P156" s="311">
        <v>139.9</v>
      </c>
      <c r="Q156" s="289"/>
      <c r="R156" s="288">
        <v>149.19999999999999</v>
      </c>
      <c r="S156" s="289"/>
      <c r="T156" s="288">
        <v>149.30000000000001</v>
      </c>
      <c r="U156" s="302"/>
      <c r="V156" s="288">
        <v>10.9</v>
      </c>
      <c r="W156" s="308"/>
      <c r="X156" s="311">
        <v>6.7</v>
      </c>
      <c r="Y156" s="291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</row>
    <row r="157" spans="1:49" ht="18" x14ac:dyDescent="0.25">
      <c r="A157" s="86"/>
      <c r="B157" s="86"/>
      <c r="C157" s="162"/>
      <c r="D157" s="107"/>
      <c r="E157" s="162"/>
      <c r="F157" s="107"/>
      <c r="G157" s="162"/>
      <c r="H157" s="107"/>
      <c r="I157" s="162"/>
      <c r="J157" s="34"/>
      <c r="K157" s="138"/>
      <c r="L157" s="34"/>
      <c r="M157" s="162"/>
      <c r="N157" s="107"/>
      <c r="O157" s="162"/>
      <c r="P157" s="107"/>
      <c r="Q157" s="162"/>
      <c r="R157" s="107"/>
      <c r="S157" s="162"/>
      <c r="T157" s="107"/>
      <c r="U157" s="162"/>
      <c r="V157" s="34"/>
      <c r="W157" s="162"/>
      <c r="X157" s="34"/>
      <c r="Y157" s="167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</row>
    <row r="158" spans="1:49" ht="18" x14ac:dyDescent="0.25">
      <c r="A158" s="86"/>
      <c r="B158" s="107"/>
      <c r="C158" s="162"/>
      <c r="D158" s="107"/>
      <c r="E158" s="162"/>
      <c r="F158" s="107"/>
      <c r="G158" s="162"/>
      <c r="H158" s="107"/>
      <c r="I158" s="162"/>
      <c r="J158" s="34"/>
      <c r="K158" s="138"/>
      <c r="L158" s="34"/>
      <c r="M158" s="162"/>
      <c r="N158" s="107"/>
      <c r="O158" s="162"/>
      <c r="P158" s="107"/>
      <c r="Q158" s="162"/>
      <c r="R158" s="107"/>
      <c r="S158" s="162"/>
      <c r="T158" s="107"/>
      <c r="U158" s="162"/>
      <c r="V158" s="34"/>
      <c r="W158" s="162"/>
      <c r="X158" s="34"/>
      <c r="Y158" s="167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</row>
    <row r="159" spans="1:49" ht="18" x14ac:dyDescent="0.25">
      <c r="A159" s="86"/>
      <c r="B159" s="107"/>
      <c r="C159" s="162"/>
      <c r="D159" s="107"/>
      <c r="E159" s="162"/>
      <c r="F159" s="107"/>
      <c r="G159" s="162"/>
      <c r="H159" s="107"/>
      <c r="I159" s="162"/>
      <c r="J159" s="34"/>
      <c r="K159" s="138"/>
      <c r="L159" s="34"/>
      <c r="M159" s="162"/>
      <c r="N159" s="107"/>
      <c r="O159" s="162"/>
      <c r="P159" s="107"/>
      <c r="Q159" s="162"/>
      <c r="R159" s="107"/>
      <c r="S159" s="162"/>
      <c r="T159" s="107"/>
      <c r="U159" s="162"/>
      <c r="V159" s="34"/>
      <c r="W159" s="162"/>
      <c r="X159" s="34"/>
      <c r="Y159" s="167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</row>
    <row r="160" spans="1:49" ht="18" x14ac:dyDescent="0.25">
      <c r="A160" s="86"/>
      <c r="B160" s="34"/>
      <c r="C160" s="140"/>
      <c r="D160" s="34"/>
      <c r="E160" s="140"/>
      <c r="F160" s="1"/>
      <c r="G160" s="140"/>
      <c r="H160" s="1"/>
      <c r="I160" s="140"/>
      <c r="J160" s="34"/>
      <c r="K160" s="140"/>
      <c r="L160" s="34"/>
      <c r="M160" s="140"/>
      <c r="N160" s="34"/>
      <c r="O160" s="140"/>
      <c r="P160" s="34"/>
      <c r="Q160" s="140"/>
      <c r="R160" s="34"/>
      <c r="S160" s="140"/>
      <c r="T160" s="34"/>
      <c r="U160" s="140"/>
      <c r="V160" s="34"/>
      <c r="W160" s="140"/>
      <c r="X160" s="34"/>
      <c r="Y160" s="140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</row>
    <row r="161" spans="1:49" ht="18" x14ac:dyDescent="0.25">
      <c r="A161" s="86"/>
      <c r="B161" s="34"/>
      <c r="C161" s="140"/>
      <c r="D161" s="34"/>
      <c r="E161" s="140"/>
      <c r="F161" s="1"/>
      <c r="G161" s="140"/>
      <c r="H161" s="1"/>
      <c r="I161" s="140"/>
      <c r="J161" s="34"/>
      <c r="K161" s="140"/>
      <c r="L161" s="34"/>
      <c r="M161" s="140"/>
      <c r="N161" s="34"/>
      <c r="O161" s="140"/>
      <c r="P161" s="34"/>
      <c r="Q161" s="140"/>
      <c r="R161" s="34"/>
      <c r="S161" s="140"/>
      <c r="T161" s="34"/>
      <c r="U161" s="140"/>
      <c r="V161" s="34"/>
      <c r="W161" s="140"/>
      <c r="X161" s="34"/>
      <c r="Y161" s="140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</row>
    <row r="162" spans="1:49" ht="18" x14ac:dyDescent="0.25">
      <c r="A162" s="86"/>
      <c r="B162" s="34"/>
      <c r="C162" s="140"/>
      <c r="D162" s="34"/>
      <c r="E162" s="140"/>
      <c r="F162" s="1"/>
      <c r="G162" s="140"/>
      <c r="H162" s="1"/>
      <c r="I162" s="140"/>
      <c r="J162" s="34"/>
      <c r="K162" s="140"/>
      <c r="L162" s="34"/>
      <c r="M162" s="140"/>
      <c r="N162" s="34"/>
      <c r="O162" s="140"/>
      <c r="P162" s="34"/>
      <c r="Q162" s="140"/>
      <c r="R162" s="34"/>
      <c r="S162" s="140"/>
      <c r="T162" s="34"/>
      <c r="U162" s="140"/>
      <c r="V162" s="34"/>
      <c r="W162" s="140"/>
      <c r="X162" s="34"/>
      <c r="Y162" s="140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</row>
    <row r="163" spans="1:49" ht="18" x14ac:dyDescent="0.25">
      <c r="A163" s="413"/>
      <c r="B163" s="413"/>
      <c r="C163" s="413"/>
      <c r="D163" s="413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</row>
    <row r="164" spans="1:49" ht="18" x14ac:dyDescent="0.25">
      <c r="A164" s="41"/>
      <c r="B164" s="40"/>
      <c r="C164" s="40"/>
      <c r="D164" s="40"/>
      <c r="E164" s="40"/>
      <c r="F164" s="40"/>
      <c r="G164" s="40"/>
      <c r="H164" s="40"/>
      <c r="I164" s="40"/>
      <c r="J164" s="168"/>
      <c r="K164" s="41"/>
      <c r="L164" s="41"/>
      <c r="M164" s="41"/>
      <c r="N164" s="41"/>
      <c r="O164" s="40"/>
      <c r="P164" s="40"/>
      <c r="Q164" s="40"/>
      <c r="R164" s="1"/>
      <c r="S164" s="40"/>
      <c r="T164" s="40"/>
      <c r="U164" s="40"/>
      <c r="V164" s="40"/>
      <c r="W164" s="40"/>
      <c r="X164" s="40"/>
      <c r="Y164" s="40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</row>
    <row r="165" spans="1:49" ht="18" x14ac:dyDescent="0.25">
      <c r="A165" s="384" t="s">
        <v>188</v>
      </c>
      <c r="B165" s="384"/>
      <c r="C165" s="384"/>
      <c r="D165" s="384"/>
      <c r="E165" s="384"/>
      <c r="F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</row>
    <row r="166" spans="1:49" ht="18.75" thickBot="1" x14ac:dyDescent="0.3">
      <c r="A166" s="1"/>
      <c r="B166" s="304"/>
      <c r="C166" s="1"/>
      <c r="D166" s="304"/>
      <c r="E166" s="1"/>
      <c r="F166" s="304"/>
      <c r="G166" s="1"/>
      <c r="H166" s="304"/>
      <c r="I166" s="1"/>
      <c r="J166" s="1"/>
      <c r="K166" s="1"/>
      <c r="L166" s="1"/>
      <c r="M166" s="1"/>
      <c r="N166" s="304"/>
      <c r="O166" s="1"/>
      <c r="P166" s="304"/>
      <c r="Q166" s="1"/>
      <c r="R166" s="304"/>
      <c r="S166" s="1"/>
      <c r="T166" s="304"/>
      <c r="U166" s="1"/>
      <c r="V166" s="1"/>
      <c r="W166" s="1"/>
      <c r="X166" s="1"/>
      <c r="Y166" s="1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</row>
    <row r="167" spans="1:49" ht="18.75" thickBot="1" x14ac:dyDescent="0.3">
      <c r="A167" s="388" t="s">
        <v>53</v>
      </c>
      <c r="B167" s="414" t="s">
        <v>127</v>
      </c>
      <c r="C167" s="415"/>
      <c r="D167" s="415"/>
      <c r="E167" s="415"/>
      <c r="F167" s="415"/>
      <c r="G167" s="415"/>
      <c r="H167" s="415"/>
      <c r="I167" s="415"/>
      <c r="J167" s="415"/>
      <c r="K167" s="415"/>
      <c r="L167" s="415"/>
      <c r="M167" s="416"/>
      <c r="N167" s="424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</row>
    <row r="168" spans="1:49" ht="18.75" thickBot="1" x14ac:dyDescent="0.3">
      <c r="A168" s="389"/>
      <c r="B168" s="417" t="s">
        <v>209</v>
      </c>
      <c r="C168" s="418"/>
      <c r="D168" s="417" t="s">
        <v>215</v>
      </c>
      <c r="E168" s="418"/>
      <c r="F168" s="417" t="s">
        <v>210</v>
      </c>
      <c r="G168" s="418"/>
      <c r="H168" s="417" t="s">
        <v>216</v>
      </c>
      <c r="I168" s="418"/>
      <c r="J168" s="421" t="s">
        <v>60</v>
      </c>
      <c r="K168" s="422"/>
      <c r="L168" s="422"/>
      <c r="M168" s="423"/>
      <c r="N168" s="426"/>
      <c r="O168" s="427"/>
      <c r="P168" s="427"/>
      <c r="Q168" s="427"/>
      <c r="R168" s="427"/>
      <c r="S168" s="427"/>
      <c r="T168" s="427"/>
      <c r="U168" s="427"/>
      <c r="V168" s="428"/>
      <c r="W168" s="428"/>
      <c r="X168" s="428"/>
      <c r="Y168" s="428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</row>
    <row r="169" spans="1:49" ht="21.95" customHeight="1" thickBot="1" x14ac:dyDescent="0.3">
      <c r="A169" s="390"/>
      <c r="B169" s="419"/>
      <c r="C169" s="420"/>
      <c r="D169" s="419"/>
      <c r="E169" s="420"/>
      <c r="F169" s="419"/>
      <c r="G169" s="420"/>
      <c r="H169" s="419"/>
      <c r="I169" s="420"/>
      <c r="J169" s="411" t="s">
        <v>61</v>
      </c>
      <c r="K169" s="412"/>
      <c r="L169" s="411" t="s">
        <v>55</v>
      </c>
      <c r="M169" s="412"/>
      <c r="N169" s="426"/>
      <c r="O169" s="427"/>
      <c r="P169" s="427"/>
      <c r="Q169" s="427"/>
      <c r="R169" s="427"/>
      <c r="S169" s="427"/>
      <c r="T169" s="427"/>
      <c r="U169" s="427"/>
      <c r="V169" s="429"/>
      <c r="W169" s="429"/>
      <c r="X169" s="429"/>
      <c r="Y169" s="429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</row>
    <row r="170" spans="1:49" ht="18" x14ac:dyDescent="0.25">
      <c r="A170" s="77" t="s">
        <v>26</v>
      </c>
      <c r="B170" s="296">
        <v>120</v>
      </c>
      <c r="C170" s="321"/>
      <c r="D170" s="322">
        <v>120.7</v>
      </c>
      <c r="E170" s="297"/>
      <c r="F170" s="296">
        <v>127.2</v>
      </c>
      <c r="G170" s="297"/>
      <c r="H170" s="296">
        <v>127.7</v>
      </c>
      <c r="I170" s="300"/>
      <c r="J170" s="123">
        <v>6</v>
      </c>
      <c r="K170" s="306"/>
      <c r="L170" s="309">
        <v>5.8</v>
      </c>
      <c r="M170" s="126"/>
      <c r="N170" s="132"/>
      <c r="O170" s="313"/>
      <c r="P170" s="37"/>
      <c r="Q170" s="314"/>
      <c r="R170" s="37"/>
      <c r="S170" s="315"/>
      <c r="T170" s="37"/>
      <c r="U170" s="314"/>
      <c r="V170" s="37"/>
      <c r="W170" s="313"/>
      <c r="X170" s="37"/>
      <c r="Y170" s="314"/>
      <c r="AA170" s="356"/>
      <c r="AB170" s="356"/>
      <c r="AC170" s="356"/>
      <c r="AD170" s="356"/>
      <c r="AE170" s="356"/>
      <c r="AF170" s="356"/>
      <c r="AG170" s="356"/>
      <c r="AH170" s="356"/>
      <c r="AI170" s="356"/>
      <c r="AJ170" s="356"/>
      <c r="AK170" s="356"/>
      <c r="AL170" s="356"/>
      <c r="AM170" s="356"/>
      <c r="AN170" s="356"/>
      <c r="AO170" s="356"/>
      <c r="AP170" s="356"/>
      <c r="AQ170" s="356"/>
      <c r="AR170" s="356"/>
      <c r="AS170" s="356"/>
      <c r="AT170" s="356"/>
      <c r="AU170" s="356"/>
      <c r="AV170" s="356"/>
      <c r="AW170" s="356"/>
    </row>
    <row r="171" spans="1:49" ht="18" x14ac:dyDescent="0.25">
      <c r="A171" s="77" t="s">
        <v>28</v>
      </c>
      <c r="B171" s="284">
        <v>116.4</v>
      </c>
      <c r="C171" s="307"/>
      <c r="D171" s="310">
        <v>118.2</v>
      </c>
      <c r="E171" s="285"/>
      <c r="F171" s="284">
        <v>127</v>
      </c>
      <c r="G171" s="285"/>
      <c r="H171" s="284">
        <v>127.5</v>
      </c>
      <c r="I171" s="301"/>
      <c r="J171" s="128">
        <v>9.1</v>
      </c>
      <c r="K171" s="317"/>
      <c r="L171" s="318">
        <v>7.9</v>
      </c>
      <c r="M171" s="131"/>
      <c r="N171" s="132"/>
      <c r="O171" s="313"/>
      <c r="P171" s="37"/>
      <c r="Q171" s="314"/>
      <c r="R171" s="37"/>
      <c r="S171" s="315"/>
      <c r="T171" s="37"/>
      <c r="U171" s="314"/>
      <c r="V171" s="37"/>
      <c r="W171" s="313"/>
      <c r="X171" s="37"/>
      <c r="Y171" s="314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</row>
    <row r="172" spans="1:49" ht="18" x14ac:dyDescent="0.25">
      <c r="A172" s="77" t="s">
        <v>29</v>
      </c>
      <c r="B172" s="284">
        <v>120.1</v>
      </c>
      <c r="C172" s="307"/>
      <c r="D172" s="310">
        <v>120.8</v>
      </c>
      <c r="E172" s="285"/>
      <c r="F172" s="284">
        <v>127.2</v>
      </c>
      <c r="G172" s="285"/>
      <c r="H172" s="284">
        <v>127.7</v>
      </c>
      <c r="I172" s="301"/>
      <c r="J172" s="284">
        <v>5.9</v>
      </c>
      <c r="K172" s="307"/>
      <c r="L172" s="310">
        <v>5.7</v>
      </c>
      <c r="M172" s="287"/>
      <c r="N172" s="132"/>
      <c r="O172" s="313"/>
      <c r="P172" s="37"/>
      <c r="Q172" s="314"/>
      <c r="R172" s="37"/>
      <c r="S172" s="316"/>
      <c r="T172" s="37"/>
      <c r="U172" s="314"/>
      <c r="V172" s="37"/>
      <c r="W172" s="313"/>
      <c r="X172" s="37"/>
      <c r="Y172" s="314"/>
      <c r="AA172" s="356"/>
      <c r="AB172" s="356"/>
      <c r="AC172" s="356"/>
      <c r="AD172" s="356"/>
      <c r="AE172" s="356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6"/>
      <c r="AQ172" s="356"/>
      <c r="AR172" s="356"/>
      <c r="AS172" s="356"/>
      <c r="AT172" s="356"/>
      <c r="AU172" s="356"/>
      <c r="AV172" s="356"/>
      <c r="AW172" s="356"/>
    </row>
    <row r="173" spans="1:49" ht="18" x14ac:dyDescent="0.25">
      <c r="A173" s="80" t="s">
        <v>30</v>
      </c>
      <c r="B173" s="292"/>
      <c r="C173" s="319"/>
      <c r="D173" s="320"/>
      <c r="E173" s="293"/>
      <c r="F173" s="292"/>
      <c r="G173" s="293"/>
      <c r="H173" s="292"/>
      <c r="I173" s="303"/>
      <c r="J173" s="292"/>
      <c r="K173" s="319"/>
      <c r="L173" s="320"/>
      <c r="M173" s="295"/>
      <c r="N173" s="132"/>
      <c r="O173" s="315"/>
      <c r="P173" s="37"/>
      <c r="Q173" s="315"/>
      <c r="R173" s="37"/>
      <c r="S173" s="315"/>
      <c r="T173" s="37"/>
      <c r="U173" s="315"/>
      <c r="V173" s="37"/>
      <c r="W173" s="315"/>
      <c r="X173" s="37"/>
      <c r="Y173" s="315"/>
      <c r="AA173" s="356"/>
      <c r="AB173" s="356"/>
      <c r="AC173" s="356"/>
      <c r="AD173" s="356"/>
      <c r="AE173" s="356"/>
      <c r="AF173" s="356"/>
      <c r="AG173" s="356"/>
      <c r="AH173" s="356"/>
      <c r="AI173" s="356"/>
      <c r="AJ173" s="356"/>
      <c r="AK173" s="356"/>
      <c r="AL173" s="356"/>
      <c r="AM173" s="356"/>
      <c r="AN173" s="356"/>
      <c r="AO173" s="356"/>
      <c r="AP173" s="356"/>
      <c r="AQ173" s="356"/>
      <c r="AR173" s="356"/>
      <c r="AS173" s="356"/>
      <c r="AT173" s="356"/>
      <c r="AU173" s="356"/>
      <c r="AV173" s="356"/>
      <c r="AW173" s="356"/>
    </row>
    <row r="174" spans="1:49" ht="36" x14ac:dyDescent="0.25">
      <c r="A174" s="160" t="s">
        <v>31</v>
      </c>
      <c r="B174" s="128">
        <v>120.3</v>
      </c>
      <c r="C174" s="317"/>
      <c r="D174" s="318">
        <v>120.3</v>
      </c>
      <c r="E174" s="129"/>
      <c r="F174" s="128">
        <v>125.7</v>
      </c>
      <c r="G174" s="129"/>
      <c r="H174" s="128">
        <v>126.4</v>
      </c>
      <c r="I174" s="139"/>
      <c r="J174" s="128">
        <v>4.5</v>
      </c>
      <c r="K174" s="317"/>
      <c r="L174" s="318">
        <v>5.0999999999999996</v>
      </c>
      <c r="M174" s="131"/>
      <c r="N174" s="132"/>
      <c r="O174" s="315"/>
      <c r="P174" s="37"/>
      <c r="Q174" s="314"/>
      <c r="R174" s="37"/>
      <c r="S174" s="315"/>
      <c r="T174" s="37"/>
      <c r="U174" s="314"/>
      <c r="V174" s="37"/>
      <c r="W174" s="315"/>
      <c r="X174" s="37"/>
      <c r="Y174" s="314"/>
      <c r="AA174" s="356"/>
      <c r="AB174" s="356"/>
      <c r="AC174" s="356"/>
      <c r="AD174" s="356"/>
      <c r="AE174" s="356"/>
      <c r="AF174" s="356"/>
      <c r="AG174" s="356"/>
      <c r="AH174" s="356"/>
      <c r="AI174" s="356"/>
      <c r="AJ174" s="356"/>
      <c r="AK174" s="356"/>
      <c r="AL174" s="356"/>
      <c r="AM174" s="356"/>
      <c r="AN174" s="356"/>
      <c r="AO174" s="356"/>
      <c r="AP174" s="356"/>
      <c r="AQ174" s="356"/>
      <c r="AR174" s="356"/>
      <c r="AS174" s="356"/>
      <c r="AT174" s="356"/>
      <c r="AU174" s="356"/>
      <c r="AV174" s="356"/>
      <c r="AW174" s="356"/>
    </row>
    <row r="175" spans="1:49" ht="18" x14ac:dyDescent="0.25">
      <c r="A175" s="77" t="s">
        <v>32</v>
      </c>
      <c r="B175" s="284">
        <v>113</v>
      </c>
      <c r="C175" s="307"/>
      <c r="D175" s="310">
        <v>113.2</v>
      </c>
      <c r="E175" s="285"/>
      <c r="F175" s="284">
        <v>119.6</v>
      </c>
      <c r="G175" s="285"/>
      <c r="H175" s="284">
        <v>119.3</v>
      </c>
      <c r="I175" s="301"/>
      <c r="J175" s="284">
        <v>5.8</v>
      </c>
      <c r="K175" s="307"/>
      <c r="L175" s="310">
        <v>5.4</v>
      </c>
      <c r="M175" s="287"/>
      <c r="N175" s="132"/>
      <c r="O175" s="315"/>
      <c r="P175" s="37"/>
      <c r="Q175" s="314"/>
      <c r="R175" s="37"/>
      <c r="S175" s="315"/>
      <c r="T175" s="37"/>
      <c r="U175" s="314"/>
      <c r="V175" s="37"/>
      <c r="W175" s="315"/>
      <c r="X175" s="37"/>
      <c r="Y175" s="314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356"/>
      <c r="AR175" s="356"/>
      <c r="AS175" s="356"/>
      <c r="AT175" s="356"/>
      <c r="AU175" s="356"/>
      <c r="AV175" s="356"/>
      <c r="AW175" s="356"/>
    </row>
    <row r="176" spans="1:49" ht="18" x14ac:dyDescent="0.25">
      <c r="A176" s="77" t="s">
        <v>33</v>
      </c>
      <c r="B176" s="284">
        <v>121.4</v>
      </c>
      <c r="C176" s="307"/>
      <c r="D176" s="310">
        <v>121.3</v>
      </c>
      <c r="E176" s="285"/>
      <c r="F176" s="284">
        <v>127.1</v>
      </c>
      <c r="G176" s="285"/>
      <c r="H176" s="284">
        <v>128.80000000000001</v>
      </c>
      <c r="I176" s="301"/>
      <c r="J176" s="284">
        <v>4.7</v>
      </c>
      <c r="K176" s="307"/>
      <c r="L176" s="310">
        <v>6.2</v>
      </c>
      <c r="M176" s="287"/>
      <c r="N176" s="132"/>
      <c r="O176" s="315"/>
      <c r="P176" s="37"/>
      <c r="Q176" s="314"/>
      <c r="R176" s="37"/>
      <c r="S176" s="316"/>
      <c r="T176" s="37"/>
      <c r="U176" s="314"/>
      <c r="V176" s="37"/>
      <c r="W176" s="315"/>
      <c r="X176" s="37"/>
      <c r="Y176" s="314"/>
      <c r="AA176" s="356"/>
      <c r="AB176" s="356"/>
      <c r="AC176" s="356"/>
      <c r="AD176" s="356"/>
      <c r="AE176" s="356"/>
      <c r="AF176" s="356"/>
      <c r="AG176" s="356"/>
      <c r="AH176" s="356"/>
      <c r="AI176" s="356"/>
      <c r="AJ176" s="356"/>
      <c r="AK176" s="356"/>
      <c r="AL176" s="356"/>
      <c r="AM176" s="356"/>
      <c r="AN176" s="356"/>
      <c r="AO176" s="356"/>
      <c r="AP176" s="356"/>
      <c r="AQ176" s="356"/>
      <c r="AR176" s="356"/>
      <c r="AS176" s="356"/>
      <c r="AT176" s="356"/>
      <c r="AU176" s="356"/>
      <c r="AV176" s="356"/>
      <c r="AW176" s="356"/>
    </row>
    <row r="177" spans="1:49" ht="18" x14ac:dyDescent="0.25">
      <c r="A177" s="77" t="s">
        <v>34</v>
      </c>
      <c r="B177" s="284">
        <v>120.8</v>
      </c>
      <c r="C177" s="307"/>
      <c r="D177" s="310">
        <v>121.8</v>
      </c>
      <c r="E177" s="285"/>
      <c r="F177" s="284">
        <v>131.80000000000001</v>
      </c>
      <c r="G177" s="285"/>
      <c r="H177" s="284">
        <v>132.19999999999999</v>
      </c>
      <c r="I177" s="301"/>
      <c r="J177" s="284">
        <v>9.1</v>
      </c>
      <c r="K177" s="307"/>
      <c r="L177" s="310">
        <v>8.5</v>
      </c>
      <c r="M177" s="287"/>
      <c r="N177" s="132"/>
      <c r="O177" s="315"/>
      <c r="P177" s="37"/>
      <c r="Q177" s="314"/>
      <c r="R177" s="37"/>
      <c r="S177" s="315"/>
      <c r="T177" s="37"/>
      <c r="U177" s="314"/>
      <c r="V177" s="37"/>
      <c r="W177" s="315"/>
      <c r="X177" s="37"/>
      <c r="Y177" s="314"/>
      <c r="AA177" s="356"/>
      <c r="AB177" s="356"/>
      <c r="AC177" s="356"/>
      <c r="AD177" s="356"/>
      <c r="AE177" s="356"/>
      <c r="AF177" s="356"/>
      <c r="AG177" s="356"/>
      <c r="AH177" s="356"/>
      <c r="AI177" s="356"/>
      <c r="AJ177" s="356"/>
      <c r="AK177" s="356"/>
      <c r="AL177" s="356"/>
      <c r="AM177" s="356"/>
      <c r="AN177" s="356"/>
      <c r="AO177" s="356"/>
      <c r="AP177" s="356"/>
      <c r="AQ177" s="356"/>
      <c r="AR177" s="356"/>
      <c r="AS177" s="356"/>
      <c r="AT177" s="356"/>
      <c r="AU177" s="356"/>
      <c r="AV177" s="356"/>
      <c r="AW177" s="356"/>
    </row>
    <row r="178" spans="1:49" ht="18" x14ac:dyDescent="0.25">
      <c r="A178" s="77" t="s">
        <v>35</v>
      </c>
      <c r="B178" s="284">
        <v>116.8</v>
      </c>
      <c r="C178" s="307"/>
      <c r="D178" s="310">
        <v>117.6</v>
      </c>
      <c r="E178" s="285"/>
      <c r="F178" s="284">
        <v>124.9</v>
      </c>
      <c r="G178" s="285"/>
      <c r="H178" s="284">
        <v>125.4</v>
      </c>
      <c r="I178" s="301"/>
      <c r="J178" s="284">
        <v>6.9</v>
      </c>
      <c r="K178" s="307"/>
      <c r="L178" s="310">
        <v>6.6</v>
      </c>
      <c r="M178" s="287"/>
      <c r="N178" s="132"/>
      <c r="O178" s="315"/>
      <c r="P178" s="37"/>
      <c r="Q178" s="314"/>
      <c r="R178" s="37"/>
      <c r="S178" s="315"/>
      <c r="T178" s="37"/>
      <c r="U178" s="314"/>
      <c r="V178" s="37"/>
      <c r="W178" s="315"/>
      <c r="X178" s="37"/>
      <c r="Y178" s="314"/>
      <c r="AA178" s="356"/>
      <c r="AB178" s="356"/>
      <c r="AC178" s="356"/>
      <c r="AD178" s="356"/>
      <c r="AE178" s="356"/>
      <c r="AF178" s="356"/>
      <c r="AG178" s="356"/>
      <c r="AH178" s="356"/>
      <c r="AI178" s="356"/>
      <c r="AJ178" s="356"/>
      <c r="AK178" s="356"/>
      <c r="AL178" s="356"/>
      <c r="AM178" s="356"/>
      <c r="AN178" s="356"/>
      <c r="AO178" s="356"/>
      <c r="AP178" s="356"/>
      <c r="AQ178" s="356"/>
      <c r="AR178" s="356"/>
      <c r="AS178" s="356"/>
      <c r="AT178" s="356"/>
      <c r="AU178" s="356"/>
      <c r="AV178" s="356"/>
      <c r="AW178" s="356"/>
    </row>
    <row r="179" spans="1:49" ht="18" x14ac:dyDescent="0.25">
      <c r="A179" s="77" t="s">
        <v>36</v>
      </c>
      <c r="B179" s="284">
        <v>130.19999999999999</v>
      </c>
      <c r="C179" s="307"/>
      <c r="D179" s="310">
        <v>130.9</v>
      </c>
      <c r="E179" s="285"/>
      <c r="F179" s="284">
        <v>135.4</v>
      </c>
      <c r="G179" s="285"/>
      <c r="H179" s="284">
        <v>136.1</v>
      </c>
      <c r="I179" s="301"/>
      <c r="J179" s="284">
        <v>4</v>
      </c>
      <c r="K179" s="307"/>
      <c r="L179" s="310">
        <v>4</v>
      </c>
      <c r="M179" s="287"/>
      <c r="N179" s="132"/>
      <c r="O179" s="315"/>
      <c r="P179" s="37"/>
      <c r="Q179" s="314"/>
      <c r="R179" s="37"/>
      <c r="S179" s="315"/>
      <c r="T179" s="37"/>
      <c r="U179" s="314"/>
      <c r="V179" s="37"/>
      <c r="W179" s="315"/>
      <c r="X179" s="37"/>
      <c r="Y179" s="314"/>
      <c r="AA179" s="356"/>
      <c r="AB179" s="356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  <c r="AQ179" s="356"/>
      <c r="AR179" s="356"/>
      <c r="AS179" s="356"/>
      <c r="AT179" s="356"/>
      <c r="AU179" s="356"/>
      <c r="AV179" s="356"/>
      <c r="AW179" s="356"/>
    </row>
    <row r="180" spans="1:49" ht="18" x14ac:dyDescent="0.25">
      <c r="A180" s="77" t="s">
        <v>37</v>
      </c>
      <c r="B180" s="284">
        <v>120.5</v>
      </c>
      <c r="C180" s="307"/>
      <c r="D180" s="310">
        <v>121.8</v>
      </c>
      <c r="E180" s="285"/>
      <c r="F180" s="284">
        <v>127.1</v>
      </c>
      <c r="G180" s="285"/>
      <c r="H180" s="284">
        <v>127.5</v>
      </c>
      <c r="I180" s="301"/>
      <c r="J180" s="284">
        <v>5.5</v>
      </c>
      <c r="K180" s="307"/>
      <c r="L180" s="310">
        <v>4.7</v>
      </c>
      <c r="M180" s="287"/>
      <c r="N180" s="132"/>
      <c r="O180" s="315"/>
      <c r="P180" s="37"/>
      <c r="Q180" s="314"/>
      <c r="R180" s="37"/>
      <c r="S180" s="315"/>
      <c r="T180" s="37"/>
      <c r="U180" s="314"/>
      <c r="V180" s="37"/>
      <c r="W180" s="315"/>
      <c r="X180" s="37"/>
      <c r="Y180" s="314"/>
      <c r="AA180" s="356"/>
      <c r="AB180" s="356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</row>
    <row r="181" spans="1:49" ht="18" x14ac:dyDescent="0.25">
      <c r="A181" s="77" t="s">
        <v>38</v>
      </c>
      <c r="B181" s="284">
        <v>122.3</v>
      </c>
      <c r="C181" s="307"/>
      <c r="D181" s="310">
        <v>122.8</v>
      </c>
      <c r="E181" s="285"/>
      <c r="F181" s="284">
        <v>132.69999999999999</v>
      </c>
      <c r="G181" s="285"/>
      <c r="H181" s="284">
        <v>133.30000000000001</v>
      </c>
      <c r="I181" s="301"/>
      <c r="J181" s="284">
        <v>8.5</v>
      </c>
      <c r="K181" s="307"/>
      <c r="L181" s="310">
        <v>8.6</v>
      </c>
      <c r="M181" s="287"/>
      <c r="N181" s="132"/>
      <c r="O181" s="315"/>
      <c r="P181" s="37"/>
      <c r="Q181" s="314"/>
      <c r="R181" s="37"/>
      <c r="S181" s="315"/>
      <c r="T181" s="37"/>
      <c r="U181" s="314"/>
      <c r="V181" s="37"/>
      <c r="W181" s="315"/>
      <c r="X181" s="37"/>
      <c r="Y181" s="314"/>
      <c r="AA181" s="356"/>
      <c r="AB181" s="356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</row>
    <row r="182" spans="1:49" ht="18" x14ac:dyDescent="0.25">
      <c r="A182" s="77" t="s">
        <v>39</v>
      </c>
      <c r="B182" s="284">
        <v>110</v>
      </c>
      <c r="C182" s="307"/>
      <c r="D182" s="310">
        <v>112.8</v>
      </c>
      <c r="E182" s="285"/>
      <c r="F182" s="284">
        <v>117.6</v>
      </c>
      <c r="G182" s="285"/>
      <c r="H182" s="284">
        <v>117.9</v>
      </c>
      <c r="I182" s="301"/>
      <c r="J182" s="284">
        <v>6.9</v>
      </c>
      <c r="K182" s="307"/>
      <c r="L182" s="310">
        <v>4.5</v>
      </c>
      <c r="M182" s="287"/>
      <c r="N182" s="132"/>
      <c r="O182" s="315"/>
      <c r="P182" s="37"/>
      <c r="Q182" s="314"/>
      <c r="R182" s="37"/>
      <c r="S182" s="315"/>
      <c r="T182" s="37"/>
      <c r="U182" s="314"/>
      <c r="V182" s="37"/>
      <c r="W182" s="315"/>
      <c r="X182" s="37"/>
      <c r="Y182" s="314"/>
      <c r="AA182" s="356"/>
      <c r="AB182" s="356"/>
      <c r="AC182" s="356"/>
      <c r="AD182" s="356"/>
      <c r="AE182" s="356"/>
      <c r="AF182" s="356"/>
      <c r="AG182" s="356"/>
      <c r="AH182" s="356"/>
      <c r="AI182" s="356"/>
      <c r="AJ182" s="356"/>
      <c r="AK182" s="356"/>
      <c r="AL182" s="356"/>
      <c r="AM182" s="356"/>
      <c r="AN182" s="356"/>
      <c r="AO182" s="356"/>
      <c r="AP182" s="356"/>
      <c r="AQ182" s="356"/>
      <c r="AR182" s="356"/>
      <c r="AS182" s="356"/>
      <c r="AT182" s="356"/>
      <c r="AU182" s="356"/>
      <c r="AV182" s="356"/>
      <c r="AW182" s="356"/>
    </row>
    <row r="183" spans="1:49" ht="18" x14ac:dyDescent="0.25">
      <c r="A183" s="77" t="s">
        <v>40</v>
      </c>
      <c r="B183" s="284">
        <v>120.2</v>
      </c>
      <c r="C183" s="307"/>
      <c r="D183" s="310">
        <v>121.2</v>
      </c>
      <c r="E183" s="285"/>
      <c r="F183" s="284">
        <v>126.4</v>
      </c>
      <c r="G183" s="285"/>
      <c r="H183" s="284">
        <v>127.2</v>
      </c>
      <c r="I183" s="301"/>
      <c r="J183" s="284">
        <v>5.2</v>
      </c>
      <c r="K183" s="307"/>
      <c r="L183" s="310">
        <v>5</v>
      </c>
      <c r="M183" s="287"/>
      <c r="N183" s="132"/>
      <c r="O183" s="315"/>
      <c r="P183" s="37"/>
      <c r="Q183" s="314"/>
      <c r="R183" s="37"/>
      <c r="S183" s="315"/>
      <c r="T183" s="37"/>
      <c r="U183" s="314"/>
      <c r="V183" s="37"/>
      <c r="W183" s="315"/>
      <c r="X183" s="37"/>
      <c r="Y183" s="314"/>
      <c r="AA183" s="356"/>
      <c r="AB183" s="356"/>
      <c r="AC183" s="356"/>
      <c r="AD183" s="356"/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  <c r="AQ183" s="356"/>
      <c r="AR183" s="356"/>
      <c r="AS183" s="356"/>
      <c r="AT183" s="356"/>
      <c r="AU183" s="356"/>
      <c r="AV183" s="356"/>
      <c r="AW183" s="356"/>
    </row>
    <row r="184" spans="1:49" ht="18" x14ac:dyDescent="0.25">
      <c r="A184" s="77" t="s">
        <v>41</v>
      </c>
      <c r="B184" s="284">
        <v>120</v>
      </c>
      <c r="C184" s="307"/>
      <c r="D184" s="310">
        <v>120.4</v>
      </c>
      <c r="E184" s="285"/>
      <c r="F184" s="284">
        <v>125.5</v>
      </c>
      <c r="G184" s="285"/>
      <c r="H184" s="284">
        <v>126</v>
      </c>
      <c r="I184" s="301"/>
      <c r="J184" s="284">
        <v>4.5999999999999996</v>
      </c>
      <c r="K184" s="307"/>
      <c r="L184" s="310">
        <v>4.7</v>
      </c>
      <c r="M184" s="287"/>
      <c r="N184" s="132"/>
      <c r="O184" s="315"/>
      <c r="P184" s="37"/>
      <c r="Q184" s="314"/>
      <c r="R184" s="37"/>
      <c r="S184" s="315"/>
      <c r="T184" s="37"/>
      <c r="U184" s="314"/>
      <c r="V184" s="37"/>
      <c r="W184" s="315"/>
      <c r="X184" s="37"/>
      <c r="Y184" s="314"/>
      <c r="AA184" s="356"/>
      <c r="AB184" s="356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356"/>
      <c r="AS184" s="356"/>
      <c r="AT184" s="356"/>
      <c r="AU184" s="356"/>
      <c r="AV184" s="356"/>
      <c r="AW184" s="356"/>
    </row>
    <row r="185" spans="1:49" ht="18" x14ac:dyDescent="0.25">
      <c r="A185" s="77" t="s">
        <v>42</v>
      </c>
      <c r="B185" s="284">
        <v>119.4</v>
      </c>
      <c r="C185" s="307"/>
      <c r="D185" s="310">
        <v>120</v>
      </c>
      <c r="E185" s="285"/>
      <c r="F185" s="284">
        <v>129</v>
      </c>
      <c r="G185" s="285"/>
      <c r="H185" s="284">
        <v>129.19999999999999</v>
      </c>
      <c r="I185" s="301"/>
      <c r="J185" s="284">
        <v>8</v>
      </c>
      <c r="K185" s="307"/>
      <c r="L185" s="310">
        <v>7.7</v>
      </c>
      <c r="M185" s="287"/>
      <c r="N185" s="132"/>
      <c r="O185" s="315"/>
      <c r="P185" s="37"/>
      <c r="Q185" s="314"/>
      <c r="R185" s="37"/>
      <c r="S185" s="315"/>
      <c r="T185" s="37"/>
      <c r="U185" s="314"/>
      <c r="V185" s="37"/>
      <c r="W185" s="315"/>
      <c r="X185" s="37"/>
      <c r="Y185" s="314"/>
      <c r="AA185" s="356"/>
      <c r="AB185" s="356"/>
      <c r="AC185" s="356"/>
      <c r="AD185" s="356"/>
      <c r="AE185" s="356"/>
      <c r="AF185" s="356"/>
      <c r="AG185" s="356"/>
      <c r="AH185" s="356"/>
      <c r="AI185" s="356"/>
      <c r="AJ185" s="356"/>
      <c r="AK185" s="356"/>
      <c r="AL185" s="356"/>
      <c r="AM185" s="356"/>
      <c r="AN185" s="356"/>
      <c r="AO185" s="356"/>
      <c r="AP185" s="356"/>
      <c r="AQ185" s="356"/>
      <c r="AR185" s="356"/>
      <c r="AS185" s="356"/>
      <c r="AT185" s="356"/>
      <c r="AU185" s="356"/>
      <c r="AV185" s="356"/>
      <c r="AW185" s="356"/>
    </row>
    <row r="186" spans="1:49" ht="18" x14ac:dyDescent="0.25">
      <c r="A186" s="77" t="s">
        <v>43</v>
      </c>
      <c r="B186" s="284">
        <v>124.4</v>
      </c>
      <c r="C186" s="307"/>
      <c r="D186" s="310">
        <v>125.1</v>
      </c>
      <c r="E186" s="285"/>
      <c r="F186" s="284">
        <v>132.4</v>
      </c>
      <c r="G186" s="285"/>
      <c r="H186" s="284">
        <v>132.80000000000001</v>
      </c>
      <c r="I186" s="301"/>
      <c r="J186" s="284">
        <v>6.4</v>
      </c>
      <c r="K186" s="307"/>
      <c r="L186" s="310">
        <v>6.2</v>
      </c>
      <c r="M186" s="287"/>
      <c r="N186" s="132"/>
      <c r="O186" s="315"/>
      <c r="P186" s="37"/>
      <c r="Q186" s="314"/>
      <c r="R186" s="37"/>
      <c r="S186" s="315"/>
      <c r="T186" s="37"/>
      <c r="U186" s="314"/>
      <c r="V186" s="37"/>
      <c r="W186" s="315"/>
      <c r="X186" s="37"/>
      <c r="Y186" s="314"/>
      <c r="AA186" s="356"/>
      <c r="AB186" s="356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6"/>
      <c r="AQ186" s="356"/>
      <c r="AR186" s="356"/>
      <c r="AS186" s="356"/>
      <c r="AT186" s="356"/>
      <c r="AU186" s="356"/>
      <c r="AV186" s="356"/>
      <c r="AW186" s="356"/>
    </row>
    <row r="187" spans="1:49" ht="18" x14ac:dyDescent="0.25">
      <c r="A187" s="77" t="s">
        <v>44</v>
      </c>
      <c r="B187" s="284">
        <v>123.3</v>
      </c>
      <c r="C187" s="307"/>
      <c r="D187" s="310">
        <v>123.6</v>
      </c>
      <c r="E187" s="285"/>
      <c r="F187" s="284">
        <v>130.5</v>
      </c>
      <c r="G187" s="285"/>
      <c r="H187" s="284">
        <v>130.9</v>
      </c>
      <c r="I187" s="301"/>
      <c r="J187" s="284">
        <v>5.8</v>
      </c>
      <c r="K187" s="307"/>
      <c r="L187" s="310">
        <v>5.9</v>
      </c>
      <c r="M187" s="287"/>
      <c r="N187" s="132"/>
      <c r="O187" s="315"/>
      <c r="P187" s="37"/>
      <c r="Q187" s="314"/>
      <c r="R187" s="37"/>
      <c r="S187" s="315"/>
      <c r="T187" s="37"/>
      <c r="U187" s="314"/>
      <c r="V187" s="37"/>
      <c r="W187" s="315"/>
      <c r="X187" s="37"/>
      <c r="Y187" s="314"/>
      <c r="AA187" s="356"/>
      <c r="AB187" s="356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  <c r="AQ187" s="356"/>
      <c r="AR187" s="356"/>
      <c r="AS187" s="356"/>
      <c r="AT187" s="356"/>
      <c r="AU187" s="356"/>
      <c r="AV187" s="356"/>
      <c r="AW187" s="356"/>
    </row>
    <row r="188" spans="1:49" ht="18" x14ac:dyDescent="0.25">
      <c r="A188" s="82" t="s">
        <v>45</v>
      </c>
      <c r="B188" s="284">
        <v>132.4</v>
      </c>
      <c r="C188" s="307"/>
      <c r="D188" s="310">
        <v>133.4</v>
      </c>
      <c r="E188" s="285"/>
      <c r="F188" s="284">
        <v>142.80000000000001</v>
      </c>
      <c r="G188" s="285"/>
      <c r="H188" s="284">
        <v>142.30000000000001</v>
      </c>
      <c r="I188" s="301"/>
      <c r="J188" s="284">
        <v>7.9</v>
      </c>
      <c r="K188" s="307"/>
      <c r="L188" s="310">
        <v>6.7</v>
      </c>
      <c r="M188" s="287"/>
      <c r="N188" s="132"/>
      <c r="O188" s="315"/>
      <c r="P188" s="37"/>
      <c r="Q188" s="314"/>
      <c r="R188" s="37"/>
      <c r="S188" s="315"/>
      <c r="T188" s="37"/>
      <c r="U188" s="314"/>
      <c r="V188" s="37"/>
      <c r="W188" s="316"/>
      <c r="X188" s="37"/>
      <c r="Y188" s="314"/>
      <c r="AA188" s="356"/>
      <c r="AB188" s="356"/>
      <c r="AC188" s="356"/>
      <c r="AD188" s="356"/>
      <c r="AE188" s="356"/>
      <c r="AF188" s="356"/>
      <c r="AG188" s="356"/>
      <c r="AH188" s="356"/>
      <c r="AI188" s="356"/>
      <c r="AJ188" s="356"/>
      <c r="AK188" s="356"/>
      <c r="AL188" s="356"/>
      <c r="AM188" s="356"/>
      <c r="AN188" s="356"/>
      <c r="AO188" s="356"/>
      <c r="AP188" s="356"/>
      <c r="AQ188" s="356"/>
      <c r="AR188" s="356"/>
      <c r="AS188" s="356"/>
      <c r="AT188" s="356"/>
      <c r="AU188" s="356"/>
      <c r="AV188" s="356"/>
      <c r="AW188" s="356"/>
    </row>
    <row r="189" spans="1:49" ht="72.75" thickBot="1" x14ac:dyDescent="0.3">
      <c r="A189" s="161" t="s">
        <v>46</v>
      </c>
      <c r="B189" s="288">
        <v>114.4</v>
      </c>
      <c r="C189" s="308"/>
      <c r="D189" s="311">
        <v>114.6</v>
      </c>
      <c r="E189" s="289"/>
      <c r="F189" s="288">
        <v>113.2</v>
      </c>
      <c r="G189" s="289"/>
      <c r="H189" s="288">
        <v>113.6</v>
      </c>
      <c r="I189" s="302"/>
      <c r="J189" s="288">
        <v>-1</v>
      </c>
      <c r="K189" s="308"/>
      <c r="L189" s="311">
        <v>-0.9</v>
      </c>
      <c r="M189" s="291"/>
      <c r="N189" s="132"/>
      <c r="O189" s="315"/>
      <c r="P189" s="37"/>
      <c r="Q189" s="314"/>
      <c r="R189" s="37"/>
      <c r="S189" s="315"/>
      <c r="T189" s="37"/>
      <c r="U189" s="314"/>
      <c r="V189" s="37"/>
      <c r="W189" s="316"/>
      <c r="X189" s="37"/>
      <c r="Y189" s="314"/>
      <c r="AA189" s="356"/>
      <c r="AB189" s="356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56"/>
      <c r="AM189" s="356"/>
      <c r="AN189" s="356"/>
      <c r="AO189" s="356"/>
      <c r="AP189" s="356"/>
      <c r="AQ189" s="356"/>
      <c r="AR189" s="356"/>
      <c r="AS189" s="356"/>
      <c r="AT189" s="356"/>
      <c r="AU189" s="356"/>
      <c r="AV189" s="356"/>
      <c r="AW189" s="356"/>
    </row>
    <row r="190" spans="1:49" ht="6.6" customHeight="1" x14ac:dyDescent="0.25">
      <c r="A190" s="86"/>
      <c r="B190" s="8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49" ht="18" x14ac:dyDescent="0.25">
      <c r="A191" s="38" t="s">
        <v>22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49" ht="18" x14ac:dyDescent="0.25">
      <c r="A192" s="9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97"/>
    </row>
    <row r="194" spans="1:25" x14ac:dyDescent="0.2">
      <c r="A194" s="97"/>
    </row>
    <row r="195" spans="1:25" x14ac:dyDescent="0.2">
      <c r="A195" s="97"/>
    </row>
    <row r="196" spans="1:25" ht="18" x14ac:dyDescent="0.25">
      <c r="A196" s="413"/>
      <c r="B196" s="413"/>
      <c r="C196" s="413"/>
      <c r="D196" s="413"/>
      <c r="E196" s="413"/>
      <c r="F196" s="413"/>
      <c r="G196" s="413"/>
      <c r="H196" s="413"/>
      <c r="I196" s="413"/>
      <c r="J196" s="413"/>
      <c r="K196" s="413"/>
      <c r="L196" s="413"/>
      <c r="M196" s="413"/>
      <c r="N196" s="413"/>
      <c r="O196" s="413"/>
      <c r="P196" s="413"/>
      <c r="Q196" s="413"/>
      <c r="R196" s="413"/>
      <c r="S196" s="413"/>
      <c r="T196" s="413"/>
      <c r="U196" s="413"/>
      <c r="V196" s="413"/>
      <c r="W196" s="413"/>
      <c r="X196" s="413"/>
      <c r="Y196" s="413"/>
    </row>
  </sheetData>
  <mergeCells count="110">
    <mergeCell ref="A3:Y3"/>
    <mergeCell ref="A2:Y2"/>
    <mergeCell ref="P6:Q7"/>
    <mergeCell ref="R6:S7"/>
    <mergeCell ref="T6:U7"/>
    <mergeCell ref="V6:Y6"/>
    <mergeCell ref="A33:Y33"/>
    <mergeCell ref="A35:A37"/>
    <mergeCell ref="B35:M35"/>
    <mergeCell ref="B36:C37"/>
    <mergeCell ref="D36:E37"/>
    <mergeCell ref="T36:U37"/>
    <mergeCell ref="V36:Y36"/>
    <mergeCell ref="J37:K37"/>
    <mergeCell ref="L37:M37"/>
    <mergeCell ref="V37:W37"/>
    <mergeCell ref="X37:Y37"/>
    <mergeCell ref="F36:G37"/>
    <mergeCell ref="H36:I37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36:M36"/>
    <mergeCell ref="N36:O37"/>
    <mergeCell ref="P36:Q37"/>
    <mergeCell ref="R36:S37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R102:S103"/>
    <mergeCell ref="T102:U103"/>
    <mergeCell ref="V102:Y102"/>
    <mergeCell ref="J103:K103"/>
    <mergeCell ref="L103:M103"/>
    <mergeCell ref="V103:W103"/>
    <mergeCell ref="X103:Y103"/>
    <mergeCell ref="A97:Y97"/>
    <mergeCell ref="A99:Y99"/>
    <mergeCell ref="A101:A103"/>
    <mergeCell ref="B102:C103"/>
    <mergeCell ref="D102:E103"/>
    <mergeCell ref="F102:G103"/>
    <mergeCell ref="H102:I103"/>
    <mergeCell ref="J102:M102"/>
    <mergeCell ref="N102:O103"/>
    <mergeCell ref="P102:Q103"/>
    <mergeCell ref="N101:Y101"/>
    <mergeCell ref="V135:Y135"/>
    <mergeCell ref="J136:K136"/>
    <mergeCell ref="L136:M136"/>
    <mergeCell ref="V136:W136"/>
    <mergeCell ref="X136:Y136"/>
    <mergeCell ref="A130:Y130"/>
    <mergeCell ref="A132:Y132"/>
    <mergeCell ref="A134:A136"/>
    <mergeCell ref="B134:M134"/>
    <mergeCell ref="B135:C136"/>
    <mergeCell ref="D135:E136"/>
    <mergeCell ref="F135:G136"/>
    <mergeCell ref="H135:I136"/>
    <mergeCell ref="J135:M135"/>
    <mergeCell ref="N135:O136"/>
    <mergeCell ref="N134:Y134"/>
    <mergeCell ref="P135:Q136"/>
    <mergeCell ref="R135:S136"/>
    <mergeCell ref="T135:U136"/>
    <mergeCell ref="L169:M169"/>
    <mergeCell ref="A196:Y196"/>
    <mergeCell ref="A163:Y163"/>
    <mergeCell ref="A165:Y165"/>
    <mergeCell ref="A167:A169"/>
    <mergeCell ref="B167:M167"/>
    <mergeCell ref="B168:C169"/>
    <mergeCell ref="D168:E169"/>
    <mergeCell ref="F168:G169"/>
    <mergeCell ref="H168:I169"/>
    <mergeCell ref="J168:M168"/>
    <mergeCell ref="J169:K169"/>
    <mergeCell ref="N167:Y167"/>
    <mergeCell ref="N168:O169"/>
    <mergeCell ref="P168:Q169"/>
    <mergeCell ref="R168:S169"/>
    <mergeCell ref="T168:U169"/>
    <mergeCell ref="V168:Y168"/>
    <mergeCell ref="V169:W169"/>
    <mergeCell ref="X169:Y169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32" max="24" man="1"/>
    <brk id="64" max="24" man="1"/>
    <brk id="97" max="24" man="1"/>
    <brk id="130" max="24" man="1"/>
    <brk id="16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F64"/>
  <sheetViews>
    <sheetView showGridLines="0" zoomScale="55" zoomScaleNormal="55" zoomScaleSheetLayoutView="70" workbookViewId="0"/>
  </sheetViews>
  <sheetFormatPr defaultColWidth="9.140625" defaultRowHeight="12.75" x14ac:dyDescent="0.2"/>
  <cols>
    <col min="1" max="1" width="45.42578125" style="49" customWidth="1"/>
    <col min="2" max="2" width="29.42578125" style="49" customWidth="1"/>
    <col min="3" max="3" width="9.140625" style="49" customWidth="1"/>
    <col min="4" max="4" width="2.42578125" style="49" bestFit="1" customWidth="1"/>
    <col min="5" max="5" width="9.85546875" style="49" bestFit="1" customWidth="1"/>
    <col min="6" max="6" width="2.140625" style="49" customWidth="1"/>
    <col min="7" max="7" width="9.42578125" style="49" bestFit="1" customWidth="1"/>
    <col min="8" max="8" width="2.140625" style="49" customWidth="1"/>
    <col min="9" max="9" width="9.42578125" style="49" bestFit="1" customWidth="1"/>
    <col min="10" max="10" width="2.140625" style="49" customWidth="1"/>
    <col min="11" max="11" width="9.42578125" style="49" bestFit="1" customWidth="1"/>
    <col min="12" max="12" width="2.140625" style="49" customWidth="1"/>
    <col min="13" max="13" width="9.42578125" style="49" bestFit="1" customWidth="1"/>
    <col min="14" max="14" width="2.140625" style="49" customWidth="1"/>
    <col min="15" max="15" width="9.42578125" style="49" bestFit="1" customWidth="1"/>
    <col min="16" max="16" width="2.140625" style="49" customWidth="1"/>
    <col min="17" max="17" width="9.42578125" style="49" bestFit="1" customWidth="1"/>
    <col min="18" max="18" width="2.140625" style="49" customWidth="1"/>
    <col min="19" max="19" width="9.140625" style="49"/>
    <col min="20" max="20" width="1.42578125" style="49" customWidth="1"/>
    <col min="21" max="21" width="9.140625" style="49"/>
    <col min="22" max="22" width="1.42578125" style="49" customWidth="1"/>
    <col min="23" max="23" width="9.140625" style="49"/>
    <col min="24" max="24" width="1.42578125" style="49" customWidth="1"/>
    <col min="25" max="25" width="9.140625" style="49"/>
    <col min="26" max="26" width="1.42578125" style="49" customWidth="1"/>
    <col min="27" max="27" width="9.140625" style="49"/>
    <col min="28" max="28" width="1.42578125" style="49" customWidth="1"/>
    <col min="29" max="29" width="9.42578125" style="49" bestFit="1" customWidth="1"/>
    <col min="30" max="30" width="2.140625" style="49" customWidth="1"/>
    <col min="31" max="31" width="9.42578125" style="49" customWidth="1"/>
    <col min="32" max="32" width="9.140625" style="49"/>
    <col min="33" max="33" width="2.42578125" style="49" bestFit="1" customWidth="1"/>
    <col min="34" max="34" width="9.85546875" style="49" bestFit="1" customWidth="1"/>
    <col min="35" max="35" width="2.140625" style="49" customWidth="1"/>
    <col min="36" max="36" width="9.42578125" style="49" bestFit="1" customWidth="1"/>
    <col min="37" max="37" width="2.140625" style="49" customWidth="1"/>
    <col min="38" max="38" width="9.42578125" style="49" bestFit="1" customWidth="1"/>
    <col min="39" max="39" width="2.140625" style="49" customWidth="1"/>
    <col min="40" max="40" width="9.42578125" style="49" bestFit="1" customWidth="1"/>
    <col min="41" max="41" width="2.140625" style="49" customWidth="1"/>
    <col min="42" max="42" width="9.42578125" style="49" bestFit="1" customWidth="1"/>
    <col min="43" max="43" width="2.140625" style="49" customWidth="1"/>
    <col min="44" max="44" width="9.42578125" style="49" bestFit="1" customWidth="1"/>
    <col min="45" max="45" width="2.140625" style="49" customWidth="1"/>
    <col min="46" max="46" width="9.42578125" style="49" bestFit="1" customWidth="1"/>
    <col min="47" max="47" width="2.140625" style="49" customWidth="1"/>
    <col min="48" max="48" width="9.140625" style="49"/>
    <col min="49" max="49" width="1.42578125" style="49" customWidth="1"/>
    <col min="50" max="50" width="9.140625" style="49"/>
    <col min="51" max="51" width="1.42578125" style="49" customWidth="1"/>
    <col min="52" max="52" width="9.140625" style="49"/>
    <col min="53" max="53" width="1.42578125" style="49" customWidth="1"/>
    <col min="54" max="54" width="9.140625" style="49"/>
    <col min="55" max="55" width="1.42578125" style="49" customWidth="1"/>
    <col min="56" max="56" width="9.140625" style="49"/>
    <col min="57" max="57" width="1.42578125" style="49" customWidth="1"/>
    <col min="58" max="58" width="9.42578125" style="49" bestFit="1" customWidth="1"/>
    <col min="59" max="16384" width="9.140625" style="49"/>
  </cols>
  <sheetData>
    <row r="1" spans="1:58" ht="20.25" customHeight="1" x14ac:dyDescent="0.2">
      <c r="A1" s="355" t="s">
        <v>217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53"/>
    </row>
    <row r="2" spans="1:58" ht="20.25" customHeight="1" x14ac:dyDescent="0.2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58" ht="9.75" customHeight="1" thickBot="1" x14ac:dyDescent="0.3">
      <c r="A3" s="169"/>
      <c r="B3" s="169"/>
      <c r="C3" s="169"/>
      <c r="D3" s="169"/>
      <c r="E3" s="169"/>
      <c r="F3" s="1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C3" s="1"/>
      <c r="AD3" s="1"/>
      <c r="AE3" s="1"/>
    </row>
    <row r="4" spans="1:58" ht="21.75" customHeight="1" thickBot="1" x14ac:dyDescent="0.3">
      <c r="A4" s="388" t="s">
        <v>65</v>
      </c>
      <c r="B4" s="437" t="s">
        <v>66</v>
      </c>
      <c r="C4" s="61" t="s">
        <v>184</v>
      </c>
      <c r="D4" s="62"/>
      <c r="E4" s="62"/>
      <c r="F4" s="62"/>
      <c r="G4" s="62"/>
      <c r="H4" s="62"/>
      <c r="I4" s="62"/>
      <c r="J4" s="62"/>
      <c r="K4" s="62"/>
      <c r="L4" s="378"/>
      <c r="M4" s="62"/>
      <c r="N4" s="62"/>
      <c r="O4" s="62" t="s">
        <v>207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31"/>
      <c r="AE4" s="352"/>
    </row>
    <row r="5" spans="1:58" ht="18.75" thickBot="1" x14ac:dyDescent="0.3">
      <c r="A5" s="390"/>
      <c r="B5" s="438"/>
      <c r="C5" s="171" t="s">
        <v>10</v>
      </c>
      <c r="D5" s="170"/>
      <c r="E5" s="171" t="s">
        <v>11</v>
      </c>
      <c r="F5" s="170"/>
      <c r="G5" s="171" t="s">
        <v>12</v>
      </c>
      <c r="H5" s="170"/>
      <c r="I5" s="171" t="s">
        <v>13</v>
      </c>
      <c r="J5" s="170"/>
      <c r="K5" s="171" t="s">
        <v>14</v>
      </c>
      <c r="L5" s="170"/>
      <c r="M5" s="171" t="s">
        <v>2</v>
      </c>
      <c r="N5" s="170"/>
      <c r="O5" s="171" t="s">
        <v>3</v>
      </c>
      <c r="P5" s="170"/>
      <c r="Q5" s="171" t="s">
        <v>4</v>
      </c>
      <c r="R5" s="170"/>
      <c r="S5" s="171" t="s">
        <v>5</v>
      </c>
      <c r="T5" s="170"/>
      <c r="U5" s="171" t="s">
        <v>6</v>
      </c>
      <c r="V5" s="170"/>
      <c r="W5" s="171" t="s">
        <v>7</v>
      </c>
      <c r="X5" s="170"/>
      <c r="Y5" s="171" t="s">
        <v>8</v>
      </c>
      <c r="Z5" s="170"/>
      <c r="AA5" s="171" t="s">
        <v>9</v>
      </c>
      <c r="AB5" s="170"/>
      <c r="AC5" s="171" t="s">
        <v>10</v>
      </c>
      <c r="AD5" s="170"/>
      <c r="AE5" s="354"/>
    </row>
    <row r="6" spans="1:58" ht="42" customHeight="1" x14ac:dyDescent="0.25">
      <c r="A6" s="433" t="s">
        <v>67</v>
      </c>
      <c r="B6" s="172" t="s">
        <v>16</v>
      </c>
      <c r="C6" s="325">
        <v>114.2</v>
      </c>
      <c r="D6" s="174"/>
      <c r="E6" s="325">
        <v>115.5</v>
      </c>
      <c r="F6" s="174"/>
      <c r="G6" s="325">
        <v>116.9</v>
      </c>
      <c r="H6" s="174"/>
      <c r="I6" s="325">
        <v>118</v>
      </c>
      <c r="J6" s="174"/>
      <c r="K6" s="325">
        <v>112.84166666666668</v>
      </c>
      <c r="L6" s="174"/>
      <c r="M6" s="325">
        <v>121.6</v>
      </c>
      <c r="N6" s="174"/>
      <c r="O6" s="325">
        <v>121.1</v>
      </c>
      <c r="P6" s="174"/>
      <c r="Q6" s="325">
        <v>120.1</v>
      </c>
      <c r="R6" s="174"/>
      <c r="S6" s="325">
        <v>118.9</v>
      </c>
      <c r="T6" s="174"/>
      <c r="U6" s="325">
        <v>119.1</v>
      </c>
      <c r="V6" s="174"/>
      <c r="W6" s="325">
        <v>119.5</v>
      </c>
      <c r="X6" s="174"/>
      <c r="Y6" s="325">
        <v>119.8</v>
      </c>
      <c r="Z6" s="174"/>
      <c r="AA6" s="325">
        <v>122.5</v>
      </c>
      <c r="AB6" s="174"/>
      <c r="AC6" s="173">
        <v>126.1</v>
      </c>
      <c r="AD6" s="174"/>
      <c r="AE6" s="187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</row>
    <row r="7" spans="1:58" ht="24" customHeight="1" x14ac:dyDescent="0.25">
      <c r="A7" s="434"/>
      <c r="B7" s="175" t="s">
        <v>68</v>
      </c>
      <c r="C7" s="176">
        <v>114.2</v>
      </c>
      <c r="D7" s="177"/>
      <c r="E7" s="176">
        <v>115.5</v>
      </c>
      <c r="F7" s="177"/>
      <c r="G7" s="176">
        <v>117</v>
      </c>
      <c r="H7" s="177"/>
      <c r="I7" s="176">
        <v>118.2</v>
      </c>
      <c r="J7" s="177"/>
      <c r="K7" s="176">
        <v>112.87499999999999</v>
      </c>
      <c r="L7" s="177"/>
      <c r="M7" s="176">
        <v>121.9</v>
      </c>
      <c r="N7" s="177"/>
      <c r="O7" s="176">
        <v>121.3</v>
      </c>
      <c r="P7" s="177"/>
      <c r="Q7" s="176">
        <v>120.2</v>
      </c>
      <c r="R7" s="177"/>
      <c r="S7" s="176">
        <v>118.9</v>
      </c>
      <c r="T7" s="177"/>
      <c r="U7" s="176">
        <v>119.1</v>
      </c>
      <c r="V7" s="177"/>
      <c r="W7" s="176">
        <v>119.6</v>
      </c>
      <c r="X7" s="177"/>
      <c r="Y7" s="176">
        <v>119.8</v>
      </c>
      <c r="Z7" s="177"/>
      <c r="AA7" s="176">
        <v>122.6</v>
      </c>
      <c r="AB7" s="177"/>
      <c r="AC7" s="176">
        <v>126.5</v>
      </c>
      <c r="AD7" s="177"/>
      <c r="AE7" s="187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</row>
    <row r="8" spans="1:58" ht="40.5" customHeight="1" x14ac:dyDescent="0.25">
      <c r="A8" s="435" t="s">
        <v>69</v>
      </c>
      <c r="B8" s="175" t="s">
        <v>16</v>
      </c>
      <c r="C8" s="176">
        <v>116.6</v>
      </c>
      <c r="D8" s="178"/>
      <c r="E8" s="176">
        <v>118.9</v>
      </c>
      <c r="F8" s="178"/>
      <c r="G8" s="176">
        <v>120.6</v>
      </c>
      <c r="H8" s="178"/>
      <c r="I8" s="176">
        <v>121.9</v>
      </c>
      <c r="J8" s="178"/>
      <c r="K8" s="176">
        <v>114.52500000000002</v>
      </c>
      <c r="L8" s="178"/>
      <c r="M8" s="176">
        <v>123.3</v>
      </c>
      <c r="N8" s="178"/>
      <c r="O8" s="176">
        <v>121.4</v>
      </c>
      <c r="P8" s="178"/>
      <c r="Q8" s="176">
        <v>119.8</v>
      </c>
      <c r="R8" s="178"/>
      <c r="S8" s="176">
        <v>120.4</v>
      </c>
      <c r="T8" s="178"/>
      <c r="U8" s="176">
        <v>120.4</v>
      </c>
      <c r="V8" s="178"/>
      <c r="W8" s="176">
        <v>120.5</v>
      </c>
      <c r="X8" s="178"/>
      <c r="Y8" s="176">
        <v>122</v>
      </c>
      <c r="Z8" s="178"/>
      <c r="AA8" s="176">
        <v>125.8</v>
      </c>
      <c r="AB8" s="178"/>
      <c r="AC8" s="176">
        <v>126.6</v>
      </c>
      <c r="AD8" s="178"/>
      <c r="AE8" s="187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</row>
    <row r="9" spans="1:58" ht="24.6" customHeight="1" x14ac:dyDescent="0.25">
      <c r="A9" s="434"/>
      <c r="B9" s="175" t="s">
        <v>68</v>
      </c>
      <c r="C9" s="176">
        <v>117.4</v>
      </c>
      <c r="D9" s="177"/>
      <c r="E9" s="176">
        <v>119.9</v>
      </c>
      <c r="F9" s="177"/>
      <c r="G9" s="176">
        <v>121.7</v>
      </c>
      <c r="H9" s="177"/>
      <c r="I9" s="176">
        <v>123.1</v>
      </c>
      <c r="J9" s="177"/>
      <c r="K9" s="176">
        <v>115.29166666666667</v>
      </c>
      <c r="L9" s="177"/>
      <c r="M9" s="176">
        <v>124.6</v>
      </c>
      <c r="N9" s="177"/>
      <c r="O9" s="176">
        <v>122.5</v>
      </c>
      <c r="P9" s="177"/>
      <c r="Q9" s="176">
        <v>120.7</v>
      </c>
      <c r="R9" s="177"/>
      <c r="S9" s="176">
        <v>121.3</v>
      </c>
      <c r="T9" s="177"/>
      <c r="U9" s="176">
        <v>121.3</v>
      </c>
      <c r="V9" s="177"/>
      <c r="W9" s="176">
        <v>121.3</v>
      </c>
      <c r="X9" s="177"/>
      <c r="Y9" s="176">
        <v>122.9</v>
      </c>
      <c r="Z9" s="177"/>
      <c r="AA9" s="176">
        <v>127.1</v>
      </c>
      <c r="AB9" s="177"/>
      <c r="AC9" s="176">
        <v>128</v>
      </c>
      <c r="AD9" s="177"/>
      <c r="AE9" s="187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</row>
    <row r="10" spans="1:58" ht="42.95" customHeight="1" x14ac:dyDescent="0.25">
      <c r="A10" s="439" t="s">
        <v>70</v>
      </c>
      <c r="B10" s="175" t="s">
        <v>16</v>
      </c>
      <c r="C10" s="176">
        <v>114.1</v>
      </c>
      <c r="D10" s="178"/>
      <c r="E10" s="176">
        <v>115.4</v>
      </c>
      <c r="F10" s="178"/>
      <c r="G10" s="176">
        <v>116.8</v>
      </c>
      <c r="H10" s="178"/>
      <c r="I10" s="176">
        <v>117.9</v>
      </c>
      <c r="J10" s="178"/>
      <c r="K10" s="176">
        <v>112.78333333333335</v>
      </c>
      <c r="L10" s="178"/>
      <c r="M10" s="176">
        <v>121.5</v>
      </c>
      <c r="N10" s="178"/>
      <c r="O10" s="176">
        <v>121.1</v>
      </c>
      <c r="P10" s="178"/>
      <c r="Q10" s="176">
        <v>120.1</v>
      </c>
      <c r="R10" s="178"/>
      <c r="S10" s="176">
        <v>118.8</v>
      </c>
      <c r="T10" s="178"/>
      <c r="U10" s="176">
        <v>119.1</v>
      </c>
      <c r="V10" s="178"/>
      <c r="W10" s="176">
        <v>119.5</v>
      </c>
      <c r="X10" s="178"/>
      <c r="Y10" s="176">
        <v>119.7</v>
      </c>
      <c r="Z10" s="178"/>
      <c r="AA10" s="176">
        <v>122.4</v>
      </c>
      <c r="AB10" s="178"/>
      <c r="AC10" s="176">
        <v>126.1</v>
      </c>
      <c r="AD10" s="178"/>
      <c r="AE10" s="187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</row>
    <row r="11" spans="1:58" ht="27.95" customHeight="1" thickBot="1" x14ac:dyDescent="0.3">
      <c r="A11" s="440"/>
      <c r="B11" s="179" t="s">
        <v>68</v>
      </c>
      <c r="C11" s="180">
        <v>114.1</v>
      </c>
      <c r="D11" s="181"/>
      <c r="E11" s="180">
        <v>115.4</v>
      </c>
      <c r="F11" s="181"/>
      <c r="G11" s="180">
        <v>116.8</v>
      </c>
      <c r="H11" s="181"/>
      <c r="I11" s="180">
        <v>118</v>
      </c>
      <c r="J11" s="181"/>
      <c r="K11" s="180">
        <v>112.78333333333335</v>
      </c>
      <c r="L11" s="181"/>
      <c r="M11" s="180">
        <v>121.8</v>
      </c>
      <c r="N11" s="181"/>
      <c r="O11" s="180">
        <v>121.3</v>
      </c>
      <c r="P11" s="181"/>
      <c r="Q11" s="180">
        <v>120.2</v>
      </c>
      <c r="R11" s="181"/>
      <c r="S11" s="180">
        <v>118.8</v>
      </c>
      <c r="T11" s="181"/>
      <c r="U11" s="180">
        <v>119</v>
      </c>
      <c r="V11" s="181"/>
      <c r="W11" s="180">
        <v>119.5</v>
      </c>
      <c r="X11" s="181"/>
      <c r="Y11" s="180">
        <v>119.7</v>
      </c>
      <c r="Z11" s="181"/>
      <c r="AA11" s="180">
        <v>122.5</v>
      </c>
      <c r="AB11" s="181"/>
      <c r="AC11" s="180">
        <v>126.5</v>
      </c>
      <c r="AD11" s="181"/>
      <c r="AE11" s="187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</row>
    <row r="12" spans="1:58" ht="8.1" customHeight="1" x14ac:dyDescent="0.25">
      <c r="A12" s="29"/>
      <c r="B12" s="3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</row>
    <row r="13" spans="1:58" ht="15.95" customHeight="1" x14ac:dyDescent="0.25">
      <c r="A13" s="29" t="s">
        <v>22</v>
      </c>
      <c r="B13" s="34"/>
      <c r="C13" s="1"/>
      <c r="D13" s="1"/>
      <c r="E13" s="1"/>
      <c r="F13" s="1"/>
      <c r="G13" s="1"/>
      <c r="H13" s="1"/>
      <c r="I13" s="1"/>
      <c r="J13" s="1"/>
      <c r="K13" s="1"/>
      <c r="N13" s="1"/>
      <c r="P13" s="1"/>
      <c r="R13" s="1"/>
      <c r="T13" s="1"/>
      <c r="V13" s="1"/>
      <c r="X13" s="1"/>
      <c r="Z13" s="1"/>
      <c r="AB13" s="1"/>
      <c r="AC13" s="1"/>
      <c r="AD13" s="1"/>
      <c r="AE13" s="1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</row>
    <row r="14" spans="1:58" ht="15.95" customHeight="1" x14ac:dyDescent="0.25">
      <c r="A14" s="34"/>
      <c r="B14" s="34"/>
      <c r="C14" s="1"/>
      <c r="D14" s="1"/>
      <c r="E14" s="1"/>
      <c r="F14" s="1"/>
      <c r="G14" s="1"/>
      <c r="H14" s="1"/>
      <c r="I14" s="1"/>
      <c r="J14" s="1"/>
      <c r="K14" s="1"/>
      <c r="M14" s="182"/>
      <c r="N14" s="1"/>
      <c r="O14" s="182"/>
      <c r="P14" s="1"/>
      <c r="Q14" s="182"/>
      <c r="R14" s="1"/>
      <c r="S14" s="182"/>
      <c r="T14" s="1"/>
      <c r="U14" s="182"/>
      <c r="V14" s="1"/>
      <c r="W14" s="182"/>
      <c r="X14" s="1"/>
      <c r="Y14" s="182"/>
      <c r="Z14" s="1"/>
      <c r="AA14" s="182"/>
      <c r="AB14" s="1"/>
      <c r="AC14" s="1"/>
      <c r="AD14" s="1"/>
      <c r="AE14" s="1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</row>
    <row r="15" spans="1:58" ht="15.95" customHeight="1" x14ac:dyDescent="0.25">
      <c r="A15" s="34"/>
      <c r="B15" s="34"/>
      <c r="C15" s="1"/>
      <c r="D15" s="1"/>
      <c r="E15" s="1"/>
      <c r="F15" s="1"/>
      <c r="G15" s="1"/>
      <c r="H15" s="1"/>
      <c r="I15" s="1"/>
      <c r="J15" s="1"/>
      <c r="K15" s="1"/>
      <c r="M15" s="182"/>
      <c r="N15" s="1"/>
      <c r="O15" s="182"/>
      <c r="P15" s="1"/>
      <c r="Q15" s="182"/>
      <c r="R15" s="1"/>
      <c r="S15" s="182"/>
      <c r="T15" s="1"/>
      <c r="U15" s="182"/>
      <c r="V15" s="1"/>
      <c r="W15" s="182"/>
      <c r="X15" s="1"/>
      <c r="Y15" s="182"/>
      <c r="Z15" s="1"/>
      <c r="AA15" s="182"/>
      <c r="AB15" s="1"/>
      <c r="AC15" s="1"/>
      <c r="AD15" s="1"/>
      <c r="AE15" s="1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</row>
    <row r="16" spans="1:58" ht="18" customHeight="1" x14ac:dyDescent="0.25">
      <c r="A16" s="4" t="str">
        <f>"Table 9. Year-on-Year  Changes  of  the  Food and Food and Non-Alcoholic Beverages for Bottom 30% Income Households, in Percent, by Area, "&amp;[2]CPI!$B$2&amp;" "&amp;[2]CPI!B1-1&amp;" - "&amp;[2]CPI!$B$2&amp;" "&amp;[2]CPI!B1</f>
        <v>Table 9. Year-on-Year  Changes  of  the  Food and Food and Non-Alcoholic Beverages for Bottom 30% Income Households, in Percent, by Area, September 2022 - September 2023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</row>
    <row r="17" spans="1:58" ht="18" customHeight="1" x14ac:dyDescent="0.25">
      <c r="A17" s="4" t="s">
        <v>120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</row>
    <row r="18" spans="1:58" ht="13.5" customHeight="1" thickBot="1" x14ac:dyDescent="0.3">
      <c r="A18" s="169"/>
      <c r="B18" s="14"/>
      <c r="C18" s="1"/>
      <c r="D18" s="1"/>
      <c r="E18" s="1"/>
      <c r="F18" s="1"/>
      <c r="G18" s="1"/>
      <c r="H18" s="1"/>
      <c r="I18" s="1"/>
      <c r="J18" s="1"/>
      <c r="K18" s="1"/>
      <c r="N18" s="1"/>
      <c r="P18" s="1"/>
      <c r="R18" s="1"/>
      <c r="T18" s="1"/>
      <c r="V18" s="1"/>
      <c r="X18" s="1"/>
      <c r="Z18" s="1"/>
      <c r="AB18" s="1"/>
      <c r="AC18" s="1"/>
      <c r="AD18" s="1"/>
      <c r="AE18" s="1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</row>
    <row r="19" spans="1:58" ht="20.25" customHeight="1" thickBot="1" x14ac:dyDescent="0.3">
      <c r="A19" s="388" t="s">
        <v>65</v>
      </c>
      <c r="B19" s="437" t="s">
        <v>66</v>
      </c>
      <c r="C19" s="61" t="s">
        <v>184</v>
      </c>
      <c r="D19" s="62"/>
      <c r="E19" s="62"/>
      <c r="F19" s="62"/>
      <c r="G19" s="62"/>
      <c r="H19" s="62"/>
      <c r="I19" s="62"/>
      <c r="J19" s="62"/>
      <c r="K19" s="62"/>
      <c r="L19" s="378"/>
      <c r="M19" s="61"/>
      <c r="N19" s="62"/>
      <c r="O19" s="62" t="s">
        <v>207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378"/>
      <c r="AE19" s="353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</row>
    <row r="20" spans="1:58" ht="18.75" thickBot="1" x14ac:dyDescent="0.3">
      <c r="A20" s="390"/>
      <c r="B20" s="438"/>
      <c r="C20" s="171" t="s">
        <v>10</v>
      </c>
      <c r="D20" s="170"/>
      <c r="E20" s="171" t="s">
        <v>11</v>
      </c>
      <c r="F20" s="170"/>
      <c r="G20" s="171" t="s">
        <v>12</v>
      </c>
      <c r="H20" s="170"/>
      <c r="I20" s="171" t="s">
        <v>13</v>
      </c>
      <c r="J20" s="170"/>
      <c r="K20" s="171" t="s">
        <v>14</v>
      </c>
      <c r="L20" s="170"/>
      <c r="M20" s="171" t="s">
        <v>2</v>
      </c>
      <c r="N20" s="170"/>
      <c r="O20" s="171" t="s">
        <v>3</v>
      </c>
      <c r="P20" s="170"/>
      <c r="Q20" s="171" t="s">
        <v>4</v>
      </c>
      <c r="R20" s="170"/>
      <c r="S20" s="171" t="s">
        <v>5</v>
      </c>
      <c r="T20" s="170"/>
      <c r="U20" s="171" t="s">
        <v>6</v>
      </c>
      <c r="V20" s="170"/>
      <c r="W20" s="171" t="s">
        <v>7</v>
      </c>
      <c r="X20" s="170"/>
      <c r="Y20" s="171" t="s">
        <v>8</v>
      </c>
      <c r="Z20" s="170"/>
      <c r="AA20" s="171" t="s">
        <v>9</v>
      </c>
      <c r="AB20" s="170"/>
      <c r="AC20" s="171" t="s">
        <v>10</v>
      </c>
      <c r="AD20" s="170"/>
      <c r="AE20" s="354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</row>
    <row r="21" spans="1:58" ht="44.45" customHeight="1" x14ac:dyDescent="0.25">
      <c r="A21" s="433" t="s">
        <v>67</v>
      </c>
      <c r="B21" s="172" t="s">
        <v>16</v>
      </c>
      <c r="C21" s="173">
        <v>7.5</v>
      </c>
      <c r="D21" s="174"/>
      <c r="E21" s="173">
        <v>9.1</v>
      </c>
      <c r="F21" s="174"/>
      <c r="G21" s="173">
        <v>9.6</v>
      </c>
      <c r="H21" s="174"/>
      <c r="I21" s="173">
        <v>9.9</v>
      </c>
      <c r="J21" s="174"/>
      <c r="K21" s="173">
        <v>6.2</v>
      </c>
      <c r="L21" s="174"/>
      <c r="M21" s="173">
        <v>10.1</v>
      </c>
      <c r="N21" s="174"/>
      <c r="O21" s="173">
        <v>10.3</v>
      </c>
      <c r="P21" s="174"/>
      <c r="Q21" s="173">
        <v>9.5</v>
      </c>
      <c r="R21" s="174"/>
      <c r="S21" s="173">
        <v>7.8</v>
      </c>
      <c r="T21" s="174"/>
      <c r="U21" s="173">
        <v>7.4</v>
      </c>
      <c r="V21" s="174"/>
      <c r="W21" s="173">
        <v>6.9</v>
      </c>
      <c r="X21" s="174"/>
      <c r="Y21" s="173">
        <v>6.1</v>
      </c>
      <c r="Z21" s="174"/>
      <c r="AA21" s="173">
        <v>7.7</v>
      </c>
      <c r="AB21" s="174"/>
      <c r="AC21" s="173">
        <v>10.4</v>
      </c>
      <c r="AD21" s="174"/>
      <c r="AE21" s="187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</row>
    <row r="22" spans="1:58" ht="27.6" customHeight="1" x14ac:dyDescent="0.25">
      <c r="A22" s="434"/>
      <c r="B22" s="175" t="s">
        <v>68</v>
      </c>
      <c r="C22" s="176">
        <v>7.8</v>
      </c>
      <c r="D22" s="347"/>
      <c r="E22" s="176">
        <v>9.3000000000000007</v>
      </c>
      <c r="F22" s="347"/>
      <c r="G22" s="176">
        <v>9.9</v>
      </c>
      <c r="H22" s="347"/>
      <c r="I22" s="176">
        <v>10.199999999999999</v>
      </c>
      <c r="J22" s="347"/>
      <c r="K22" s="176">
        <v>6.4</v>
      </c>
      <c r="L22" s="347"/>
      <c r="M22" s="176">
        <v>10.4</v>
      </c>
      <c r="N22" s="347"/>
      <c r="O22" s="176">
        <v>10.5</v>
      </c>
      <c r="P22" s="347"/>
      <c r="Q22" s="176">
        <v>9.6999999999999993</v>
      </c>
      <c r="R22" s="347"/>
      <c r="S22" s="176">
        <v>7.8</v>
      </c>
      <c r="T22" s="347"/>
      <c r="U22" s="176">
        <v>7.3</v>
      </c>
      <c r="V22" s="347"/>
      <c r="W22" s="176">
        <v>7</v>
      </c>
      <c r="X22" s="347"/>
      <c r="Y22" s="176">
        <v>6.1</v>
      </c>
      <c r="Z22" s="347"/>
      <c r="AA22" s="176">
        <v>7.7</v>
      </c>
      <c r="AB22" s="347"/>
      <c r="AC22" s="176">
        <v>10.8</v>
      </c>
      <c r="AD22" s="347"/>
      <c r="AE22" s="187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</row>
    <row r="23" spans="1:58" ht="43.5" customHeight="1" x14ac:dyDescent="0.25">
      <c r="A23" s="435" t="s">
        <v>69</v>
      </c>
      <c r="B23" s="175" t="s">
        <v>16</v>
      </c>
      <c r="C23" s="176">
        <v>8.3000000000000007</v>
      </c>
      <c r="D23" s="347"/>
      <c r="E23" s="176">
        <v>11</v>
      </c>
      <c r="F23" s="347"/>
      <c r="G23" s="176">
        <v>11.2</v>
      </c>
      <c r="H23" s="347"/>
      <c r="I23" s="176">
        <v>11.2</v>
      </c>
      <c r="J23" s="347"/>
      <c r="K23" s="176">
        <v>5.6</v>
      </c>
      <c r="L23" s="347"/>
      <c r="M23" s="176">
        <v>11.9</v>
      </c>
      <c r="N23" s="347"/>
      <c r="O23" s="176">
        <v>11.2</v>
      </c>
      <c r="P23" s="347"/>
      <c r="Q23" s="176">
        <v>9</v>
      </c>
      <c r="R23" s="347"/>
      <c r="S23" s="176">
        <v>8.1</v>
      </c>
      <c r="T23" s="347"/>
      <c r="U23" s="176">
        <v>7.5</v>
      </c>
      <c r="V23" s="347"/>
      <c r="W23" s="176">
        <v>6.2</v>
      </c>
      <c r="X23" s="347"/>
      <c r="Y23" s="176">
        <v>6.6</v>
      </c>
      <c r="Z23" s="347"/>
      <c r="AA23" s="176">
        <v>8.8000000000000007</v>
      </c>
      <c r="AB23" s="347"/>
      <c r="AC23" s="176">
        <v>8.6</v>
      </c>
      <c r="AD23" s="347"/>
      <c r="AE23" s="187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</row>
    <row r="24" spans="1:58" ht="24.6" customHeight="1" x14ac:dyDescent="0.25">
      <c r="A24" s="434"/>
      <c r="B24" s="175" t="s">
        <v>68</v>
      </c>
      <c r="C24" s="176">
        <v>8.6999999999999993</v>
      </c>
      <c r="D24" s="347"/>
      <c r="E24" s="176">
        <v>11.7</v>
      </c>
      <c r="F24" s="347"/>
      <c r="G24" s="176">
        <v>11.9</v>
      </c>
      <c r="H24" s="347"/>
      <c r="I24" s="176">
        <v>11.8</v>
      </c>
      <c r="J24" s="347"/>
      <c r="K24" s="176">
        <v>5.9</v>
      </c>
      <c r="L24" s="347"/>
      <c r="M24" s="176">
        <v>12.6</v>
      </c>
      <c r="N24" s="347"/>
      <c r="O24" s="176">
        <v>11.8</v>
      </c>
      <c r="P24" s="347"/>
      <c r="Q24" s="176">
        <v>9.3000000000000007</v>
      </c>
      <c r="R24" s="347"/>
      <c r="S24" s="176">
        <v>8.3000000000000007</v>
      </c>
      <c r="T24" s="347"/>
      <c r="U24" s="176">
        <v>7.6</v>
      </c>
      <c r="V24" s="347"/>
      <c r="W24" s="176">
        <v>6.1</v>
      </c>
      <c r="X24" s="347"/>
      <c r="Y24" s="176">
        <v>6.6</v>
      </c>
      <c r="Z24" s="347"/>
      <c r="AA24" s="176">
        <v>9.1999999999999993</v>
      </c>
      <c r="AB24" s="347"/>
      <c r="AC24" s="176">
        <v>9</v>
      </c>
      <c r="AD24" s="347"/>
      <c r="AE24" s="187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</row>
    <row r="25" spans="1:58" ht="39.950000000000003" customHeight="1" x14ac:dyDescent="0.25">
      <c r="A25" s="435" t="s">
        <v>70</v>
      </c>
      <c r="B25" s="175" t="s">
        <v>16</v>
      </c>
      <c r="C25" s="176">
        <v>7.5</v>
      </c>
      <c r="D25" s="347"/>
      <c r="E25" s="176">
        <v>9</v>
      </c>
      <c r="F25" s="347"/>
      <c r="G25" s="176">
        <v>9.6</v>
      </c>
      <c r="H25" s="347"/>
      <c r="I25" s="176">
        <v>9.9</v>
      </c>
      <c r="J25" s="347"/>
      <c r="K25" s="176">
        <v>6.2</v>
      </c>
      <c r="L25" s="347"/>
      <c r="M25" s="176">
        <v>10.1</v>
      </c>
      <c r="N25" s="347"/>
      <c r="O25" s="176">
        <v>10.3</v>
      </c>
      <c r="P25" s="347"/>
      <c r="Q25" s="176">
        <v>9.5</v>
      </c>
      <c r="R25" s="347"/>
      <c r="S25" s="176">
        <v>7.7</v>
      </c>
      <c r="T25" s="347"/>
      <c r="U25" s="176">
        <v>7.4</v>
      </c>
      <c r="V25" s="347"/>
      <c r="W25" s="176">
        <v>7</v>
      </c>
      <c r="X25" s="347"/>
      <c r="Y25" s="176">
        <v>6.1</v>
      </c>
      <c r="Z25" s="347"/>
      <c r="AA25" s="176">
        <v>7.7</v>
      </c>
      <c r="AB25" s="347"/>
      <c r="AC25" s="176">
        <v>10.5</v>
      </c>
      <c r="AD25" s="347"/>
      <c r="AE25" s="187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</row>
    <row r="26" spans="1:58" ht="24.95" customHeight="1" thickBot="1" x14ac:dyDescent="0.3">
      <c r="A26" s="436"/>
      <c r="B26" s="179" t="s">
        <v>68</v>
      </c>
      <c r="C26" s="180">
        <v>7.8</v>
      </c>
      <c r="D26" s="348"/>
      <c r="E26" s="180">
        <v>9.1999999999999993</v>
      </c>
      <c r="F26" s="348"/>
      <c r="G26" s="180">
        <v>9.8000000000000007</v>
      </c>
      <c r="H26" s="348"/>
      <c r="I26" s="180">
        <v>10.1</v>
      </c>
      <c r="J26" s="348"/>
      <c r="K26" s="180">
        <v>6.4</v>
      </c>
      <c r="L26" s="348"/>
      <c r="M26" s="180">
        <v>10.3</v>
      </c>
      <c r="N26" s="348"/>
      <c r="O26" s="180">
        <v>10.5</v>
      </c>
      <c r="P26" s="348"/>
      <c r="Q26" s="180">
        <v>9.6999999999999993</v>
      </c>
      <c r="R26" s="348"/>
      <c r="S26" s="180">
        <v>7.8</v>
      </c>
      <c r="T26" s="348"/>
      <c r="U26" s="180">
        <v>7.3</v>
      </c>
      <c r="V26" s="348"/>
      <c r="W26" s="180">
        <v>7</v>
      </c>
      <c r="X26" s="348"/>
      <c r="Y26" s="180">
        <v>6.1</v>
      </c>
      <c r="Z26" s="348"/>
      <c r="AA26" s="180">
        <v>7.7</v>
      </c>
      <c r="AB26" s="348"/>
      <c r="AC26" s="180">
        <v>10.9</v>
      </c>
      <c r="AD26" s="348"/>
      <c r="AE26" s="187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</row>
    <row r="27" spans="1:58" ht="10.5" customHeight="1" x14ac:dyDescent="0.25">
      <c r="A27" s="3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58" ht="18" x14ac:dyDescent="0.25">
      <c r="A28" s="38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AC28" s="1"/>
      <c r="AD28" s="1"/>
      <c r="AE28" s="1"/>
    </row>
    <row r="29" spans="1:58" ht="12.95" customHeight="1" x14ac:dyDescent="0.25">
      <c r="A29" s="6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AC29" s="1"/>
      <c r="AD29" s="1"/>
      <c r="AE29" s="1"/>
    </row>
    <row r="30" spans="1:58" x14ac:dyDescent="0.2">
      <c r="A30" s="136"/>
      <c r="B30" s="183"/>
    </row>
    <row r="31" spans="1:58" ht="18" x14ac:dyDescent="0.2">
      <c r="A31" s="136"/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AC31" s="184"/>
      <c r="AD31" s="184"/>
      <c r="AE31" s="184"/>
    </row>
    <row r="32" spans="1:58" ht="18" x14ac:dyDescent="0.25">
      <c r="A32" s="136"/>
      <c r="B32" s="183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AC32" s="185"/>
      <c r="AD32" s="185"/>
      <c r="AE32" s="185"/>
    </row>
    <row r="33" spans="1:31" ht="18" x14ac:dyDescent="0.2">
      <c r="A33" s="136"/>
      <c r="B33" s="183"/>
      <c r="C33" s="28"/>
      <c r="D33" s="186"/>
      <c r="E33" s="28"/>
      <c r="F33" s="186"/>
      <c r="G33" s="28"/>
      <c r="H33" s="186"/>
      <c r="I33" s="28"/>
      <c r="J33" s="186"/>
      <c r="K33" s="28"/>
      <c r="L33" s="186"/>
      <c r="M33" s="28"/>
      <c r="N33" s="186"/>
      <c r="O33" s="28"/>
      <c r="P33" s="186"/>
      <c r="Q33" s="28"/>
      <c r="R33" s="186"/>
      <c r="AC33" s="28"/>
      <c r="AD33" s="186"/>
      <c r="AE33" s="28"/>
    </row>
    <row r="34" spans="1:31" ht="18" x14ac:dyDescent="0.2">
      <c r="A34" s="136"/>
      <c r="B34" s="183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AC34" s="187"/>
      <c r="AD34" s="187"/>
      <c r="AE34" s="187"/>
    </row>
    <row r="35" spans="1:31" ht="18" x14ac:dyDescent="0.2">
      <c r="A35" s="136"/>
      <c r="B35" s="183"/>
      <c r="C35" s="187"/>
      <c r="D35" s="188"/>
      <c r="E35" s="187"/>
      <c r="F35" s="188"/>
      <c r="G35" s="187"/>
      <c r="H35" s="188"/>
      <c r="I35" s="187"/>
      <c r="J35" s="188"/>
      <c r="K35" s="187"/>
      <c r="L35" s="188"/>
      <c r="M35" s="187"/>
      <c r="N35" s="188"/>
      <c r="O35" s="187"/>
      <c r="P35" s="188"/>
      <c r="Q35" s="187"/>
      <c r="R35" s="188"/>
      <c r="AC35" s="187"/>
      <c r="AD35" s="188"/>
      <c r="AE35" s="187"/>
    </row>
    <row r="36" spans="1:31" ht="18" x14ac:dyDescent="0.2">
      <c r="A36" s="92"/>
      <c r="B36" s="153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AC36" s="187"/>
      <c r="AD36" s="187"/>
      <c r="AE36" s="187"/>
    </row>
    <row r="37" spans="1:31" ht="18" x14ac:dyDescent="0.25">
      <c r="A37" s="189"/>
      <c r="B37" s="190"/>
      <c r="C37" s="187"/>
      <c r="D37" s="188"/>
      <c r="E37" s="187"/>
      <c r="F37" s="188"/>
      <c r="G37" s="187"/>
      <c r="H37" s="188"/>
      <c r="I37" s="187"/>
      <c r="J37" s="188"/>
      <c r="K37" s="187"/>
      <c r="L37" s="188"/>
      <c r="M37" s="187"/>
      <c r="N37" s="188"/>
      <c r="O37" s="187"/>
      <c r="P37" s="188"/>
      <c r="Q37" s="187"/>
      <c r="R37" s="188"/>
      <c r="AC37" s="187"/>
      <c r="AD37" s="188"/>
      <c r="AE37" s="187"/>
    </row>
    <row r="38" spans="1:31" ht="18" x14ac:dyDescent="0.25">
      <c r="A38" s="189"/>
      <c r="B38" s="191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AC38" s="187"/>
      <c r="AD38" s="187"/>
      <c r="AE38" s="187"/>
    </row>
    <row r="39" spans="1:31" ht="18" x14ac:dyDescent="0.2">
      <c r="A39" s="192"/>
      <c r="B39" s="193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AC39" s="187"/>
      <c r="AD39" s="187"/>
      <c r="AE39" s="187"/>
    </row>
    <row r="40" spans="1:31" x14ac:dyDescent="0.2">
      <c r="A40" s="134"/>
      <c r="B40" s="194"/>
      <c r="C40" s="195"/>
      <c r="D40" s="195"/>
      <c r="E40" s="195"/>
      <c r="F40" s="195"/>
    </row>
    <row r="41" spans="1:31" ht="15" x14ac:dyDescent="0.25">
      <c r="A41" s="134"/>
      <c r="B41" s="196"/>
      <c r="C41" s="197"/>
      <c r="D41" s="197"/>
      <c r="E41" s="197"/>
      <c r="F41" s="197"/>
    </row>
    <row r="42" spans="1:31" x14ac:dyDescent="0.2">
      <c r="A42" s="198"/>
      <c r="B42" s="183"/>
      <c r="C42" s="199"/>
      <c r="D42" s="200"/>
      <c r="E42" s="199"/>
      <c r="F42" s="200"/>
    </row>
    <row r="43" spans="1:31" x14ac:dyDescent="0.2">
      <c r="A43" s="136"/>
      <c r="B43" s="183"/>
      <c r="C43" s="199"/>
      <c r="D43" s="200"/>
      <c r="E43" s="199"/>
      <c r="F43" s="200"/>
    </row>
    <row r="44" spans="1:31" x14ac:dyDescent="0.2">
      <c r="A44" s="136"/>
      <c r="B44" s="183"/>
      <c r="C44" s="199"/>
      <c r="D44" s="200"/>
      <c r="E44" s="99"/>
      <c r="F44" s="99"/>
    </row>
    <row r="45" spans="1:31" x14ac:dyDescent="0.2">
      <c r="A45" s="136"/>
      <c r="B45" s="183"/>
      <c r="C45" s="199"/>
      <c r="D45" s="200"/>
      <c r="E45" s="99"/>
      <c r="F45" s="99"/>
    </row>
    <row r="46" spans="1:31" x14ac:dyDescent="0.2">
      <c r="A46" s="136"/>
      <c r="B46" s="183"/>
      <c r="C46" s="199"/>
      <c r="D46" s="200"/>
      <c r="E46" s="99"/>
      <c r="F46" s="99"/>
    </row>
    <row r="47" spans="1:31" x14ac:dyDescent="0.2">
      <c r="A47" s="136"/>
      <c r="B47" s="183"/>
      <c r="C47" s="199"/>
      <c r="D47" s="200"/>
      <c r="E47" s="99"/>
      <c r="F47" s="99"/>
    </row>
    <row r="48" spans="1:31" x14ac:dyDescent="0.2">
      <c r="A48"/>
      <c r="B48" s="99"/>
      <c r="C48" s="99"/>
      <c r="D48" s="99"/>
      <c r="E48" s="99"/>
      <c r="F48" s="99"/>
    </row>
    <row r="49" spans="1:6" ht="15.75" x14ac:dyDescent="0.25">
      <c r="A49" s="189"/>
      <c r="B49" s="190"/>
      <c r="C49" s="190"/>
      <c r="D49" s="190"/>
      <c r="E49" s="99"/>
      <c r="F49" s="99"/>
    </row>
    <row r="50" spans="1:6" ht="15.75" x14ac:dyDescent="0.25">
      <c r="A50" s="189"/>
      <c r="B50" s="190"/>
      <c r="C50" s="190"/>
      <c r="D50" s="190"/>
      <c r="E50" s="190"/>
      <c r="F50" s="190"/>
    </row>
    <row r="51" spans="1:6" ht="15.75" x14ac:dyDescent="0.25">
      <c r="A51" s="201"/>
      <c r="B51" s="98"/>
      <c r="C51" s="99"/>
      <c r="D51" s="99"/>
      <c r="E51" s="99"/>
      <c r="F51" s="99"/>
    </row>
    <row r="52" spans="1:6" x14ac:dyDescent="0.2">
      <c r="A52" s="134"/>
      <c r="B52" s="194"/>
      <c r="C52" s="195"/>
      <c r="D52" s="195"/>
      <c r="E52" s="195"/>
      <c r="F52" s="195"/>
    </row>
    <row r="53" spans="1:6" ht="15" x14ac:dyDescent="0.25">
      <c r="A53" s="134"/>
      <c r="B53" s="196"/>
      <c r="C53" s="197"/>
      <c r="D53" s="197"/>
      <c r="E53" s="197"/>
      <c r="F53" s="197"/>
    </row>
    <row r="54" spans="1:6" x14ac:dyDescent="0.2">
      <c r="A54" s="136"/>
      <c r="B54" s="183"/>
      <c r="C54" s="199"/>
      <c r="D54" s="200"/>
      <c r="E54" s="199"/>
      <c r="F54" s="200"/>
    </row>
    <row r="55" spans="1:6" x14ac:dyDescent="0.2">
      <c r="A55" s="136"/>
      <c r="B55" s="183"/>
      <c r="C55" s="199"/>
      <c r="D55" s="200"/>
      <c r="E55" s="199"/>
      <c r="F55" s="200"/>
    </row>
    <row r="56" spans="1:6" x14ac:dyDescent="0.2">
      <c r="A56" s="136"/>
      <c r="B56" s="183"/>
      <c r="C56" s="199"/>
      <c r="D56" s="200"/>
      <c r="E56" s="199"/>
      <c r="F56" s="200"/>
    </row>
    <row r="57" spans="1:6" x14ac:dyDescent="0.2">
      <c r="A57" s="136"/>
      <c r="B57" s="183"/>
      <c r="C57" s="199"/>
      <c r="D57" s="200"/>
      <c r="E57" s="199"/>
      <c r="F57" s="200"/>
    </row>
    <row r="58" spans="1:6" x14ac:dyDescent="0.2">
      <c r="A58" s="136"/>
      <c r="B58" s="183"/>
      <c r="C58" s="199"/>
      <c r="D58" s="200"/>
      <c r="E58" s="199"/>
      <c r="F58" s="200"/>
    </row>
    <row r="59" spans="1:6" x14ac:dyDescent="0.2">
      <c r="A59" s="136"/>
      <c r="B59" s="183"/>
      <c r="C59" s="199"/>
      <c r="D59" s="200"/>
      <c r="E59" s="199"/>
      <c r="F59" s="200"/>
    </row>
    <row r="60" spans="1:6" x14ac:dyDescent="0.2">
      <c r="A60" s="202"/>
      <c r="B60" s="99"/>
      <c r="C60" s="203"/>
      <c r="D60" s="203"/>
      <c r="E60" s="203"/>
      <c r="F60" s="203"/>
    </row>
    <row r="61" spans="1:6" x14ac:dyDescent="0.2">
      <c r="A61"/>
      <c r="B61" s="99"/>
      <c r="C61" s="99"/>
      <c r="D61" s="99"/>
      <c r="E61" s="99"/>
      <c r="F61" s="99"/>
    </row>
    <row r="62" spans="1:6" x14ac:dyDescent="0.2">
      <c r="A62"/>
      <c r="B62" s="99"/>
      <c r="C62" s="99"/>
      <c r="D62" s="99"/>
      <c r="E62" s="99"/>
      <c r="F62" s="99"/>
    </row>
    <row r="63" spans="1:6" x14ac:dyDescent="0.2">
      <c r="B63" s="99"/>
      <c r="C63" s="99"/>
      <c r="D63" s="99"/>
      <c r="E63" s="99"/>
      <c r="F63" s="99"/>
    </row>
    <row r="64" spans="1:6" x14ac:dyDescent="0.2">
      <c r="B64" s="99"/>
      <c r="C64" s="99"/>
      <c r="D64" s="99"/>
      <c r="E64" s="99"/>
      <c r="F64" s="99"/>
    </row>
  </sheetData>
  <mergeCells count="10">
    <mergeCell ref="A21:A22"/>
    <mergeCell ref="A23:A24"/>
    <mergeCell ref="A25:A26"/>
    <mergeCell ref="A4:A5"/>
    <mergeCell ref="B4:B5"/>
    <mergeCell ref="A6:A7"/>
    <mergeCell ref="A8:A9"/>
    <mergeCell ref="A10:A11"/>
    <mergeCell ref="A19:A20"/>
    <mergeCell ref="B19:B20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R114"/>
  <sheetViews>
    <sheetView zoomScale="55" zoomScaleNormal="55" workbookViewId="0">
      <pane xSplit="2" ySplit="8" topLeftCell="C9" activePane="bottomRight" state="frozen"/>
      <selection sqref="A1:XFD1048576"/>
      <selection pane="topRight" sqref="A1:XFD1048576"/>
      <selection pane="bottomLeft" sqref="A1:XFD1048576"/>
      <selection pane="bottomRight" activeCell="C9" sqref="C9"/>
    </sheetView>
  </sheetViews>
  <sheetFormatPr defaultColWidth="12.42578125" defaultRowHeight="12.75" x14ac:dyDescent="0.2"/>
  <cols>
    <col min="1" max="1" width="59.85546875" customWidth="1"/>
    <col min="2" max="2" width="2.42578125" style="49" customWidth="1"/>
    <col min="3" max="3" width="8.85546875" style="49" customWidth="1"/>
    <col min="4" max="4" width="11.140625" style="49" bestFit="1" customWidth="1"/>
    <col min="5" max="5" width="11" style="49" customWidth="1"/>
    <col min="6" max="6" width="2.42578125" style="49" customWidth="1"/>
    <col min="7" max="9" width="9.140625" style="49" bestFit="1" customWidth="1"/>
    <col min="10" max="10" width="9.42578125" style="49" bestFit="1" customWidth="1"/>
    <col min="11" max="11" width="12.42578125" style="49" bestFit="1" customWidth="1"/>
    <col min="12" max="12" width="15.140625" style="49" customWidth="1"/>
    <col min="13" max="13" width="9.140625" style="49" bestFit="1" customWidth="1"/>
    <col min="14" max="14" width="9.85546875" style="49" bestFit="1" customWidth="1"/>
    <col min="15" max="15" width="10.42578125" style="49" bestFit="1" customWidth="1"/>
    <col min="16" max="16" width="11.140625" style="49" bestFit="1" customWidth="1"/>
    <col min="17" max="17" width="9.85546875" style="49" bestFit="1" customWidth="1"/>
    <col min="18" max="18" width="9.140625" style="49" bestFit="1" customWidth="1"/>
    <col min="19" max="19" width="9.85546875" style="49" bestFit="1" customWidth="1"/>
    <col min="20" max="20" width="10.42578125" style="49" bestFit="1" customWidth="1"/>
    <col min="21" max="21" width="11.85546875" style="49" bestFit="1" customWidth="1"/>
    <col min="22" max="22" width="10.85546875" style="49" customWidth="1"/>
    <col min="23" max="23" width="2" style="49" customWidth="1"/>
    <col min="24" max="24" width="12.42578125" style="49"/>
    <col min="25" max="25" width="8.85546875" style="49" customWidth="1"/>
    <col min="26" max="26" width="11.140625" style="49" bestFit="1" customWidth="1"/>
    <col min="27" max="27" width="11" style="49" customWidth="1"/>
    <col min="28" max="28" width="2.42578125" style="49" customWidth="1"/>
    <col min="29" max="31" width="9.140625" style="49" bestFit="1" customWidth="1"/>
    <col min="32" max="32" width="9.42578125" style="49" bestFit="1" customWidth="1"/>
    <col min="33" max="33" width="12.42578125" style="49" bestFit="1"/>
    <col min="34" max="34" width="15.140625" style="49" customWidth="1"/>
    <col min="35" max="35" width="9.140625" style="49" bestFit="1" customWidth="1"/>
    <col min="36" max="36" width="9.85546875" style="49" bestFit="1" customWidth="1"/>
    <col min="37" max="37" width="10.42578125" style="49" bestFit="1" customWidth="1"/>
    <col min="38" max="38" width="11.140625" style="49" bestFit="1" customWidth="1"/>
    <col min="39" max="39" width="9.85546875" style="49" bestFit="1" customWidth="1"/>
    <col min="40" max="40" width="9.140625" style="49" bestFit="1" customWidth="1"/>
    <col min="41" max="41" width="9.85546875" style="49" bestFit="1" customWidth="1"/>
    <col min="42" max="42" width="10.42578125" style="49" bestFit="1" customWidth="1"/>
    <col min="43" max="43" width="11.85546875" style="49" bestFit="1" customWidth="1"/>
    <col min="44" max="44" width="10.85546875" style="49" customWidth="1"/>
    <col min="45" max="16384" width="12.42578125" style="49"/>
  </cols>
  <sheetData>
    <row r="1" spans="1:44" ht="18" x14ac:dyDescent="0.25">
      <c r="A1" s="41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  <c r="V1" s="41"/>
      <c r="W1" s="1"/>
    </row>
    <row r="2" spans="1:44" ht="18" x14ac:dyDescent="0.25">
      <c r="A2" s="159" t="s">
        <v>120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44" ht="18.75" thickBot="1" x14ac:dyDescent="0.3">
      <c r="A3" s="204"/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33"/>
      <c r="W3" s="1"/>
    </row>
    <row r="4" spans="1:44" ht="12.6" customHeight="1" x14ac:dyDescent="0.2">
      <c r="A4" s="444" t="s">
        <v>66</v>
      </c>
      <c r="B4" s="445"/>
      <c r="C4" s="450" t="s">
        <v>1</v>
      </c>
      <c r="D4" s="450" t="s">
        <v>17</v>
      </c>
      <c r="E4" s="450" t="s">
        <v>18</v>
      </c>
      <c r="F4" s="444" t="s">
        <v>72</v>
      </c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45"/>
    </row>
    <row r="5" spans="1:44" ht="12.6" customHeight="1" x14ac:dyDescent="0.2">
      <c r="A5" s="446"/>
      <c r="B5" s="447"/>
      <c r="C5" s="451"/>
      <c r="D5" s="451"/>
      <c r="E5" s="451"/>
      <c r="F5" s="454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6"/>
    </row>
    <row r="6" spans="1:44" ht="18" x14ac:dyDescent="0.25">
      <c r="A6" s="446"/>
      <c r="B6" s="447"/>
      <c r="C6" s="451"/>
      <c r="D6" s="451"/>
      <c r="E6" s="451"/>
      <c r="F6" s="205"/>
      <c r="G6" s="441" t="s">
        <v>73</v>
      </c>
      <c r="H6" s="441" t="s">
        <v>74</v>
      </c>
      <c r="I6" s="441" t="s">
        <v>75</v>
      </c>
      <c r="J6" s="441" t="s">
        <v>76</v>
      </c>
      <c r="K6" s="441" t="s">
        <v>77</v>
      </c>
      <c r="L6" s="441" t="s">
        <v>78</v>
      </c>
      <c r="M6" s="441" t="s">
        <v>79</v>
      </c>
      <c r="N6" s="441" t="s">
        <v>80</v>
      </c>
      <c r="O6" s="441" t="s">
        <v>81</v>
      </c>
      <c r="P6" s="441" t="s">
        <v>82</v>
      </c>
      <c r="Q6" s="441" t="s">
        <v>83</v>
      </c>
      <c r="R6" s="441" t="s">
        <v>84</v>
      </c>
      <c r="S6" s="441" t="s">
        <v>85</v>
      </c>
      <c r="T6" s="441" t="s">
        <v>86</v>
      </c>
      <c r="U6" s="441" t="s">
        <v>87</v>
      </c>
      <c r="V6" s="441" t="s">
        <v>88</v>
      </c>
      <c r="W6" s="206"/>
    </row>
    <row r="7" spans="1:44" ht="18" x14ac:dyDescent="0.25">
      <c r="A7" s="446"/>
      <c r="B7" s="447"/>
      <c r="C7" s="451"/>
      <c r="D7" s="451"/>
      <c r="E7" s="451"/>
      <c r="F7" s="207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208"/>
    </row>
    <row r="8" spans="1:44" ht="12.95" customHeight="1" thickBot="1" x14ac:dyDescent="0.3">
      <c r="A8" s="448"/>
      <c r="B8" s="449"/>
      <c r="C8" s="452"/>
      <c r="D8" s="452"/>
      <c r="E8" s="452"/>
      <c r="F8" s="209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210"/>
    </row>
    <row r="9" spans="1:44" ht="18" x14ac:dyDescent="0.25">
      <c r="A9" s="211"/>
      <c r="B9" s="212"/>
      <c r="C9" s="108"/>
      <c r="D9" s="379"/>
      <c r="E9" s="102"/>
      <c r="F9" s="103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</row>
    <row r="10" spans="1:44" ht="17.100000000000001" customHeight="1" x14ac:dyDescent="0.25">
      <c r="A10" s="213" t="s">
        <v>15</v>
      </c>
      <c r="B10" s="214"/>
      <c r="C10" s="215">
        <v>126.2</v>
      </c>
      <c r="D10" s="215">
        <v>123.15825025601929</v>
      </c>
      <c r="E10" s="215">
        <v>126.30395773854173</v>
      </c>
      <c r="F10" s="216"/>
      <c r="G10" s="34">
        <v>125.5</v>
      </c>
      <c r="H10" s="34">
        <v>126.8</v>
      </c>
      <c r="I10" s="34">
        <v>125.4</v>
      </c>
      <c r="J10" s="34">
        <v>132.4</v>
      </c>
      <c r="K10" s="34">
        <v>124.3</v>
      </c>
      <c r="L10" s="34">
        <v>130.80000000000001</v>
      </c>
      <c r="M10" s="34">
        <v>128.4</v>
      </c>
      <c r="N10" s="34">
        <v>126.7</v>
      </c>
      <c r="O10" s="34">
        <v>123.7</v>
      </c>
      <c r="P10" s="34">
        <v>121.7</v>
      </c>
      <c r="Q10" s="34">
        <v>123.6</v>
      </c>
      <c r="R10" s="34">
        <v>128</v>
      </c>
      <c r="S10" s="34">
        <v>125.9</v>
      </c>
      <c r="T10" s="34">
        <v>125.9</v>
      </c>
      <c r="U10" s="34">
        <v>126.1</v>
      </c>
      <c r="V10" s="34">
        <v>125.2</v>
      </c>
      <c r="W10" s="218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</row>
    <row r="11" spans="1:44" ht="17.100000000000001" customHeight="1" x14ac:dyDescent="0.25">
      <c r="A11" s="213"/>
      <c r="B11" s="214"/>
      <c r="C11" s="215"/>
      <c r="D11" s="215"/>
      <c r="E11" s="215"/>
      <c r="F11" s="216"/>
      <c r="G11" s="34"/>
      <c r="H11" s="34"/>
      <c r="I11" s="34"/>
      <c r="J11" s="34"/>
      <c r="K11" s="34"/>
      <c r="L11" s="217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218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</row>
    <row r="12" spans="1:44" ht="18" x14ac:dyDescent="0.25">
      <c r="A12" s="219" t="s">
        <v>89</v>
      </c>
      <c r="B12" s="214"/>
      <c r="C12" s="215">
        <v>126.1</v>
      </c>
      <c r="D12" s="215">
        <v>126.6</v>
      </c>
      <c r="E12" s="215">
        <v>126.1</v>
      </c>
      <c r="F12" s="216"/>
      <c r="G12" s="34">
        <v>125.2</v>
      </c>
      <c r="H12" s="34">
        <v>133.9</v>
      </c>
      <c r="I12" s="34">
        <v>126.5</v>
      </c>
      <c r="J12" s="34">
        <v>134.80000000000001</v>
      </c>
      <c r="K12" s="34">
        <v>124.1</v>
      </c>
      <c r="L12" s="34">
        <v>124.4</v>
      </c>
      <c r="M12" s="34">
        <v>124.7</v>
      </c>
      <c r="N12" s="34">
        <v>126.6</v>
      </c>
      <c r="O12" s="34">
        <v>125.6</v>
      </c>
      <c r="P12" s="34">
        <v>124.2</v>
      </c>
      <c r="Q12" s="34">
        <v>125.3</v>
      </c>
      <c r="R12" s="34">
        <v>130.80000000000001</v>
      </c>
      <c r="S12" s="34">
        <v>125.2</v>
      </c>
      <c r="T12" s="34">
        <v>120</v>
      </c>
      <c r="U12" s="34">
        <v>123.8</v>
      </c>
      <c r="V12" s="34">
        <v>124.9</v>
      </c>
      <c r="W12" s="218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</row>
    <row r="13" spans="1:44" ht="17.100000000000001" customHeight="1" x14ac:dyDescent="0.25">
      <c r="A13" s="219" t="s">
        <v>90</v>
      </c>
      <c r="B13" s="214"/>
      <c r="C13" s="215">
        <v>126.5</v>
      </c>
      <c r="D13" s="215">
        <v>128</v>
      </c>
      <c r="E13" s="215">
        <v>126.5</v>
      </c>
      <c r="F13" s="216"/>
      <c r="G13" s="34">
        <v>125.7</v>
      </c>
      <c r="H13" s="34">
        <v>135.5</v>
      </c>
      <c r="I13" s="34">
        <v>127</v>
      </c>
      <c r="J13" s="34">
        <v>135.80000000000001</v>
      </c>
      <c r="K13" s="34">
        <v>124.8</v>
      </c>
      <c r="L13" s="34">
        <v>124</v>
      </c>
      <c r="M13" s="34">
        <v>124.9</v>
      </c>
      <c r="N13" s="34">
        <v>126.7</v>
      </c>
      <c r="O13" s="34">
        <v>126.3</v>
      </c>
      <c r="P13" s="34">
        <v>124.9</v>
      </c>
      <c r="Q13" s="34">
        <v>126</v>
      </c>
      <c r="R13" s="34">
        <v>131.80000000000001</v>
      </c>
      <c r="S13" s="34">
        <v>125</v>
      </c>
      <c r="T13" s="34">
        <v>119.8</v>
      </c>
      <c r="U13" s="34">
        <v>123.9</v>
      </c>
      <c r="V13" s="34">
        <v>124.6</v>
      </c>
      <c r="W13" s="218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</row>
    <row r="14" spans="1:44" ht="17.100000000000001" customHeight="1" x14ac:dyDescent="0.25">
      <c r="A14" s="327" t="s">
        <v>155</v>
      </c>
      <c r="B14" s="214"/>
      <c r="C14" s="215">
        <v>116.1</v>
      </c>
      <c r="D14" s="215">
        <v>116</v>
      </c>
      <c r="E14" s="215">
        <v>116.1</v>
      </c>
      <c r="F14" s="216"/>
      <c r="G14" s="34">
        <v>109.6</v>
      </c>
      <c r="H14" s="34">
        <v>127.3</v>
      </c>
      <c r="I14" s="34">
        <v>111.1</v>
      </c>
      <c r="J14" s="34">
        <v>127.5</v>
      </c>
      <c r="K14" s="34">
        <v>112.3</v>
      </c>
      <c r="L14" s="34">
        <v>111.7</v>
      </c>
      <c r="M14" s="34">
        <v>114</v>
      </c>
      <c r="N14" s="34">
        <v>108.5</v>
      </c>
      <c r="O14" s="34">
        <v>120.2</v>
      </c>
      <c r="P14" s="34">
        <v>113.3</v>
      </c>
      <c r="Q14" s="34">
        <v>119.3</v>
      </c>
      <c r="R14" s="34">
        <v>122</v>
      </c>
      <c r="S14" s="34">
        <v>117.5</v>
      </c>
      <c r="T14" s="34">
        <v>105.9</v>
      </c>
      <c r="U14" s="34">
        <v>110.3</v>
      </c>
      <c r="V14" s="34">
        <v>127.2</v>
      </c>
      <c r="W14" s="218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</row>
    <row r="15" spans="1:44" ht="17.100000000000001" customHeight="1" x14ac:dyDescent="0.25">
      <c r="A15" s="220" t="s">
        <v>156</v>
      </c>
      <c r="B15" s="214"/>
      <c r="C15" s="215">
        <v>113.46093306470935</v>
      </c>
      <c r="D15" s="215">
        <v>110.40294186940498</v>
      </c>
      <c r="E15" s="215">
        <v>113.52686710803002</v>
      </c>
      <c r="F15" s="216"/>
      <c r="G15" s="34">
        <v>107.29824055240022</v>
      </c>
      <c r="H15" s="34">
        <v>126.89761894678554</v>
      </c>
      <c r="I15" s="34">
        <v>109.56824359679436</v>
      </c>
      <c r="J15" s="34">
        <v>125.17053515559085</v>
      </c>
      <c r="K15" s="34">
        <v>108.43647154819297</v>
      </c>
      <c r="L15" s="34">
        <v>109.34959336102756</v>
      </c>
      <c r="M15" s="34">
        <v>111.12140790821761</v>
      </c>
      <c r="N15" s="34">
        <v>105.56272523905096</v>
      </c>
      <c r="O15" s="34">
        <v>120.05830772962932</v>
      </c>
      <c r="P15" s="34">
        <v>110.87857845954164</v>
      </c>
      <c r="Q15" s="34">
        <v>119.14121870392</v>
      </c>
      <c r="R15" s="34">
        <v>121.54310477855684</v>
      </c>
      <c r="S15" s="34">
        <v>115.69486069315072</v>
      </c>
      <c r="T15" s="34">
        <v>102.65082910457942</v>
      </c>
      <c r="U15" s="34">
        <v>108.64576491488816</v>
      </c>
      <c r="V15" s="34">
        <v>120.09913026776184</v>
      </c>
      <c r="W15" s="218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</row>
    <row r="16" spans="1:44" ht="17.100000000000001" customHeight="1" x14ac:dyDescent="0.25">
      <c r="A16" s="220" t="s">
        <v>91</v>
      </c>
      <c r="B16" s="214"/>
      <c r="C16" s="215">
        <v>111.1428353616046</v>
      </c>
      <c r="D16" s="215">
        <v>110.37742294554005</v>
      </c>
      <c r="E16" s="215">
        <v>111.16087075134867</v>
      </c>
      <c r="F16" s="216"/>
      <c r="G16" s="34">
        <v>106.84421564014563</v>
      </c>
      <c r="H16" s="34">
        <v>127.04894946400852</v>
      </c>
      <c r="I16" s="34">
        <v>108.85208668348814</v>
      </c>
      <c r="J16" s="34">
        <v>125.00071064135204</v>
      </c>
      <c r="K16" s="34">
        <v>108.27640144848108</v>
      </c>
      <c r="L16" s="34">
        <v>108.92408476826581</v>
      </c>
      <c r="M16" s="34">
        <v>111.06004771737933</v>
      </c>
      <c r="N16" s="34">
        <v>103.52656442715497</v>
      </c>
      <c r="O16" s="34">
        <v>105.23904729787213</v>
      </c>
      <c r="P16" s="34">
        <v>110.97388943328254</v>
      </c>
      <c r="Q16" s="34">
        <v>112.62060023295025</v>
      </c>
      <c r="R16" s="34">
        <v>120.66191049800504</v>
      </c>
      <c r="S16" s="34">
        <v>112.51913840200694</v>
      </c>
      <c r="T16" s="34">
        <v>101.16241092508911</v>
      </c>
      <c r="U16" s="34">
        <v>104.13665706988475</v>
      </c>
      <c r="V16" s="34">
        <v>120.32121378020229</v>
      </c>
      <c r="W16" s="218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</row>
    <row r="17" spans="1:44" ht="17.100000000000001" customHeight="1" x14ac:dyDescent="0.25">
      <c r="A17" s="220" t="s">
        <v>92</v>
      </c>
      <c r="B17" s="214"/>
      <c r="C17" s="215">
        <v>137.15742567892352</v>
      </c>
      <c r="D17" s="215">
        <v>114.31115477908432</v>
      </c>
      <c r="E17" s="215">
        <v>137.19258456410904</v>
      </c>
      <c r="F17" s="216"/>
      <c r="G17" s="34">
        <v>155.05259497616069</v>
      </c>
      <c r="H17" s="34">
        <v>110.2041591972949</v>
      </c>
      <c r="I17" s="34">
        <v>172.62336634470219</v>
      </c>
      <c r="J17" s="34">
        <v>140.74463490559091</v>
      </c>
      <c r="K17" s="34">
        <v>137.35808114483959</v>
      </c>
      <c r="L17" s="34">
        <v>191.57369928197804</v>
      </c>
      <c r="M17" s="34">
        <v>113.72489019145178</v>
      </c>
      <c r="N17" s="34">
        <v>173.83288154834824</v>
      </c>
      <c r="O17" s="34">
        <v>158.09227469302823</v>
      </c>
      <c r="P17" s="34">
        <v>108.08213132978553</v>
      </c>
      <c r="Q17" s="34">
        <v>137.20679316274891</v>
      </c>
      <c r="R17" s="34">
        <v>124.33920229190653</v>
      </c>
      <c r="S17" s="34">
        <v>128.30881099705479</v>
      </c>
      <c r="T17" s="34">
        <v>117.48086428083431</v>
      </c>
      <c r="U17" s="34">
        <v>149.66182671047329</v>
      </c>
      <c r="V17" s="34">
        <v>106.39214886414241</v>
      </c>
      <c r="W17" s="218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</row>
    <row r="18" spans="1:44" ht="17.100000000000001" customHeight="1" x14ac:dyDescent="0.25">
      <c r="A18" s="328" t="s">
        <v>176</v>
      </c>
      <c r="B18" s="214"/>
      <c r="C18" s="215">
        <v>128.92024251579377</v>
      </c>
      <c r="D18" s="215">
        <v>129.98388065596112</v>
      </c>
      <c r="E18" s="215">
        <v>128.87509032422503</v>
      </c>
      <c r="F18" s="216"/>
      <c r="G18" s="34">
        <v>123.13946261664371</v>
      </c>
      <c r="H18" s="34">
        <v>129.13324278556243</v>
      </c>
      <c r="I18" s="34">
        <v>118.76928233380542</v>
      </c>
      <c r="J18" s="34">
        <v>135.72765042946932</v>
      </c>
      <c r="K18" s="34">
        <v>126.07988432795422</v>
      </c>
      <c r="L18" s="34">
        <v>128.16820757379867</v>
      </c>
      <c r="M18" s="34">
        <v>126.52068123609203</v>
      </c>
      <c r="N18" s="34">
        <v>126.81903763949293</v>
      </c>
      <c r="O18" s="34">
        <v>121.48609576805703</v>
      </c>
      <c r="P18" s="34">
        <v>127.46600704193507</v>
      </c>
      <c r="Q18" s="34">
        <v>120.51196179622006</v>
      </c>
      <c r="R18" s="34">
        <v>125.26469363676405</v>
      </c>
      <c r="S18" s="34">
        <v>129.9577671870826</v>
      </c>
      <c r="T18" s="34">
        <v>126.30423191197727</v>
      </c>
      <c r="U18" s="34">
        <v>123.3618707921062</v>
      </c>
      <c r="V18" s="34">
        <v>141.71555916147881</v>
      </c>
      <c r="W18" s="218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</row>
    <row r="19" spans="1:44" ht="17.100000000000001" customHeight="1" x14ac:dyDescent="0.25">
      <c r="A19" s="219" t="s">
        <v>170</v>
      </c>
      <c r="B19" s="214"/>
      <c r="C19" s="215">
        <v>133.19999999999999</v>
      </c>
      <c r="D19" s="215">
        <v>129.4</v>
      </c>
      <c r="E19" s="215">
        <v>133.4</v>
      </c>
      <c r="F19" s="216"/>
      <c r="G19" s="34">
        <v>131.19999999999999</v>
      </c>
      <c r="H19" s="34">
        <v>137.6</v>
      </c>
      <c r="I19" s="34">
        <v>135.1</v>
      </c>
      <c r="J19" s="34">
        <v>131.30000000000001</v>
      </c>
      <c r="K19" s="34">
        <v>127.2</v>
      </c>
      <c r="L19" s="34">
        <v>136.1</v>
      </c>
      <c r="M19" s="34">
        <v>125.5</v>
      </c>
      <c r="N19" s="34">
        <v>134.1</v>
      </c>
      <c r="O19" s="34">
        <v>128.9</v>
      </c>
      <c r="P19" s="34">
        <v>136.80000000000001</v>
      </c>
      <c r="Q19" s="34">
        <v>135.1</v>
      </c>
      <c r="R19" s="34">
        <v>148.1</v>
      </c>
      <c r="S19" s="34">
        <v>137.9</v>
      </c>
      <c r="T19" s="34">
        <v>134.4</v>
      </c>
      <c r="U19" s="34">
        <v>139.5</v>
      </c>
      <c r="V19" s="34">
        <v>126</v>
      </c>
      <c r="W19" s="218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</row>
    <row r="20" spans="1:44" ht="17.100000000000001" customHeight="1" x14ac:dyDescent="0.25">
      <c r="A20" s="219" t="s">
        <v>171</v>
      </c>
      <c r="B20" s="214"/>
      <c r="C20" s="215">
        <v>131.1</v>
      </c>
      <c r="D20" s="215">
        <v>129.6</v>
      </c>
      <c r="E20" s="215">
        <v>131.1</v>
      </c>
      <c r="F20" s="216"/>
      <c r="G20" s="34">
        <v>135</v>
      </c>
      <c r="H20" s="34">
        <v>144.1</v>
      </c>
      <c r="I20" s="34">
        <v>129.4</v>
      </c>
      <c r="J20" s="34">
        <v>144.1</v>
      </c>
      <c r="K20" s="34">
        <v>133.9</v>
      </c>
      <c r="L20" s="34">
        <v>127.9</v>
      </c>
      <c r="M20" s="34">
        <v>138.5</v>
      </c>
      <c r="N20" s="34">
        <v>139.80000000000001</v>
      </c>
      <c r="O20" s="34">
        <v>130.9</v>
      </c>
      <c r="P20" s="34">
        <v>132.30000000000001</v>
      </c>
      <c r="Q20" s="34">
        <v>126.1</v>
      </c>
      <c r="R20" s="34">
        <v>137.9</v>
      </c>
      <c r="S20" s="34">
        <v>126.5</v>
      </c>
      <c r="T20" s="34">
        <v>124.5</v>
      </c>
      <c r="U20" s="34">
        <v>134.9</v>
      </c>
      <c r="V20" s="34">
        <v>106</v>
      </c>
      <c r="W20" s="218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</row>
    <row r="21" spans="1:44" ht="17.100000000000001" customHeight="1" x14ac:dyDescent="0.25">
      <c r="A21" s="219" t="s">
        <v>194</v>
      </c>
      <c r="B21" s="214"/>
      <c r="C21" s="215">
        <v>124.5</v>
      </c>
      <c r="D21" s="215">
        <v>125.7</v>
      </c>
      <c r="E21" s="215">
        <v>124.4</v>
      </c>
      <c r="F21" s="216"/>
      <c r="G21" s="34">
        <v>128.80000000000001</v>
      </c>
      <c r="H21" s="34">
        <v>129.19999999999999</v>
      </c>
      <c r="I21" s="34">
        <v>128.5</v>
      </c>
      <c r="J21" s="34">
        <v>131.9</v>
      </c>
      <c r="K21" s="34">
        <v>124.8</v>
      </c>
      <c r="L21" s="34">
        <v>127.4</v>
      </c>
      <c r="M21" s="34">
        <v>121</v>
      </c>
      <c r="N21" s="34">
        <v>126.8</v>
      </c>
      <c r="O21" s="34">
        <v>118.1</v>
      </c>
      <c r="P21" s="34">
        <v>129.80000000000001</v>
      </c>
      <c r="Q21" s="34">
        <v>117.3</v>
      </c>
      <c r="R21" s="34">
        <v>124.2</v>
      </c>
      <c r="S21" s="34">
        <v>127.4</v>
      </c>
      <c r="T21" s="34">
        <v>125.5</v>
      </c>
      <c r="U21" s="34">
        <v>117.8</v>
      </c>
      <c r="V21" s="34">
        <v>112.7</v>
      </c>
      <c r="W21" s="218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</row>
    <row r="22" spans="1:44" ht="17.100000000000001" customHeight="1" x14ac:dyDescent="0.25">
      <c r="A22" s="219" t="s">
        <v>93</v>
      </c>
      <c r="B22" s="214"/>
      <c r="C22" s="215">
        <v>138.19999999999999</v>
      </c>
      <c r="D22" s="215">
        <v>122.4</v>
      </c>
      <c r="E22" s="215">
        <v>138.9</v>
      </c>
      <c r="F22" s="216"/>
      <c r="G22" s="34">
        <v>123.5</v>
      </c>
      <c r="H22" s="34">
        <v>117.5</v>
      </c>
      <c r="I22" s="34">
        <v>124.7</v>
      </c>
      <c r="J22" s="34">
        <v>151.5</v>
      </c>
      <c r="K22" s="34">
        <v>141.9</v>
      </c>
      <c r="L22" s="34">
        <v>120.7</v>
      </c>
      <c r="M22" s="34">
        <v>123.1</v>
      </c>
      <c r="N22" s="34">
        <v>126.9</v>
      </c>
      <c r="O22" s="34">
        <v>158</v>
      </c>
      <c r="P22" s="34">
        <v>135.69999999999999</v>
      </c>
      <c r="Q22" s="34">
        <v>136.6</v>
      </c>
      <c r="R22" s="34">
        <v>134</v>
      </c>
      <c r="S22" s="34">
        <v>128.4</v>
      </c>
      <c r="T22" s="34">
        <v>115.8</v>
      </c>
      <c r="U22" s="34">
        <v>138.4</v>
      </c>
      <c r="V22" s="34">
        <v>179.9</v>
      </c>
      <c r="W22" s="218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</row>
    <row r="23" spans="1:44" ht="17.100000000000001" customHeight="1" x14ac:dyDescent="0.25">
      <c r="A23" s="219" t="s">
        <v>172</v>
      </c>
      <c r="B23" s="214"/>
      <c r="C23" s="215">
        <v>134.19999999999999</v>
      </c>
      <c r="D23" s="215">
        <v>131.30000000000001</v>
      </c>
      <c r="E23" s="215">
        <v>134.30000000000001</v>
      </c>
      <c r="F23" s="216"/>
      <c r="G23" s="34">
        <v>124.4</v>
      </c>
      <c r="H23" s="34">
        <v>124.4</v>
      </c>
      <c r="I23" s="34">
        <v>121.6</v>
      </c>
      <c r="J23" s="34">
        <v>138.30000000000001</v>
      </c>
      <c r="K23" s="34">
        <v>125.5</v>
      </c>
      <c r="L23" s="34">
        <v>141.80000000000001</v>
      </c>
      <c r="M23" s="34">
        <v>130.6</v>
      </c>
      <c r="N23" s="34">
        <v>145.19999999999999</v>
      </c>
      <c r="O23" s="34">
        <v>125.8</v>
      </c>
      <c r="P23" s="34">
        <v>147.9</v>
      </c>
      <c r="Q23" s="34">
        <v>147.80000000000001</v>
      </c>
      <c r="R23" s="34">
        <v>134.69999999999999</v>
      </c>
      <c r="S23" s="34">
        <v>133</v>
      </c>
      <c r="T23" s="34">
        <v>141.80000000000001</v>
      </c>
      <c r="U23" s="34">
        <v>141.6</v>
      </c>
      <c r="V23" s="34">
        <v>114.8</v>
      </c>
      <c r="W23" s="218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</row>
    <row r="24" spans="1:44" ht="17.100000000000001" customHeight="1" x14ac:dyDescent="0.25">
      <c r="A24" s="219" t="s">
        <v>179</v>
      </c>
      <c r="B24" s="214"/>
      <c r="C24" s="215">
        <v>154.69999999999999</v>
      </c>
      <c r="D24" s="215">
        <v>177</v>
      </c>
      <c r="E24" s="215">
        <v>154</v>
      </c>
      <c r="F24" s="216"/>
      <c r="G24" s="34">
        <v>174.5</v>
      </c>
      <c r="H24" s="34">
        <v>172.3</v>
      </c>
      <c r="I24" s="34">
        <v>167.2</v>
      </c>
      <c r="J24" s="34">
        <v>165.6</v>
      </c>
      <c r="K24" s="34">
        <v>157.80000000000001</v>
      </c>
      <c r="L24" s="34">
        <v>144.69999999999999</v>
      </c>
      <c r="M24" s="34">
        <v>149.69999999999999</v>
      </c>
      <c r="N24" s="34">
        <v>174.8</v>
      </c>
      <c r="O24" s="34">
        <v>145.4</v>
      </c>
      <c r="P24" s="34">
        <v>146.6</v>
      </c>
      <c r="Q24" s="34">
        <v>146.6</v>
      </c>
      <c r="R24" s="34">
        <v>161</v>
      </c>
      <c r="S24" s="34">
        <v>127.5</v>
      </c>
      <c r="T24" s="34">
        <v>143.69999999999999</v>
      </c>
      <c r="U24" s="34">
        <v>145.19999999999999</v>
      </c>
      <c r="V24" s="34">
        <v>148.6</v>
      </c>
      <c r="W24" s="218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</row>
    <row r="25" spans="1:44" ht="17.100000000000001" customHeight="1" x14ac:dyDescent="0.25">
      <c r="A25" s="219" t="s">
        <v>154</v>
      </c>
      <c r="B25" s="214"/>
      <c r="C25" s="215">
        <v>154.9</v>
      </c>
      <c r="D25" s="215">
        <v>138.80000000000001</v>
      </c>
      <c r="E25" s="215">
        <v>155.4</v>
      </c>
      <c r="F25" s="216"/>
      <c r="G25" s="34">
        <v>153.69999999999999</v>
      </c>
      <c r="H25" s="34">
        <v>161</v>
      </c>
      <c r="I25" s="34">
        <v>159.5</v>
      </c>
      <c r="J25" s="34">
        <v>148.1</v>
      </c>
      <c r="K25" s="34">
        <v>147.69999999999999</v>
      </c>
      <c r="L25" s="34">
        <v>162.9</v>
      </c>
      <c r="M25" s="34">
        <v>153.19999999999999</v>
      </c>
      <c r="N25" s="34">
        <v>158.80000000000001</v>
      </c>
      <c r="O25" s="34">
        <v>167.6</v>
      </c>
      <c r="P25" s="34">
        <v>155.1</v>
      </c>
      <c r="Q25" s="34">
        <v>154.19999999999999</v>
      </c>
      <c r="R25" s="34">
        <v>164.4</v>
      </c>
      <c r="S25" s="34">
        <v>162.5</v>
      </c>
      <c r="T25" s="34">
        <v>155.69999999999999</v>
      </c>
      <c r="U25" s="34">
        <v>151.30000000000001</v>
      </c>
      <c r="V25" s="34">
        <v>149.30000000000001</v>
      </c>
      <c r="W25" s="218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</row>
    <row r="26" spans="1:44" ht="17.100000000000001" customHeight="1" x14ac:dyDescent="0.25">
      <c r="A26" s="219" t="s">
        <v>173</v>
      </c>
      <c r="B26" s="214"/>
      <c r="C26" s="215">
        <v>127.7</v>
      </c>
      <c r="D26" s="215">
        <v>127.5</v>
      </c>
      <c r="E26" s="215">
        <v>127.7</v>
      </c>
      <c r="F26" s="216"/>
      <c r="G26" s="34">
        <v>126.4</v>
      </c>
      <c r="H26" s="34">
        <v>119.3</v>
      </c>
      <c r="I26" s="34">
        <v>128.80000000000001</v>
      </c>
      <c r="J26" s="34">
        <v>132.19999999999999</v>
      </c>
      <c r="K26" s="34">
        <v>125.4</v>
      </c>
      <c r="L26" s="34">
        <v>136.1</v>
      </c>
      <c r="M26" s="34">
        <v>127.5</v>
      </c>
      <c r="N26" s="34">
        <v>133.30000000000001</v>
      </c>
      <c r="O26" s="34">
        <v>117.9</v>
      </c>
      <c r="P26" s="34">
        <v>127.2</v>
      </c>
      <c r="Q26" s="34">
        <v>126</v>
      </c>
      <c r="R26" s="34">
        <v>129.19999999999999</v>
      </c>
      <c r="S26" s="34">
        <v>132.80000000000001</v>
      </c>
      <c r="T26" s="34">
        <v>130.9</v>
      </c>
      <c r="U26" s="34">
        <v>142.30000000000001</v>
      </c>
      <c r="V26" s="34">
        <v>113.6</v>
      </c>
      <c r="W26" s="218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</row>
    <row r="27" spans="1:44" ht="17.100000000000001" customHeight="1" x14ac:dyDescent="0.25">
      <c r="A27" s="219" t="s">
        <v>94</v>
      </c>
      <c r="B27" s="214"/>
      <c r="C27" s="215">
        <v>120.2</v>
      </c>
      <c r="D27" s="215">
        <v>113.7</v>
      </c>
      <c r="E27" s="215">
        <v>120.5</v>
      </c>
      <c r="F27" s="216"/>
      <c r="G27" s="34">
        <v>115.4</v>
      </c>
      <c r="H27" s="34">
        <v>113.1</v>
      </c>
      <c r="I27" s="34">
        <v>117.7</v>
      </c>
      <c r="J27" s="34">
        <v>120.9</v>
      </c>
      <c r="K27" s="34">
        <v>115.6</v>
      </c>
      <c r="L27" s="34">
        <v>131.5</v>
      </c>
      <c r="M27" s="34">
        <v>121.5</v>
      </c>
      <c r="N27" s="34">
        <v>126.1</v>
      </c>
      <c r="O27" s="34">
        <v>116.5</v>
      </c>
      <c r="P27" s="34">
        <v>114.8</v>
      </c>
      <c r="Q27" s="34">
        <v>115.1</v>
      </c>
      <c r="R27" s="34">
        <v>116.5</v>
      </c>
      <c r="S27" s="34">
        <v>127.8</v>
      </c>
      <c r="T27" s="34">
        <v>122.8</v>
      </c>
      <c r="U27" s="34">
        <v>121.1</v>
      </c>
      <c r="V27" s="34">
        <v>129.5</v>
      </c>
      <c r="W27" s="218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</row>
    <row r="28" spans="1:44" ht="17.100000000000001" customHeight="1" x14ac:dyDescent="0.25">
      <c r="A28" s="219"/>
      <c r="B28" s="214"/>
      <c r="C28" s="215"/>
      <c r="D28" s="215"/>
      <c r="E28" s="215"/>
      <c r="F28" s="216"/>
      <c r="G28" s="34"/>
      <c r="H28" s="34"/>
      <c r="I28" s="34"/>
      <c r="J28" s="34"/>
      <c r="K28" s="34"/>
      <c r="L28" s="217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218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</row>
    <row r="29" spans="1:44" ht="17.100000000000001" customHeight="1" x14ac:dyDescent="0.25">
      <c r="A29" s="219" t="s">
        <v>178</v>
      </c>
      <c r="B29" s="214"/>
      <c r="C29" s="215">
        <v>182.5</v>
      </c>
      <c r="D29" s="215">
        <v>149.30000000000001</v>
      </c>
      <c r="E29" s="215">
        <v>183.9</v>
      </c>
      <c r="F29" s="216"/>
      <c r="G29" s="34">
        <v>160.80000000000001</v>
      </c>
      <c r="H29" s="34">
        <v>165.9</v>
      </c>
      <c r="I29" s="34">
        <v>167.9</v>
      </c>
      <c r="J29" s="34">
        <v>224.9</v>
      </c>
      <c r="K29" s="34">
        <v>192.1</v>
      </c>
      <c r="L29" s="34">
        <v>259.5</v>
      </c>
      <c r="M29" s="34">
        <v>208.8</v>
      </c>
      <c r="N29" s="34">
        <v>183.2</v>
      </c>
      <c r="O29" s="34">
        <v>148.9</v>
      </c>
      <c r="P29" s="34">
        <v>148.4</v>
      </c>
      <c r="Q29" s="34">
        <v>149.4</v>
      </c>
      <c r="R29" s="34">
        <v>146.69999999999999</v>
      </c>
      <c r="S29" s="34">
        <v>181.4</v>
      </c>
      <c r="T29" s="34">
        <v>202.3</v>
      </c>
      <c r="U29" s="34">
        <v>184</v>
      </c>
      <c r="V29" s="34">
        <v>144.5</v>
      </c>
      <c r="W29" s="218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</row>
    <row r="30" spans="1:44" ht="17.100000000000001" customHeight="1" x14ac:dyDescent="0.25">
      <c r="A30" s="219" t="s">
        <v>95</v>
      </c>
      <c r="B30" s="214"/>
      <c r="C30" s="215">
        <v>140.30000000000001</v>
      </c>
      <c r="D30" s="215">
        <v>133.5</v>
      </c>
      <c r="E30" s="215">
        <v>140.6</v>
      </c>
      <c r="F30" s="216"/>
      <c r="G30" s="34">
        <v>137.6</v>
      </c>
      <c r="H30" s="34">
        <v>132</v>
      </c>
      <c r="I30" s="34">
        <v>129.80000000000001</v>
      </c>
      <c r="J30" s="34">
        <v>154.6</v>
      </c>
      <c r="K30" s="34">
        <v>132.4</v>
      </c>
      <c r="L30" s="34">
        <v>148.6</v>
      </c>
      <c r="M30" s="34">
        <v>141.9</v>
      </c>
      <c r="N30" s="34">
        <v>161.6</v>
      </c>
      <c r="O30" s="34">
        <v>139.19999999999999</v>
      </c>
      <c r="P30" s="34">
        <v>122.9</v>
      </c>
      <c r="Q30" s="34">
        <v>133.80000000000001</v>
      </c>
      <c r="R30" s="34">
        <v>130.4</v>
      </c>
      <c r="S30" s="34">
        <v>140.4</v>
      </c>
      <c r="T30" s="34">
        <v>130.4</v>
      </c>
      <c r="U30" s="34">
        <v>141.69999999999999</v>
      </c>
      <c r="V30" s="34">
        <v>131.80000000000001</v>
      </c>
      <c r="W30" s="218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</row>
    <row r="31" spans="1:44" ht="18" x14ac:dyDescent="0.25">
      <c r="A31" s="219" t="s">
        <v>96</v>
      </c>
      <c r="B31" s="214"/>
      <c r="C31" s="215">
        <v>201.6</v>
      </c>
      <c r="D31" s="215">
        <v>156.1</v>
      </c>
      <c r="E31" s="215">
        <v>203.6</v>
      </c>
      <c r="F31" s="216"/>
      <c r="G31" s="34">
        <v>188.9</v>
      </c>
      <c r="H31" s="34">
        <v>183.7</v>
      </c>
      <c r="I31" s="34">
        <v>199.6</v>
      </c>
      <c r="J31" s="34">
        <v>246</v>
      </c>
      <c r="K31" s="34">
        <v>206.7</v>
      </c>
      <c r="L31" s="34">
        <v>329.7</v>
      </c>
      <c r="M31" s="34">
        <v>235.4</v>
      </c>
      <c r="N31" s="34">
        <v>199.3</v>
      </c>
      <c r="O31" s="34">
        <v>158.4</v>
      </c>
      <c r="P31" s="34">
        <v>165.8</v>
      </c>
      <c r="Q31" s="34">
        <v>155.80000000000001</v>
      </c>
      <c r="R31" s="34">
        <v>154.1</v>
      </c>
      <c r="S31" s="34">
        <v>199.3</v>
      </c>
      <c r="T31" s="34">
        <v>223.8</v>
      </c>
      <c r="U31" s="34">
        <v>200.9</v>
      </c>
      <c r="V31" s="34">
        <v>145.5</v>
      </c>
      <c r="W31" s="218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</row>
    <row r="32" spans="1:44" customFormat="1" ht="18" x14ac:dyDescent="0.25">
      <c r="A32" s="220" t="s">
        <v>180</v>
      </c>
      <c r="B32" s="214"/>
      <c r="C32" s="215">
        <v>153.69999999999999</v>
      </c>
      <c r="D32" s="215" t="s">
        <v>27</v>
      </c>
      <c r="E32" s="215">
        <v>153.69999999999999</v>
      </c>
      <c r="F32" s="216"/>
      <c r="G32" s="34">
        <v>167.6</v>
      </c>
      <c r="H32" s="34" t="s">
        <v>27</v>
      </c>
      <c r="I32" s="34">
        <v>219.5</v>
      </c>
      <c r="J32" s="34" t="s">
        <v>27</v>
      </c>
      <c r="K32" s="34" t="s">
        <v>27</v>
      </c>
      <c r="L32" s="34" t="s">
        <v>27</v>
      </c>
      <c r="M32" s="34" t="s">
        <v>27</v>
      </c>
      <c r="N32" s="34" t="s">
        <v>27</v>
      </c>
      <c r="O32" s="34" t="s">
        <v>27</v>
      </c>
      <c r="P32" s="34">
        <v>144.19999999999999</v>
      </c>
      <c r="Q32" s="34" t="s">
        <v>27</v>
      </c>
      <c r="R32" s="34" t="s">
        <v>27</v>
      </c>
      <c r="S32" s="34" t="s">
        <v>27</v>
      </c>
      <c r="T32" s="34" t="s">
        <v>27</v>
      </c>
      <c r="U32" s="34" t="s">
        <v>27</v>
      </c>
      <c r="V32" s="34">
        <v>114.1</v>
      </c>
      <c r="W32" s="218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</row>
    <row r="33" spans="1:44" ht="18" x14ac:dyDescent="0.25">
      <c r="A33" s="220"/>
      <c r="B33" s="214"/>
      <c r="C33" s="215"/>
      <c r="D33" s="215"/>
      <c r="E33" s="215"/>
      <c r="F33" s="216"/>
      <c r="G33" s="34"/>
      <c r="H33" s="34"/>
      <c r="I33" s="34"/>
      <c r="J33" s="34"/>
      <c r="K33" s="34"/>
      <c r="L33" s="217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218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</row>
    <row r="34" spans="1:44" ht="18" x14ac:dyDescent="0.25">
      <c r="A34" s="219" t="s">
        <v>97</v>
      </c>
      <c r="B34" s="214"/>
      <c r="C34" s="215">
        <v>122.7</v>
      </c>
      <c r="D34" s="215">
        <v>119.1</v>
      </c>
      <c r="E34" s="215">
        <v>122.9</v>
      </c>
      <c r="F34" s="216"/>
      <c r="G34" s="34">
        <v>124</v>
      </c>
      <c r="H34" s="34">
        <v>117.7</v>
      </c>
      <c r="I34" s="34">
        <v>120.8</v>
      </c>
      <c r="J34" s="34">
        <v>123.1</v>
      </c>
      <c r="K34" s="34">
        <v>120.6</v>
      </c>
      <c r="L34" s="34">
        <v>132.5</v>
      </c>
      <c r="M34" s="34">
        <v>128.30000000000001</v>
      </c>
      <c r="N34" s="34">
        <v>122.3</v>
      </c>
      <c r="O34" s="34">
        <v>120.3</v>
      </c>
      <c r="P34" s="34">
        <v>116.1</v>
      </c>
      <c r="Q34" s="34">
        <v>119</v>
      </c>
      <c r="R34" s="34">
        <v>122.9</v>
      </c>
      <c r="S34" s="34">
        <v>123.5</v>
      </c>
      <c r="T34" s="34">
        <v>128.69999999999999</v>
      </c>
      <c r="U34" s="34">
        <v>126.2</v>
      </c>
      <c r="V34" s="34">
        <v>124.7</v>
      </c>
      <c r="W34" s="218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</row>
    <row r="35" spans="1:44" ht="18" x14ac:dyDescent="0.25">
      <c r="A35" s="219"/>
      <c r="B35" s="214"/>
      <c r="C35" s="215"/>
      <c r="D35" s="215"/>
      <c r="E35" s="215"/>
      <c r="F35" s="216"/>
      <c r="G35" s="34"/>
      <c r="H35" s="34"/>
      <c r="I35" s="34"/>
      <c r="J35" s="34"/>
      <c r="K35" s="34"/>
      <c r="L35" s="217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218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</row>
    <row r="36" spans="1:44" ht="17.100000000000001" customHeight="1" x14ac:dyDescent="0.25">
      <c r="A36" s="219" t="s">
        <v>98</v>
      </c>
      <c r="B36" s="214"/>
      <c r="C36" s="215">
        <v>117.4</v>
      </c>
      <c r="D36" s="215">
        <v>108</v>
      </c>
      <c r="E36" s="215">
        <v>117.7</v>
      </c>
      <c r="F36" s="216"/>
      <c r="G36" s="34">
        <v>117.2</v>
      </c>
      <c r="H36" s="34">
        <v>118.7</v>
      </c>
      <c r="I36" s="34">
        <v>120.8</v>
      </c>
      <c r="J36" s="34">
        <v>121.3</v>
      </c>
      <c r="K36" s="34">
        <v>112.8</v>
      </c>
      <c r="L36" s="34">
        <v>132.5</v>
      </c>
      <c r="M36" s="34">
        <v>132.5</v>
      </c>
      <c r="N36" s="34">
        <v>115.3</v>
      </c>
      <c r="O36" s="34">
        <v>106.2</v>
      </c>
      <c r="P36" s="34">
        <v>112.8</v>
      </c>
      <c r="Q36" s="34">
        <v>109.7</v>
      </c>
      <c r="R36" s="34">
        <v>115.7</v>
      </c>
      <c r="S36" s="34">
        <v>118.2</v>
      </c>
      <c r="T36" s="34">
        <v>117.8</v>
      </c>
      <c r="U36" s="34">
        <v>111.7</v>
      </c>
      <c r="V36" s="34">
        <v>119.9</v>
      </c>
      <c r="W36" s="218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</row>
    <row r="37" spans="1:44" ht="18" x14ac:dyDescent="0.25">
      <c r="A37" s="219" t="s">
        <v>99</v>
      </c>
      <c r="B37" s="214"/>
      <c r="C37" s="215">
        <v>117</v>
      </c>
      <c r="D37" s="215">
        <v>107.6</v>
      </c>
      <c r="E37" s="215">
        <v>117.3</v>
      </c>
      <c r="F37" s="216"/>
      <c r="G37" s="34">
        <v>114.7</v>
      </c>
      <c r="H37" s="34">
        <v>119.6</v>
      </c>
      <c r="I37" s="34">
        <v>121.9</v>
      </c>
      <c r="J37" s="34">
        <v>120.9</v>
      </c>
      <c r="K37" s="34">
        <v>113.5</v>
      </c>
      <c r="L37" s="34">
        <v>131.4</v>
      </c>
      <c r="M37" s="34">
        <v>132.19999999999999</v>
      </c>
      <c r="N37" s="34">
        <v>115.3</v>
      </c>
      <c r="O37" s="34">
        <v>105.9</v>
      </c>
      <c r="P37" s="34">
        <v>110.7</v>
      </c>
      <c r="Q37" s="34">
        <v>108.9</v>
      </c>
      <c r="R37" s="34">
        <v>116.1</v>
      </c>
      <c r="S37" s="34">
        <v>117.8</v>
      </c>
      <c r="T37" s="34">
        <v>117</v>
      </c>
      <c r="U37" s="34">
        <v>111.5</v>
      </c>
      <c r="V37" s="34">
        <v>119.9</v>
      </c>
      <c r="W37" s="218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</row>
    <row r="38" spans="1:44" ht="17.100000000000001" customHeight="1" x14ac:dyDescent="0.25">
      <c r="A38" s="219" t="s">
        <v>100</v>
      </c>
      <c r="B38" s="214"/>
      <c r="C38" s="215">
        <v>119</v>
      </c>
      <c r="D38" s="215">
        <v>108.9</v>
      </c>
      <c r="E38" s="215">
        <v>119.5</v>
      </c>
      <c r="F38" s="216"/>
      <c r="G38" s="34">
        <v>136.9</v>
      </c>
      <c r="H38" s="34">
        <v>116.4</v>
      </c>
      <c r="I38" s="34">
        <v>118.1</v>
      </c>
      <c r="J38" s="34">
        <v>122.2</v>
      </c>
      <c r="K38" s="34">
        <v>110.1</v>
      </c>
      <c r="L38" s="34">
        <v>138.1</v>
      </c>
      <c r="M38" s="34">
        <v>133.5</v>
      </c>
      <c r="N38" s="34">
        <v>115.5</v>
      </c>
      <c r="O38" s="34">
        <v>107.8</v>
      </c>
      <c r="P38" s="34">
        <v>121.1</v>
      </c>
      <c r="Q38" s="34">
        <v>112.6</v>
      </c>
      <c r="R38" s="34">
        <v>112.6</v>
      </c>
      <c r="S38" s="34">
        <v>119.8</v>
      </c>
      <c r="T38" s="34">
        <v>123.5</v>
      </c>
      <c r="U38" s="34">
        <v>113.9</v>
      </c>
      <c r="V38" s="34">
        <v>116.3</v>
      </c>
      <c r="W38" s="218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</row>
    <row r="39" spans="1:44" ht="17.100000000000001" customHeight="1" x14ac:dyDescent="0.25">
      <c r="A39" s="219"/>
      <c r="B39" s="214"/>
      <c r="C39" s="215"/>
      <c r="D39" s="215"/>
      <c r="E39" s="215"/>
      <c r="F39" s="216"/>
      <c r="G39" s="34"/>
      <c r="H39" s="34"/>
      <c r="I39" s="34"/>
      <c r="J39" s="34"/>
      <c r="K39" s="34"/>
      <c r="L39" s="21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218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</row>
    <row r="40" spans="1:44" ht="17.100000000000001" customHeight="1" x14ac:dyDescent="0.25">
      <c r="A40" s="219" t="s">
        <v>101</v>
      </c>
      <c r="B40" s="214"/>
      <c r="C40" s="215">
        <v>120.6</v>
      </c>
      <c r="D40" s="215">
        <v>116.4</v>
      </c>
      <c r="E40" s="215">
        <v>120.9</v>
      </c>
      <c r="F40" s="216"/>
      <c r="G40" s="34">
        <v>124.6</v>
      </c>
      <c r="H40" s="34">
        <v>118.4</v>
      </c>
      <c r="I40" s="34">
        <v>112.8</v>
      </c>
      <c r="J40" s="34">
        <v>120.9</v>
      </c>
      <c r="K40" s="34">
        <v>118.3</v>
      </c>
      <c r="L40" s="34">
        <v>130.4</v>
      </c>
      <c r="M40" s="34">
        <v>115.7</v>
      </c>
      <c r="N40" s="34">
        <v>116.4</v>
      </c>
      <c r="O40" s="34">
        <v>130.19999999999999</v>
      </c>
      <c r="P40" s="34">
        <v>111.5</v>
      </c>
      <c r="Q40" s="34">
        <v>119.5</v>
      </c>
      <c r="R40" s="34">
        <v>123.2</v>
      </c>
      <c r="S40" s="34">
        <v>122.6</v>
      </c>
      <c r="T40" s="34">
        <v>125.5</v>
      </c>
      <c r="U40" s="34">
        <v>132.5</v>
      </c>
      <c r="V40" s="34">
        <v>124.2</v>
      </c>
      <c r="W40" s="218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</row>
    <row r="41" spans="1:44" ht="17.100000000000001" customHeight="1" x14ac:dyDescent="0.25">
      <c r="A41" s="219" t="s">
        <v>102</v>
      </c>
      <c r="B41" s="214"/>
      <c r="C41" s="215">
        <v>117.2</v>
      </c>
      <c r="D41" s="215">
        <v>114.4</v>
      </c>
      <c r="E41" s="215">
        <v>117.6</v>
      </c>
      <c r="F41" s="216"/>
      <c r="G41" s="34">
        <v>111.1</v>
      </c>
      <c r="H41" s="34">
        <v>113.9</v>
      </c>
      <c r="I41" s="34">
        <v>111.5</v>
      </c>
      <c r="J41" s="34">
        <v>107.1</v>
      </c>
      <c r="K41" s="34">
        <v>117.4</v>
      </c>
      <c r="L41" s="34">
        <v>118</v>
      </c>
      <c r="M41" s="34">
        <v>119.3</v>
      </c>
      <c r="N41" s="34">
        <v>122.9</v>
      </c>
      <c r="O41" s="34">
        <v>105.7</v>
      </c>
      <c r="P41" s="34">
        <v>118.7</v>
      </c>
      <c r="Q41" s="34">
        <v>114.3</v>
      </c>
      <c r="R41" s="34">
        <v>120</v>
      </c>
      <c r="S41" s="34">
        <v>0</v>
      </c>
      <c r="T41" s="34">
        <v>129.80000000000001</v>
      </c>
      <c r="U41" s="34">
        <v>123.1</v>
      </c>
      <c r="V41" s="34">
        <v>0</v>
      </c>
      <c r="W41" s="218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</row>
    <row r="42" spans="1:44" ht="17.100000000000001" customHeight="1" x14ac:dyDescent="0.25">
      <c r="A42" s="219" t="s">
        <v>128</v>
      </c>
      <c r="B42" s="214"/>
      <c r="C42" s="215">
        <v>119.3</v>
      </c>
      <c r="D42" s="215">
        <v>111.2</v>
      </c>
      <c r="E42" s="215">
        <v>119.5</v>
      </c>
      <c r="F42" s="216"/>
      <c r="G42" s="34">
        <v>127.9</v>
      </c>
      <c r="H42" s="34">
        <v>114.6</v>
      </c>
      <c r="I42" s="34">
        <v>120.1</v>
      </c>
      <c r="J42" s="34">
        <v>119.1</v>
      </c>
      <c r="K42" s="34">
        <v>115.2</v>
      </c>
      <c r="L42" s="34">
        <v>125.8</v>
      </c>
      <c r="M42" s="34">
        <v>115.9</v>
      </c>
      <c r="N42" s="34">
        <v>124.4</v>
      </c>
      <c r="O42" s="34">
        <v>121.3</v>
      </c>
      <c r="P42" s="34">
        <v>112.7</v>
      </c>
      <c r="Q42" s="34">
        <v>113</v>
      </c>
      <c r="R42" s="34">
        <v>112.3</v>
      </c>
      <c r="S42" s="34">
        <v>122.2</v>
      </c>
      <c r="T42" s="34">
        <v>117.5</v>
      </c>
      <c r="U42" s="34">
        <v>125.9</v>
      </c>
      <c r="V42" s="34">
        <v>108</v>
      </c>
      <c r="W42" s="218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</row>
    <row r="43" spans="1:44" ht="18" x14ac:dyDescent="0.25">
      <c r="A43" s="219" t="s">
        <v>177</v>
      </c>
      <c r="B43" s="221"/>
      <c r="C43" s="215">
        <v>114.2</v>
      </c>
      <c r="D43" s="215">
        <v>116.5</v>
      </c>
      <c r="E43" s="215">
        <v>113.9</v>
      </c>
      <c r="F43" s="216"/>
      <c r="G43" s="34">
        <v>101.2</v>
      </c>
      <c r="H43" s="34">
        <v>120.9</v>
      </c>
      <c r="I43" s="34">
        <v>105.9</v>
      </c>
      <c r="J43" s="34">
        <v>122.7</v>
      </c>
      <c r="K43" s="34">
        <v>126.3</v>
      </c>
      <c r="L43" s="34">
        <v>111.9</v>
      </c>
      <c r="M43" s="34">
        <v>113.2</v>
      </c>
      <c r="N43" s="34">
        <v>111.2</v>
      </c>
      <c r="O43" s="34">
        <v>106.6</v>
      </c>
      <c r="P43" s="34">
        <v>104.6</v>
      </c>
      <c r="Q43" s="34">
        <v>106.4</v>
      </c>
      <c r="R43" s="34">
        <v>108.8</v>
      </c>
      <c r="S43" s="34">
        <v>117.7</v>
      </c>
      <c r="T43" s="34">
        <v>114.3</v>
      </c>
      <c r="U43" s="34">
        <v>102.7</v>
      </c>
      <c r="V43" s="34">
        <v>103.5</v>
      </c>
      <c r="W43" s="218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</row>
    <row r="44" spans="1:44" ht="17.100000000000001" customHeight="1" x14ac:dyDescent="0.25">
      <c r="A44" s="219" t="s">
        <v>104</v>
      </c>
      <c r="B44" s="214"/>
      <c r="C44" s="215">
        <v>122.6</v>
      </c>
      <c r="D44" s="215">
        <v>120.2</v>
      </c>
      <c r="E44" s="215">
        <v>122.7</v>
      </c>
      <c r="F44" s="216"/>
      <c r="G44" s="34">
        <v>132</v>
      </c>
      <c r="H44" s="34">
        <v>121.1</v>
      </c>
      <c r="I44" s="34">
        <v>112.7</v>
      </c>
      <c r="J44" s="34">
        <v>126.1</v>
      </c>
      <c r="K44" s="34">
        <v>118.2</v>
      </c>
      <c r="L44" s="34">
        <v>138.1</v>
      </c>
      <c r="M44" s="34">
        <v>114.2</v>
      </c>
      <c r="N44" s="34">
        <v>113.5</v>
      </c>
      <c r="O44" s="34">
        <v>131.9</v>
      </c>
      <c r="P44" s="34">
        <v>109.7</v>
      </c>
      <c r="Q44" s="34">
        <v>124.8</v>
      </c>
      <c r="R44" s="34">
        <v>126.8</v>
      </c>
      <c r="S44" s="34">
        <v>123.3</v>
      </c>
      <c r="T44" s="34">
        <v>125.6</v>
      </c>
      <c r="U44" s="34">
        <v>138.4</v>
      </c>
      <c r="V44" s="34">
        <v>126.3</v>
      </c>
      <c r="W44" s="218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</row>
    <row r="45" spans="1:44" ht="17.100000000000001" customHeight="1" x14ac:dyDescent="0.25">
      <c r="A45" s="219"/>
      <c r="B45" s="214"/>
      <c r="C45" s="215"/>
      <c r="D45" s="215"/>
      <c r="E45" s="215"/>
      <c r="F45" s="216"/>
      <c r="G45" s="34"/>
      <c r="H45" s="34"/>
      <c r="I45" s="34"/>
      <c r="J45" s="34"/>
      <c r="K45" s="34"/>
      <c r="L45" s="217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218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</row>
    <row r="46" spans="1:44" ht="38.1" customHeight="1" x14ac:dyDescent="0.25">
      <c r="A46" s="222" t="s">
        <v>191</v>
      </c>
      <c r="B46" s="214"/>
      <c r="C46" s="380">
        <v>118</v>
      </c>
      <c r="D46" s="380">
        <v>113.3</v>
      </c>
      <c r="E46" s="380">
        <v>118.2</v>
      </c>
      <c r="F46" s="132"/>
      <c r="G46" s="37">
        <v>121.5</v>
      </c>
      <c r="H46" s="37">
        <v>119.6</v>
      </c>
      <c r="I46" s="37">
        <v>121.8</v>
      </c>
      <c r="J46" s="37">
        <v>122.6</v>
      </c>
      <c r="K46" s="37">
        <v>118.1</v>
      </c>
      <c r="L46" s="37">
        <v>134.30000000000001</v>
      </c>
      <c r="M46" s="37">
        <v>120.1</v>
      </c>
      <c r="N46" s="37">
        <v>122</v>
      </c>
      <c r="O46" s="37">
        <v>110.9</v>
      </c>
      <c r="P46" s="37">
        <v>110.3</v>
      </c>
      <c r="Q46" s="37">
        <v>110.7</v>
      </c>
      <c r="R46" s="37">
        <v>112.4</v>
      </c>
      <c r="S46" s="37">
        <v>121</v>
      </c>
      <c r="T46" s="37">
        <v>121.6</v>
      </c>
      <c r="U46" s="37">
        <v>115.4</v>
      </c>
      <c r="V46" s="37">
        <v>117.8</v>
      </c>
      <c r="W46" s="218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</row>
    <row r="47" spans="1:44" ht="17.100000000000001" customHeight="1" x14ac:dyDescent="0.25">
      <c r="A47" s="219" t="s">
        <v>195</v>
      </c>
      <c r="B47" s="214"/>
      <c r="C47" s="215">
        <v>114.4</v>
      </c>
      <c r="D47" s="215">
        <v>0</v>
      </c>
      <c r="E47" s="215">
        <v>114.4</v>
      </c>
      <c r="F47" s="216"/>
      <c r="G47" s="34">
        <v>121.2</v>
      </c>
      <c r="H47" s="34">
        <v>116.4</v>
      </c>
      <c r="I47" s="34">
        <v>116.5</v>
      </c>
      <c r="J47" s="34">
        <v>112.5</v>
      </c>
      <c r="K47" s="34">
        <v>106.3</v>
      </c>
      <c r="L47" s="34">
        <v>120.1</v>
      </c>
      <c r="M47" s="34">
        <v>120.7</v>
      </c>
      <c r="N47" s="34">
        <v>104.7</v>
      </c>
      <c r="O47" s="34">
        <v>100.9</v>
      </c>
      <c r="P47" s="34">
        <v>112</v>
      </c>
      <c r="Q47" s="34">
        <v>99.1</v>
      </c>
      <c r="R47" s="34">
        <v>131.69999999999999</v>
      </c>
      <c r="S47" s="34">
        <v>105.3</v>
      </c>
      <c r="T47" s="34">
        <v>105.3</v>
      </c>
      <c r="U47" s="34">
        <v>125.4</v>
      </c>
      <c r="V47" s="34">
        <v>126.1</v>
      </c>
      <c r="W47" s="218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</row>
    <row r="48" spans="1:44" ht="17.100000000000001" customHeight="1" x14ac:dyDescent="0.25">
      <c r="A48" s="219" t="s">
        <v>105</v>
      </c>
      <c r="B48" s="214"/>
      <c r="C48" s="215">
        <v>109.1</v>
      </c>
      <c r="D48" s="215">
        <v>105.2</v>
      </c>
      <c r="E48" s="215">
        <v>109.2</v>
      </c>
      <c r="F48" s="216"/>
      <c r="G48" s="34">
        <v>109.9</v>
      </c>
      <c r="H48" s="34">
        <v>114.5</v>
      </c>
      <c r="I48" s="34">
        <v>113.4</v>
      </c>
      <c r="J48" s="34">
        <v>108.4</v>
      </c>
      <c r="K48" s="34">
        <v>110</v>
      </c>
      <c r="L48" s="34">
        <v>117.5</v>
      </c>
      <c r="M48" s="34">
        <v>110.6</v>
      </c>
      <c r="N48" s="34">
        <v>112</v>
      </c>
      <c r="O48" s="34">
        <v>104.1</v>
      </c>
      <c r="P48" s="34">
        <v>103.9</v>
      </c>
      <c r="Q48" s="34">
        <v>104.7</v>
      </c>
      <c r="R48" s="34">
        <v>105.7</v>
      </c>
      <c r="S48" s="34">
        <v>115.6</v>
      </c>
      <c r="T48" s="34">
        <v>109.7</v>
      </c>
      <c r="U48" s="34">
        <v>110.2</v>
      </c>
      <c r="V48" s="34">
        <v>106.5</v>
      </c>
      <c r="W48" s="218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</row>
    <row r="49" spans="1:44" ht="17.100000000000001" customHeight="1" x14ac:dyDescent="0.25">
      <c r="A49" s="219" t="s">
        <v>106</v>
      </c>
      <c r="B49" s="223"/>
      <c r="C49" s="215">
        <v>112.4</v>
      </c>
      <c r="D49" s="215">
        <v>108.5</v>
      </c>
      <c r="E49" s="215">
        <v>112.6</v>
      </c>
      <c r="F49" s="216"/>
      <c r="G49" s="34">
        <v>106.7</v>
      </c>
      <c r="H49" s="34">
        <v>115.9</v>
      </c>
      <c r="I49" s="34">
        <v>111.2</v>
      </c>
      <c r="J49" s="34">
        <v>120.8</v>
      </c>
      <c r="K49" s="34">
        <v>107.1</v>
      </c>
      <c r="L49" s="34">
        <v>118.8</v>
      </c>
      <c r="M49" s="34">
        <v>110.8</v>
      </c>
      <c r="N49" s="34">
        <v>115.9</v>
      </c>
      <c r="O49" s="34">
        <v>105.3</v>
      </c>
      <c r="P49" s="34">
        <v>108.7</v>
      </c>
      <c r="Q49" s="34">
        <v>103.5</v>
      </c>
      <c r="R49" s="34">
        <v>115.2</v>
      </c>
      <c r="S49" s="34">
        <v>117.3</v>
      </c>
      <c r="T49" s="34">
        <v>115</v>
      </c>
      <c r="U49" s="34">
        <v>110.2</v>
      </c>
      <c r="V49" s="34">
        <v>106.8</v>
      </c>
      <c r="W49" s="218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</row>
    <row r="50" spans="1:44" ht="17.100000000000001" customHeight="1" x14ac:dyDescent="0.25">
      <c r="A50" s="219" t="s">
        <v>107</v>
      </c>
      <c r="B50" s="214"/>
      <c r="C50" s="215">
        <v>119.5</v>
      </c>
      <c r="D50" s="215">
        <v>110.1</v>
      </c>
      <c r="E50" s="215">
        <v>119.6</v>
      </c>
      <c r="F50" s="216"/>
      <c r="G50" s="34">
        <v>119.5</v>
      </c>
      <c r="H50" s="34">
        <v>117.6</v>
      </c>
      <c r="I50" s="34">
        <v>137</v>
      </c>
      <c r="J50" s="34">
        <v>125.8</v>
      </c>
      <c r="K50" s="34">
        <v>116.6</v>
      </c>
      <c r="L50" s="34">
        <v>125.9</v>
      </c>
      <c r="M50" s="34">
        <v>127.9</v>
      </c>
      <c r="N50" s="34">
        <v>117.1</v>
      </c>
      <c r="O50" s="34">
        <v>109.2</v>
      </c>
      <c r="P50" s="34">
        <v>106.9</v>
      </c>
      <c r="Q50" s="34">
        <v>107.6</v>
      </c>
      <c r="R50" s="34">
        <v>116.3</v>
      </c>
      <c r="S50" s="34">
        <v>117.6</v>
      </c>
      <c r="T50" s="34">
        <v>124.1</v>
      </c>
      <c r="U50" s="34">
        <v>112.7</v>
      </c>
      <c r="V50" s="34">
        <v>138.4</v>
      </c>
      <c r="W50" s="218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</row>
    <row r="51" spans="1:44" ht="17.100000000000001" customHeight="1" x14ac:dyDescent="0.25">
      <c r="A51" s="219" t="s">
        <v>108</v>
      </c>
      <c r="B51" s="214"/>
      <c r="C51" s="215">
        <v>116.1</v>
      </c>
      <c r="D51" s="215">
        <v>108.2</v>
      </c>
      <c r="E51" s="215">
        <v>116.1</v>
      </c>
      <c r="F51" s="216"/>
      <c r="G51" s="34">
        <v>113.7</v>
      </c>
      <c r="H51" s="34">
        <v>107.2</v>
      </c>
      <c r="I51" s="34">
        <v>114.9</v>
      </c>
      <c r="J51" s="34">
        <v>110</v>
      </c>
      <c r="K51" s="34">
        <v>107</v>
      </c>
      <c r="L51" s="34">
        <v>118.7</v>
      </c>
      <c r="M51" s="34">
        <v>131.4</v>
      </c>
      <c r="N51" s="34">
        <v>109.7</v>
      </c>
      <c r="O51" s="34">
        <v>108.7</v>
      </c>
      <c r="P51" s="34">
        <v>114.3</v>
      </c>
      <c r="Q51" s="34">
        <v>102.7</v>
      </c>
      <c r="R51" s="34">
        <v>109.5</v>
      </c>
      <c r="S51" s="34">
        <v>116.8</v>
      </c>
      <c r="T51" s="34">
        <v>109.2</v>
      </c>
      <c r="U51" s="34">
        <v>108.5</v>
      </c>
      <c r="V51" s="34">
        <v>120.7</v>
      </c>
      <c r="W51" s="218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</row>
    <row r="52" spans="1:44" ht="16.5" customHeight="1" x14ac:dyDescent="0.25">
      <c r="A52" s="219" t="s">
        <v>109</v>
      </c>
      <c r="B52" s="214"/>
      <c r="C52" s="215">
        <v>119.3</v>
      </c>
      <c r="D52" s="215">
        <v>114.2</v>
      </c>
      <c r="E52" s="215">
        <v>119.5</v>
      </c>
      <c r="F52" s="216"/>
      <c r="G52" s="34">
        <v>124.2</v>
      </c>
      <c r="H52" s="34">
        <v>120.1</v>
      </c>
      <c r="I52" s="34">
        <v>123.2</v>
      </c>
      <c r="J52" s="34">
        <v>123.2</v>
      </c>
      <c r="K52" s="34">
        <v>119.7</v>
      </c>
      <c r="L52" s="34">
        <v>139.19999999999999</v>
      </c>
      <c r="M52" s="34">
        <v>126.2</v>
      </c>
      <c r="N52" s="34">
        <v>123.4</v>
      </c>
      <c r="O52" s="34">
        <v>112</v>
      </c>
      <c r="P52" s="34">
        <v>110.5</v>
      </c>
      <c r="Q52" s="34">
        <v>112.1</v>
      </c>
      <c r="R52" s="34">
        <v>111.4</v>
      </c>
      <c r="S52" s="34">
        <v>121.8</v>
      </c>
      <c r="T52" s="34">
        <v>124.2</v>
      </c>
      <c r="U52" s="34">
        <v>116.2</v>
      </c>
      <c r="V52" s="34">
        <v>118.6</v>
      </c>
      <c r="W52" s="218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</row>
    <row r="53" spans="1:44" ht="17.100000000000001" customHeight="1" thickBot="1" x14ac:dyDescent="0.3">
      <c r="A53" s="224"/>
      <c r="B53" s="225"/>
      <c r="C53" s="226"/>
      <c r="D53" s="226"/>
      <c r="E53" s="226"/>
      <c r="F53" s="227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9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</row>
    <row r="54" spans="1:44" ht="17.100000000000001" customHeight="1" x14ac:dyDescent="0.25">
      <c r="A54" s="1"/>
      <c r="B54" s="140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</row>
    <row r="55" spans="1:44" ht="17.100000000000001" customHeight="1" x14ac:dyDescent="0.25">
      <c r="A55" s="1"/>
      <c r="B55" s="140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</row>
    <row r="56" spans="1:44" ht="17.100000000000001" customHeight="1" x14ac:dyDescent="0.25">
      <c r="A56" s="1"/>
      <c r="B56" s="140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</row>
    <row r="57" spans="1:44" ht="17.100000000000001" customHeight="1" x14ac:dyDescent="0.25">
      <c r="A57" s="1"/>
      <c r="B57" s="140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</row>
    <row r="58" spans="1:44" ht="17.100000000000001" customHeight="1" x14ac:dyDescent="0.25">
      <c r="A58" s="39" t="s">
        <v>206</v>
      </c>
      <c r="B58" s="159"/>
      <c r="C58" s="230"/>
      <c r="D58" s="230"/>
      <c r="E58" s="231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04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</row>
    <row r="59" spans="1:44" ht="17.100000000000001" customHeight="1" thickBot="1" x14ac:dyDescent="0.3">
      <c r="A59" s="1"/>
      <c r="B59" s="140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</row>
    <row r="60" spans="1:44" ht="17.100000000000001" customHeight="1" x14ac:dyDescent="0.25">
      <c r="A60" s="444" t="s">
        <v>66</v>
      </c>
      <c r="B60" s="445"/>
      <c r="C60" s="450" t="s">
        <v>1</v>
      </c>
      <c r="D60" s="450" t="s">
        <v>17</v>
      </c>
      <c r="E60" s="450" t="s">
        <v>18</v>
      </c>
      <c r="F60" s="444" t="s">
        <v>72</v>
      </c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45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</row>
    <row r="61" spans="1:44" ht="17.100000000000001" customHeight="1" x14ac:dyDescent="0.25">
      <c r="A61" s="446"/>
      <c r="B61" s="447"/>
      <c r="C61" s="451"/>
      <c r="D61" s="451"/>
      <c r="E61" s="451"/>
      <c r="F61" s="454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</row>
    <row r="62" spans="1:44" ht="17.100000000000001" customHeight="1" x14ac:dyDescent="0.25">
      <c r="A62" s="446"/>
      <c r="B62" s="447"/>
      <c r="C62" s="451"/>
      <c r="D62" s="451"/>
      <c r="E62" s="451"/>
      <c r="F62" s="205"/>
      <c r="G62" s="441" t="s">
        <v>73</v>
      </c>
      <c r="H62" s="441" t="s">
        <v>74</v>
      </c>
      <c r="I62" s="441" t="s">
        <v>75</v>
      </c>
      <c r="J62" s="441" t="s">
        <v>76</v>
      </c>
      <c r="K62" s="441" t="s">
        <v>77</v>
      </c>
      <c r="L62" s="441" t="s">
        <v>78</v>
      </c>
      <c r="M62" s="441" t="s">
        <v>79</v>
      </c>
      <c r="N62" s="441" t="s">
        <v>80</v>
      </c>
      <c r="O62" s="441" t="s">
        <v>81</v>
      </c>
      <c r="P62" s="441" t="s">
        <v>82</v>
      </c>
      <c r="Q62" s="441" t="s">
        <v>83</v>
      </c>
      <c r="R62" s="441" t="s">
        <v>84</v>
      </c>
      <c r="S62" s="441" t="s">
        <v>85</v>
      </c>
      <c r="T62" s="441" t="s">
        <v>86</v>
      </c>
      <c r="U62" s="441" t="s">
        <v>87</v>
      </c>
      <c r="V62" s="441" t="s">
        <v>88</v>
      </c>
      <c r="W62" s="20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</row>
    <row r="63" spans="1:44" ht="17.100000000000001" customHeight="1" x14ac:dyDescent="0.25">
      <c r="A63" s="446"/>
      <c r="B63" s="447"/>
      <c r="C63" s="451"/>
      <c r="D63" s="451"/>
      <c r="E63" s="451"/>
      <c r="F63" s="207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208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</row>
    <row r="64" spans="1:44" ht="17.100000000000001" customHeight="1" thickBot="1" x14ac:dyDescent="0.3">
      <c r="A64" s="448"/>
      <c r="B64" s="449"/>
      <c r="C64" s="452"/>
      <c r="D64" s="452"/>
      <c r="E64" s="452"/>
      <c r="F64" s="209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210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</row>
    <row r="65" spans="1:44" ht="25.5" customHeight="1" x14ac:dyDescent="0.25">
      <c r="A65" s="219" t="s">
        <v>110</v>
      </c>
      <c r="B65" s="140"/>
      <c r="C65" s="215">
        <v>119.4</v>
      </c>
      <c r="D65" s="215">
        <v>107.8</v>
      </c>
      <c r="E65" s="215">
        <v>119.8</v>
      </c>
      <c r="F65" s="216"/>
      <c r="G65" s="34">
        <v>118.8</v>
      </c>
      <c r="H65" s="34">
        <v>115.8</v>
      </c>
      <c r="I65" s="34">
        <v>119.9</v>
      </c>
      <c r="J65" s="34">
        <v>117.5</v>
      </c>
      <c r="K65" s="34">
        <v>120.4</v>
      </c>
      <c r="L65" s="34">
        <v>124.7</v>
      </c>
      <c r="M65" s="34">
        <v>125.1</v>
      </c>
      <c r="N65" s="34">
        <v>118.3</v>
      </c>
      <c r="O65" s="34">
        <v>114.8</v>
      </c>
      <c r="P65" s="34">
        <v>112.6</v>
      </c>
      <c r="Q65" s="34">
        <v>114.6</v>
      </c>
      <c r="R65" s="34">
        <v>113.6</v>
      </c>
      <c r="S65" s="34">
        <v>131.69999999999999</v>
      </c>
      <c r="T65" s="34">
        <v>128.80000000000001</v>
      </c>
      <c r="U65" s="34">
        <v>121.7</v>
      </c>
      <c r="V65" s="34">
        <v>116.9</v>
      </c>
      <c r="W65" s="218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</row>
    <row r="66" spans="1:44" ht="17.100000000000001" customHeight="1" x14ac:dyDescent="0.25">
      <c r="A66" s="328" t="s">
        <v>130</v>
      </c>
      <c r="B66" s="140"/>
      <c r="C66" s="215">
        <v>118.6</v>
      </c>
      <c r="D66" s="215">
        <v>110.1</v>
      </c>
      <c r="E66" s="215">
        <v>118.9</v>
      </c>
      <c r="F66" s="216"/>
      <c r="G66" s="34">
        <v>115</v>
      </c>
      <c r="H66" s="34">
        <v>115.3</v>
      </c>
      <c r="I66" s="34">
        <v>117.9</v>
      </c>
      <c r="J66" s="34">
        <v>118.3</v>
      </c>
      <c r="K66" s="34">
        <v>118.2</v>
      </c>
      <c r="L66" s="34">
        <v>123.4</v>
      </c>
      <c r="M66" s="34">
        <v>124.4</v>
      </c>
      <c r="N66" s="34">
        <v>118.1</v>
      </c>
      <c r="O66" s="34">
        <v>114.9</v>
      </c>
      <c r="P66" s="34">
        <v>110.3</v>
      </c>
      <c r="Q66" s="34">
        <v>114.6</v>
      </c>
      <c r="R66" s="34">
        <v>112.7</v>
      </c>
      <c r="S66" s="34">
        <v>132.4</v>
      </c>
      <c r="T66" s="34">
        <v>124.4</v>
      </c>
      <c r="U66" s="34">
        <v>124.3</v>
      </c>
      <c r="V66" s="34">
        <v>117</v>
      </c>
      <c r="W66" s="218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</row>
    <row r="67" spans="1:44" ht="17.100000000000001" customHeight="1" x14ac:dyDescent="0.25">
      <c r="A67" s="219" t="s">
        <v>163</v>
      </c>
      <c r="B67" s="140"/>
      <c r="C67" s="215">
        <v>122.6</v>
      </c>
      <c r="D67" s="215">
        <v>92.8</v>
      </c>
      <c r="E67" s="215">
        <v>125.3</v>
      </c>
      <c r="F67" s="216"/>
      <c r="G67" s="34">
        <v>127.4</v>
      </c>
      <c r="H67" s="34">
        <v>144.5</v>
      </c>
      <c r="I67" s="34">
        <v>126.9</v>
      </c>
      <c r="J67" s="34">
        <v>113.8</v>
      </c>
      <c r="K67" s="34">
        <v>122.1</v>
      </c>
      <c r="L67" s="34">
        <v>137.30000000000001</v>
      </c>
      <c r="M67" s="34">
        <v>197.4</v>
      </c>
      <c r="N67" s="34">
        <v>123</v>
      </c>
      <c r="O67" s="34">
        <v>139.30000000000001</v>
      </c>
      <c r="P67" s="34">
        <v>119.9</v>
      </c>
      <c r="Q67" s="34">
        <v>148.69999999999999</v>
      </c>
      <c r="R67" s="34">
        <v>108.9</v>
      </c>
      <c r="S67" s="34">
        <v>102.9</v>
      </c>
      <c r="T67" s="34">
        <v>160.9</v>
      </c>
      <c r="U67" s="34">
        <v>129.9</v>
      </c>
      <c r="V67" s="34">
        <v>0</v>
      </c>
      <c r="W67" s="218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</row>
    <row r="68" spans="1:44" ht="17.100000000000001" customHeight="1" x14ac:dyDescent="0.25">
      <c r="A68" s="219" t="s">
        <v>164</v>
      </c>
      <c r="B68" s="140"/>
      <c r="C68" s="215">
        <v>123.1</v>
      </c>
      <c r="D68" s="215">
        <v>0</v>
      </c>
      <c r="E68" s="215">
        <v>123.1</v>
      </c>
      <c r="F68" s="216"/>
      <c r="G68" s="34">
        <v>116.3</v>
      </c>
      <c r="H68" s="34">
        <v>0</v>
      </c>
      <c r="I68" s="34">
        <v>125.5</v>
      </c>
      <c r="J68" s="34">
        <v>113.8</v>
      </c>
      <c r="K68" s="34">
        <v>119.9</v>
      </c>
      <c r="L68" s="34">
        <v>127.3</v>
      </c>
      <c r="M68" s="34">
        <v>113.3</v>
      </c>
      <c r="N68" s="34">
        <v>112.9</v>
      </c>
      <c r="O68" s="34">
        <v>0</v>
      </c>
      <c r="P68" s="34">
        <v>123.3</v>
      </c>
      <c r="Q68" s="34">
        <v>114.5</v>
      </c>
      <c r="R68" s="34">
        <v>130.30000000000001</v>
      </c>
      <c r="S68" s="34">
        <v>0</v>
      </c>
      <c r="T68" s="34">
        <v>133.6</v>
      </c>
      <c r="U68" s="34">
        <v>107.7</v>
      </c>
      <c r="V68" s="34">
        <v>0</v>
      </c>
      <c r="W68" s="218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</row>
    <row r="69" spans="1:44" ht="17.100000000000001" customHeight="1" x14ac:dyDescent="0.25">
      <c r="A69" s="219" t="s">
        <v>131</v>
      </c>
      <c r="B69" s="140"/>
      <c r="C69" s="215">
        <v>131.1</v>
      </c>
      <c r="D69" s="215">
        <v>124.7</v>
      </c>
      <c r="E69" s="215">
        <v>131.6</v>
      </c>
      <c r="F69" s="216"/>
      <c r="G69" s="34">
        <v>139.4</v>
      </c>
      <c r="H69" s="34">
        <v>120.4</v>
      </c>
      <c r="I69" s="34">
        <v>109.7</v>
      </c>
      <c r="J69" s="34">
        <v>117.8</v>
      </c>
      <c r="K69" s="34">
        <v>155</v>
      </c>
      <c r="L69" s="34">
        <v>127.5</v>
      </c>
      <c r="M69" s="34">
        <v>136</v>
      </c>
      <c r="N69" s="34">
        <v>132.6</v>
      </c>
      <c r="O69" s="34">
        <v>102.6</v>
      </c>
      <c r="P69" s="34">
        <v>138.4</v>
      </c>
      <c r="Q69" s="34">
        <v>112.7</v>
      </c>
      <c r="R69" s="34">
        <v>128.19999999999999</v>
      </c>
      <c r="S69" s="34">
        <v>113.8</v>
      </c>
      <c r="T69" s="34">
        <v>122.1</v>
      </c>
      <c r="U69" s="34">
        <v>104.4</v>
      </c>
      <c r="V69" s="34">
        <v>104.1</v>
      </c>
      <c r="W69" s="218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</row>
    <row r="70" spans="1:44" ht="17.100000000000001" customHeight="1" x14ac:dyDescent="0.25">
      <c r="A70" s="219"/>
      <c r="B70" s="140"/>
      <c r="C70" s="215"/>
      <c r="D70" s="215"/>
      <c r="E70" s="215"/>
      <c r="F70" s="216"/>
      <c r="G70" s="34"/>
      <c r="H70" s="34"/>
      <c r="I70" s="34"/>
      <c r="J70" s="34"/>
      <c r="K70" s="34"/>
      <c r="L70" s="217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18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</row>
    <row r="71" spans="1:44" ht="17.100000000000001" customHeight="1" x14ac:dyDescent="0.25">
      <c r="A71" s="219" t="s">
        <v>111</v>
      </c>
      <c r="B71" s="140"/>
      <c r="C71" s="215">
        <v>135.69999999999999</v>
      </c>
      <c r="D71" s="215">
        <v>136.80000000000001</v>
      </c>
      <c r="E71" s="215">
        <v>135.69999999999999</v>
      </c>
      <c r="F71" s="216"/>
      <c r="G71" s="34">
        <v>135.9</v>
      </c>
      <c r="H71" s="34">
        <v>121.3</v>
      </c>
      <c r="I71" s="34">
        <v>138.69999999999999</v>
      </c>
      <c r="J71" s="34">
        <v>136.6</v>
      </c>
      <c r="K71" s="34">
        <v>135.69999999999999</v>
      </c>
      <c r="L71" s="34">
        <v>137.1</v>
      </c>
      <c r="M71" s="34">
        <v>167.3</v>
      </c>
      <c r="N71" s="34">
        <v>138.9</v>
      </c>
      <c r="O71" s="34">
        <v>116.1</v>
      </c>
      <c r="P71" s="34">
        <v>128.4</v>
      </c>
      <c r="Q71" s="34">
        <v>126.3</v>
      </c>
      <c r="R71" s="34">
        <v>136</v>
      </c>
      <c r="S71" s="34">
        <v>131.6</v>
      </c>
      <c r="T71" s="34">
        <v>149.6</v>
      </c>
      <c r="U71" s="34">
        <v>126.1</v>
      </c>
      <c r="V71" s="34">
        <v>123.8</v>
      </c>
      <c r="W71" s="218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</row>
    <row r="72" spans="1:44" ht="17.100000000000001" customHeight="1" x14ac:dyDescent="0.25">
      <c r="A72" s="219" t="s">
        <v>132</v>
      </c>
      <c r="B72" s="140"/>
      <c r="C72" s="215">
        <v>112.3</v>
      </c>
      <c r="D72" s="215">
        <v>110</v>
      </c>
      <c r="E72" s="215">
        <v>112.3</v>
      </c>
      <c r="F72" s="216"/>
      <c r="G72" s="34">
        <v>109.6</v>
      </c>
      <c r="H72" s="34">
        <v>125.4</v>
      </c>
      <c r="I72" s="34">
        <v>105.4</v>
      </c>
      <c r="J72" s="34">
        <v>109</v>
      </c>
      <c r="K72" s="34">
        <v>114.1</v>
      </c>
      <c r="L72" s="34">
        <v>126.1</v>
      </c>
      <c r="M72" s="34">
        <v>127.3</v>
      </c>
      <c r="N72" s="34">
        <v>100.7</v>
      </c>
      <c r="O72" s="34">
        <v>109.3</v>
      </c>
      <c r="P72" s="34">
        <v>108.4</v>
      </c>
      <c r="Q72" s="34">
        <v>105.6</v>
      </c>
      <c r="R72" s="34">
        <v>105.9</v>
      </c>
      <c r="S72" s="34">
        <v>117.7</v>
      </c>
      <c r="T72" s="34">
        <v>111.3</v>
      </c>
      <c r="U72" s="34">
        <v>116.8</v>
      </c>
      <c r="V72" s="34" t="s">
        <v>27</v>
      </c>
      <c r="W72" s="218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</row>
    <row r="73" spans="1:44" ht="17.100000000000001" customHeight="1" x14ac:dyDescent="0.25">
      <c r="A73" s="219" t="s">
        <v>112</v>
      </c>
      <c r="B73" s="140"/>
      <c r="C73" s="215">
        <v>136.30000000000001</v>
      </c>
      <c r="D73" s="215">
        <v>134.30000000000001</v>
      </c>
      <c r="E73" s="215">
        <v>136.30000000000001</v>
      </c>
      <c r="F73" s="216"/>
      <c r="G73" s="34">
        <v>131.69999999999999</v>
      </c>
      <c r="H73" s="34">
        <v>133.1</v>
      </c>
      <c r="I73" s="34">
        <v>132.9</v>
      </c>
      <c r="J73" s="34">
        <v>132.30000000000001</v>
      </c>
      <c r="K73" s="34">
        <v>132.5</v>
      </c>
      <c r="L73" s="34">
        <v>136.69999999999999</v>
      </c>
      <c r="M73" s="34">
        <v>136.4</v>
      </c>
      <c r="N73" s="34">
        <v>130.6</v>
      </c>
      <c r="O73" s="34">
        <v>130.19999999999999</v>
      </c>
      <c r="P73" s="34">
        <v>146.1</v>
      </c>
      <c r="Q73" s="34">
        <v>139.69999999999999</v>
      </c>
      <c r="R73" s="34">
        <v>145.1</v>
      </c>
      <c r="S73" s="34">
        <v>141.69999999999999</v>
      </c>
      <c r="T73" s="34">
        <v>142</v>
      </c>
      <c r="U73" s="34">
        <v>136.9</v>
      </c>
      <c r="V73" s="34">
        <v>132.5</v>
      </c>
      <c r="W73" s="218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</row>
    <row r="74" spans="1:44" ht="17.100000000000001" customHeight="1" x14ac:dyDescent="0.25">
      <c r="A74" s="219" t="s">
        <v>133</v>
      </c>
      <c r="B74" s="140"/>
      <c r="C74" s="215">
        <v>139.80000000000001</v>
      </c>
      <c r="D74" s="215">
        <v>137.5</v>
      </c>
      <c r="E74" s="215">
        <v>139.9</v>
      </c>
      <c r="F74" s="216"/>
      <c r="G74" s="34">
        <v>140.6</v>
      </c>
      <c r="H74" s="34">
        <v>114.8</v>
      </c>
      <c r="I74" s="34">
        <v>152.4</v>
      </c>
      <c r="J74" s="34">
        <v>140.6</v>
      </c>
      <c r="K74" s="34">
        <v>138.30000000000001</v>
      </c>
      <c r="L74" s="34">
        <v>141.30000000000001</v>
      </c>
      <c r="M74" s="34">
        <v>188</v>
      </c>
      <c r="N74" s="34">
        <v>160.69999999999999</v>
      </c>
      <c r="O74" s="34">
        <v>111.7</v>
      </c>
      <c r="P74" s="34">
        <v>127.8</v>
      </c>
      <c r="Q74" s="34">
        <v>123</v>
      </c>
      <c r="R74" s="34">
        <v>131.19999999999999</v>
      </c>
      <c r="S74" s="34">
        <v>129.6</v>
      </c>
      <c r="T74" s="34">
        <v>158.4</v>
      </c>
      <c r="U74" s="34">
        <v>120.6</v>
      </c>
      <c r="V74" s="34">
        <v>120</v>
      </c>
      <c r="W74" s="218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</row>
    <row r="75" spans="1:44" ht="17.100000000000001" customHeight="1" x14ac:dyDescent="0.25">
      <c r="A75" s="219" t="s">
        <v>134</v>
      </c>
      <c r="B75" s="140"/>
      <c r="C75" s="215">
        <v>103.4</v>
      </c>
      <c r="D75" s="215">
        <v>107.6</v>
      </c>
      <c r="E75" s="215">
        <v>103.4</v>
      </c>
      <c r="F75" s="216"/>
      <c r="G75" s="34">
        <v>0</v>
      </c>
      <c r="H75" s="34">
        <v>0</v>
      </c>
      <c r="I75" s="34">
        <v>104.1</v>
      </c>
      <c r="J75" s="34">
        <v>109.9</v>
      </c>
      <c r="K75" s="34">
        <v>98.3</v>
      </c>
      <c r="L75" s="34">
        <v>114.4</v>
      </c>
      <c r="M75" s="34">
        <v>106.3</v>
      </c>
      <c r="N75" s="34">
        <v>0</v>
      </c>
      <c r="O75" s="34">
        <v>104</v>
      </c>
      <c r="P75" s="34">
        <v>104.4</v>
      </c>
      <c r="Q75" s="34">
        <v>104</v>
      </c>
      <c r="R75" s="34">
        <v>109.6</v>
      </c>
      <c r="S75" s="34">
        <v>0</v>
      </c>
      <c r="T75" s="34">
        <v>104.6</v>
      </c>
      <c r="U75" s="34">
        <v>104.4</v>
      </c>
      <c r="V75" s="34">
        <v>103.6</v>
      </c>
      <c r="W75" s="218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</row>
    <row r="76" spans="1:44" ht="17.100000000000001" customHeight="1" x14ac:dyDescent="0.25">
      <c r="A76" s="219"/>
      <c r="B76" s="140"/>
      <c r="C76" s="215"/>
      <c r="D76" s="215"/>
      <c r="E76" s="215"/>
      <c r="F76" s="216"/>
      <c r="G76" s="34"/>
      <c r="H76" s="34"/>
      <c r="I76" s="34"/>
      <c r="J76" s="34"/>
      <c r="K76" s="34"/>
      <c r="L76" s="217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18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</row>
    <row r="77" spans="1:44" ht="17.100000000000001" customHeight="1" x14ac:dyDescent="0.25">
      <c r="A77" s="219" t="s">
        <v>135</v>
      </c>
      <c r="B77" s="140"/>
      <c r="C77" s="215">
        <v>102.3</v>
      </c>
      <c r="D77" s="215">
        <v>101.4</v>
      </c>
      <c r="E77" s="215">
        <v>102.3</v>
      </c>
      <c r="F77" s="216"/>
      <c r="G77" s="34">
        <v>101.7</v>
      </c>
      <c r="H77" s="34">
        <v>100.7</v>
      </c>
      <c r="I77" s="34">
        <v>101.9</v>
      </c>
      <c r="J77" s="34">
        <v>102.4</v>
      </c>
      <c r="K77" s="34">
        <v>101.4</v>
      </c>
      <c r="L77" s="34">
        <v>103.3</v>
      </c>
      <c r="M77" s="34">
        <v>104.6</v>
      </c>
      <c r="N77" s="34">
        <v>102.3</v>
      </c>
      <c r="O77" s="34">
        <v>102</v>
      </c>
      <c r="P77" s="34">
        <v>100.6</v>
      </c>
      <c r="Q77" s="34">
        <v>102.9</v>
      </c>
      <c r="R77" s="34">
        <v>102</v>
      </c>
      <c r="S77" s="34">
        <v>102.8</v>
      </c>
      <c r="T77" s="34">
        <v>104.2</v>
      </c>
      <c r="U77" s="34">
        <v>104</v>
      </c>
      <c r="V77" s="34">
        <v>101.1</v>
      </c>
      <c r="W77" s="218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</row>
    <row r="78" spans="1:44" ht="17.100000000000001" customHeight="1" x14ac:dyDescent="0.25">
      <c r="A78" s="219" t="s">
        <v>136</v>
      </c>
      <c r="B78" s="140"/>
      <c r="C78" s="215">
        <v>101</v>
      </c>
      <c r="D78" s="215">
        <v>101.5</v>
      </c>
      <c r="E78" s="215">
        <v>101</v>
      </c>
      <c r="F78" s="216"/>
      <c r="G78" s="34">
        <v>100</v>
      </c>
      <c r="H78" s="34">
        <v>102.8</v>
      </c>
      <c r="I78" s="34">
        <v>102.1</v>
      </c>
      <c r="J78" s="34">
        <v>107.7</v>
      </c>
      <c r="K78" s="34">
        <v>100</v>
      </c>
      <c r="L78" s="34">
        <v>100.1</v>
      </c>
      <c r="M78" s="34">
        <v>116.7</v>
      </c>
      <c r="N78" s="34">
        <v>99.6</v>
      </c>
      <c r="O78" s="34">
        <v>104.3</v>
      </c>
      <c r="P78" s="34">
        <v>88.4</v>
      </c>
      <c r="Q78" s="34">
        <v>100</v>
      </c>
      <c r="R78" s="34">
        <v>108.6</v>
      </c>
      <c r="S78" s="34">
        <v>102</v>
      </c>
      <c r="T78" s="34">
        <v>105</v>
      </c>
      <c r="U78" s="34">
        <v>126.2</v>
      </c>
      <c r="V78" s="34">
        <v>101</v>
      </c>
      <c r="W78" s="218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</row>
    <row r="79" spans="1:44" ht="17.100000000000001" customHeight="1" x14ac:dyDescent="0.25">
      <c r="A79" s="219" t="s">
        <v>137</v>
      </c>
      <c r="B79" s="140"/>
      <c r="C79" s="215">
        <v>102.3</v>
      </c>
      <c r="D79" s="215">
        <v>101.4</v>
      </c>
      <c r="E79" s="215">
        <v>102.4</v>
      </c>
      <c r="F79" s="216"/>
      <c r="G79" s="34">
        <v>101.7</v>
      </c>
      <c r="H79" s="34">
        <v>100.6</v>
      </c>
      <c r="I79" s="34">
        <v>101.9</v>
      </c>
      <c r="J79" s="34">
        <v>102.2</v>
      </c>
      <c r="K79" s="34">
        <v>101.4</v>
      </c>
      <c r="L79" s="34">
        <v>103.6</v>
      </c>
      <c r="M79" s="34">
        <v>104.4</v>
      </c>
      <c r="N79" s="34">
        <v>102.4</v>
      </c>
      <c r="O79" s="34">
        <v>101.9</v>
      </c>
      <c r="P79" s="34">
        <v>103.1</v>
      </c>
      <c r="Q79" s="34">
        <v>102.9</v>
      </c>
      <c r="R79" s="34">
        <v>101.5</v>
      </c>
      <c r="S79" s="34">
        <v>103.4</v>
      </c>
      <c r="T79" s="34">
        <v>104.1</v>
      </c>
      <c r="U79" s="34">
        <v>103.3</v>
      </c>
      <c r="V79" s="34">
        <v>101.1</v>
      </c>
      <c r="W79" s="218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</row>
    <row r="80" spans="1:44" ht="17.100000000000001" customHeight="1" x14ac:dyDescent="0.25">
      <c r="A80" s="219"/>
      <c r="B80" s="140"/>
      <c r="C80" s="215"/>
      <c r="D80" s="215"/>
      <c r="E80" s="215"/>
      <c r="F80" s="216"/>
      <c r="G80" s="34"/>
      <c r="H80" s="34"/>
      <c r="I80" s="34"/>
      <c r="J80" s="34"/>
      <c r="K80" s="34"/>
      <c r="L80" s="217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18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</row>
    <row r="81" spans="1:44" ht="17.100000000000001" customHeight="1" x14ac:dyDescent="0.25">
      <c r="A81" s="219" t="s">
        <v>165</v>
      </c>
      <c r="B81" s="140"/>
      <c r="C81" s="215">
        <v>119.6</v>
      </c>
      <c r="D81" s="215">
        <v>109.5</v>
      </c>
      <c r="E81" s="215">
        <v>119.8</v>
      </c>
      <c r="F81" s="216"/>
      <c r="G81" s="34">
        <v>122.9</v>
      </c>
      <c r="H81" s="34">
        <v>114.1</v>
      </c>
      <c r="I81" s="34">
        <v>119.3</v>
      </c>
      <c r="J81" s="34">
        <v>124.8</v>
      </c>
      <c r="K81" s="34">
        <v>112.3</v>
      </c>
      <c r="L81" s="34">
        <v>132</v>
      </c>
      <c r="M81" s="34">
        <v>128</v>
      </c>
      <c r="N81" s="34">
        <v>121.4</v>
      </c>
      <c r="O81" s="34">
        <v>104.6</v>
      </c>
      <c r="P81" s="34">
        <v>111.9</v>
      </c>
      <c r="Q81" s="34">
        <v>113.7</v>
      </c>
      <c r="R81" s="34">
        <v>113.7</v>
      </c>
      <c r="S81" s="34">
        <v>138.5</v>
      </c>
      <c r="T81" s="34">
        <v>128.6</v>
      </c>
      <c r="U81" s="34">
        <v>133.80000000000001</v>
      </c>
      <c r="V81" s="34">
        <v>121</v>
      </c>
      <c r="W81" s="218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</row>
    <row r="82" spans="1:44" ht="17.100000000000001" customHeight="1" x14ac:dyDescent="0.25">
      <c r="A82" s="219" t="s">
        <v>138</v>
      </c>
      <c r="B82" s="140"/>
      <c r="C82" s="215">
        <v>0</v>
      </c>
      <c r="D82" s="215">
        <v>0</v>
      </c>
      <c r="E82" s="215">
        <v>0</v>
      </c>
      <c r="F82" s="216"/>
      <c r="G82" s="34">
        <v>0</v>
      </c>
      <c r="H82" s="34">
        <v>0</v>
      </c>
      <c r="I82" s="34" t="s">
        <v>27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 t="s">
        <v>27</v>
      </c>
      <c r="R82" s="34">
        <v>0</v>
      </c>
      <c r="S82" s="34">
        <v>0</v>
      </c>
      <c r="T82" s="34">
        <v>0</v>
      </c>
      <c r="U82" s="34">
        <v>0</v>
      </c>
      <c r="V82" s="34" t="s">
        <v>27</v>
      </c>
      <c r="W82" s="218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</row>
    <row r="83" spans="1:44" ht="17.100000000000001" customHeight="1" x14ac:dyDescent="0.25">
      <c r="A83" s="219" t="s">
        <v>139</v>
      </c>
      <c r="B83" s="140"/>
      <c r="C83" s="215">
        <v>115.1</v>
      </c>
      <c r="D83" s="215">
        <v>104.4</v>
      </c>
      <c r="E83" s="215">
        <v>115.3</v>
      </c>
      <c r="F83" s="216"/>
      <c r="G83" s="34">
        <v>139.5</v>
      </c>
      <c r="H83" s="34">
        <v>106.1</v>
      </c>
      <c r="I83" s="34">
        <v>103.8</v>
      </c>
      <c r="J83" s="34">
        <v>132.19999999999999</v>
      </c>
      <c r="K83" s="34">
        <v>113.5</v>
      </c>
      <c r="L83" s="34">
        <v>112.9</v>
      </c>
      <c r="M83" s="34">
        <v>126.2</v>
      </c>
      <c r="N83" s="34">
        <v>108.6</v>
      </c>
      <c r="O83" s="34">
        <v>102.6</v>
      </c>
      <c r="P83" s="34">
        <v>103.6</v>
      </c>
      <c r="Q83" s="34">
        <v>103.4</v>
      </c>
      <c r="R83" s="34">
        <v>106.6</v>
      </c>
      <c r="S83" s="34">
        <v>119</v>
      </c>
      <c r="T83" s="34">
        <v>129.5</v>
      </c>
      <c r="U83" s="34">
        <v>117.8</v>
      </c>
      <c r="V83" s="34">
        <v>0</v>
      </c>
      <c r="W83" s="218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</row>
    <row r="84" spans="1:44" ht="17.100000000000001" customHeight="1" x14ac:dyDescent="0.25">
      <c r="A84" s="219" t="s">
        <v>140</v>
      </c>
      <c r="B84" s="140"/>
      <c r="C84" s="215">
        <v>117.2</v>
      </c>
      <c r="D84" s="215">
        <v>112.6</v>
      </c>
      <c r="E84" s="215">
        <v>117.3</v>
      </c>
      <c r="F84" s="216"/>
      <c r="G84" s="34">
        <v>123.6</v>
      </c>
      <c r="H84" s="34">
        <v>133</v>
      </c>
      <c r="I84" s="34">
        <v>114.7</v>
      </c>
      <c r="J84" s="34">
        <v>129.6</v>
      </c>
      <c r="K84" s="34">
        <v>116.8</v>
      </c>
      <c r="L84" s="34">
        <v>131.30000000000001</v>
      </c>
      <c r="M84" s="34">
        <v>120.5</v>
      </c>
      <c r="N84" s="34">
        <v>126.8</v>
      </c>
      <c r="O84" s="34">
        <v>105.2</v>
      </c>
      <c r="P84" s="34">
        <v>113</v>
      </c>
      <c r="Q84" s="34">
        <v>114.3</v>
      </c>
      <c r="R84" s="34">
        <v>110.9</v>
      </c>
      <c r="S84" s="34">
        <v>122.5</v>
      </c>
      <c r="T84" s="34">
        <v>128.80000000000001</v>
      </c>
      <c r="U84" s="34">
        <v>122.1</v>
      </c>
      <c r="V84" s="34">
        <v>109.5</v>
      </c>
      <c r="W84" s="218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</row>
    <row r="85" spans="1:44" ht="18" x14ac:dyDescent="0.25">
      <c r="A85" s="219" t="s">
        <v>141</v>
      </c>
      <c r="B85" s="1"/>
      <c r="C85" s="215">
        <v>93.7</v>
      </c>
      <c r="D85" s="215">
        <v>102</v>
      </c>
      <c r="E85" s="215">
        <v>93.3</v>
      </c>
      <c r="F85" s="216"/>
      <c r="G85" s="34">
        <v>92.3</v>
      </c>
      <c r="H85" s="34">
        <v>92.3</v>
      </c>
      <c r="I85" s="34">
        <v>92.3</v>
      </c>
      <c r="J85" s="34">
        <v>92.3</v>
      </c>
      <c r="K85" s="34">
        <v>92.3</v>
      </c>
      <c r="L85" s="34">
        <v>120.5</v>
      </c>
      <c r="M85" s="34">
        <v>95</v>
      </c>
      <c r="N85" s="34">
        <v>92.3</v>
      </c>
      <c r="O85" s="34">
        <v>92.3</v>
      </c>
      <c r="P85" s="34">
        <v>92.4</v>
      </c>
      <c r="Q85" s="34">
        <v>92.3</v>
      </c>
      <c r="R85" s="34">
        <v>94.3</v>
      </c>
      <c r="S85" s="34">
        <v>92.3</v>
      </c>
      <c r="T85" s="34">
        <v>92.4</v>
      </c>
      <c r="U85" s="34">
        <v>93.2</v>
      </c>
      <c r="V85" s="34">
        <v>0</v>
      </c>
      <c r="W85" s="218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</row>
    <row r="86" spans="1:44" ht="18" x14ac:dyDescent="0.25">
      <c r="A86" s="219" t="s">
        <v>142</v>
      </c>
      <c r="B86" s="1"/>
      <c r="C86" s="215">
        <v>103.1</v>
      </c>
      <c r="D86" s="215">
        <v>0</v>
      </c>
      <c r="E86" s="215">
        <v>103.1</v>
      </c>
      <c r="F86" s="216"/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102.8</v>
      </c>
      <c r="O86" s="34">
        <v>0</v>
      </c>
      <c r="P86" s="34">
        <v>102.6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103.6</v>
      </c>
      <c r="W86" s="218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</row>
    <row r="87" spans="1:44" ht="18" x14ac:dyDescent="0.25">
      <c r="A87" s="219" t="s">
        <v>143</v>
      </c>
      <c r="B87" s="1"/>
      <c r="C87" s="215">
        <v>107.1</v>
      </c>
      <c r="D87" s="215">
        <v>0</v>
      </c>
      <c r="E87" s="215">
        <v>107.1</v>
      </c>
      <c r="F87" s="216"/>
      <c r="G87" s="34">
        <v>97.9</v>
      </c>
      <c r="H87" s="34">
        <v>100</v>
      </c>
      <c r="I87" s="34">
        <v>117.1</v>
      </c>
      <c r="J87" s="34">
        <v>102.6</v>
      </c>
      <c r="K87" s="34">
        <v>114.2</v>
      </c>
      <c r="L87" s="34">
        <v>104.5</v>
      </c>
      <c r="M87" s="34">
        <v>112.9</v>
      </c>
      <c r="N87" s="34">
        <v>110.6</v>
      </c>
      <c r="O87" s="34">
        <v>103.2</v>
      </c>
      <c r="P87" s="34">
        <v>0</v>
      </c>
      <c r="Q87" s="34">
        <v>106.9</v>
      </c>
      <c r="R87" s="34">
        <v>99.8</v>
      </c>
      <c r="S87" s="34">
        <v>108.1</v>
      </c>
      <c r="T87" s="34">
        <v>103.4</v>
      </c>
      <c r="U87" s="34">
        <v>101.8</v>
      </c>
      <c r="V87" s="34">
        <v>106</v>
      </c>
      <c r="W87" s="218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</row>
    <row r="88" spans="1:44" ht="18" x14ac:dyDescent="0.25">
      <c r="A88" s="219" t="s">
        <v>144</v>
      </c>
      <c r="B88" s="1"/>
      <c r="C88" s="215">
        <v>125.8</v>
      </c>
      <c r="D88" s="215">
        <v>112.2</v>
      </c>
      <c r="E88" s="215">
        <v>126.1</v>
      </c>
      <c r="F88" s="216"/>
      <c r="G88" s="34">
        <v>130.4</v>
      </c>
      <c r="H88" s="34">
        <v>116.4</v>
      </c>
      <c r="I88" s="34">
        <v>128</v>
      </c>
      <c r="J88" s="34">
        <v>131.80000000000001</v>
      </c>
      <c r="K88" s="34">
        <v>124.2</v>
      </c>
      <c r="L88" s="34">
        <v>149.4</v>
      </c>
      <c r="M88" s="34">
        <v>137.69999999999999</v>
      </c>
      <c r="N88" s="34">
        <v>128.19999999999999</v>
      </c>
      <c r="O88" s="34">
        <v>105.9</v>
      </c>
      <c r="P88" s="34">
        <v>117.2</v>
      </c>
      <c r="Q88" s="34">
        <v>115.3</v>
      </c>
      <c r="R88" s="34">
        <v>120.3</v>
      </c>
      <c r="S88" s="34">
        <v>146.30000000000001</v>
      </c>
      <c r="T88" s="34">
        <v>137.6</v>
      </c>
      <c r="U88" s="34">
        <v>141.19999999999999</v>
      </c>
      <c r="V88" s="34">
        <v>121.6</v>
      </c>
      <c r="W88" s="218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  <c r="AQ88" s="356"/>
      <c r="AR88" s="356"/>
    </row>
    <row r="89" spans="1:44" ht="18" x14ac:dyDescent="0.25">
      <c r="A89" s="219" t="s">
        <v>145</v>
      </c>
      <c r="B89" s="1"/>
      <c r="C89" s="215">
        <v>100.5</v>
      </c>
      <c r="D89" s="215">
        <v>0</v>
      </c>
      <c r="E89" s="215">
        <v>100.5</v>
      </c>
      <c r="F89" s="216"/>
      <c r="G89" s="34">
        <v>100</v>
      </c>
      <c r="H89" s="34">
        <v>100</v>
      </c>
      <c r="I89" s="34">
        <v>120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 t="s">
        <v>27</v>
      </c>
      <c r="R89" s="34" t="s">
        <v>27</v>
      </c>
      <c r="S89" s="34">
        <v>0</v>
      </c>
      <c r="T89" s="34" t="s">
        <v>27</v>
      </c>
      <c r="U89" s="34">
        <v>0</v>
      </c>
      <c r="V89" s="34" t="s">
        <v>27</v>
      </c>
      <c r="W89" s="218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</row>
    <row r="90" spans="1:44" ht="18" x14ac:dyDescent="0.25">
      <c r="A90" s="219"/>
      <c r="B90" s="1"/>
      <c r="C90" s="215"/>
      <c r="D90" s="215"/>
      <c r="E90" s="215"/>
      <c r="F90" s="216"/>
      <c r="G90" s="34"/>
      <c r="H90" s="34"/>
      <c r="I90" s="34"/>
      <c r="J90" s="34"/>
      <c r="K90" s="34"/>
      <c r="L90" s="217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18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</row>
    <row r="91" spans="1:44" ht="18" x14ac:dyDescent="0.25">
      <c r="A91" s="219" t="s">
        <v>146</v>
      </c>
      <c r="B91" s="1"/>
      <c r="C91" s="215">
        <v>117.3</v>
      </c>
      <c r="D91" s="215">
        <v>121.3</v>
      </c>
      <c r="E91" s="215">
        <v>117.2</v>
      </c>
      <c r="F91" s="216"/>
      <c r="G91" s="34">
        <v>111</v>
      </c>
      <c r="H91" s="34">
        <v>114.6</v>
      </c>
      <c r="I91" s="34">
        <v>131</v>
      </c>
      <c r="J91" s="34">
        <v>112.1</v>
      </c>
      <c r="K91" s="34">
        <v>116</v>
      </c>
      <c r="L91" s="34">
        <v>111.1</v>
      </c>
      <c r="M91" s="34">
        <v>122.7</v>
      </c>
      <c r="N91" s="34">
        <v>127</v>
      </c>
      <c r="O91" s="34">
        <v>117.9</v>
      </c>
      <c r="P91" s="34">
        <v>110.6</v>
      </c>
      <c r="Q91" s="34">
        <v>121.4</v>
      </c>
      <c r="R91" s="34">
        <v>108.4</v>
      </c>
      <c r="S91" s="34">
        <v>116.6</v>
      </c>
      <c r="T91" s="34">
        <v>113.8</v>
      </c>
      <c r="U91" s="34">
        <v>123.2</v>
      </c>
      <c r="V91" s="34">
        <v>118.9</v>
      </c>
      <c r="W91" s="218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</row>
    <row r="92" spans="1:44" ht="18" x14ac:dyDescent="0.25">
      <c r="A92" s="219" t="s">
        <v>147</v>
      </c>
      <c r="B92" s="1"/>
      <c r="C92" s="215">
        <v>117</v>
      </c>
      <c r="D92" s="215">
        <v>121.9</v>
      </c>
      <c r="E92" s="215">
        <v>116.8</v>
      </c>
      <c r="F92" s="216"/>
      <c r="G92" s="34">
        <v>115.4</v>
      </c>
      <c r="H92" s="34">
        <v>103.8</v>
      </c>
      <c r="I92" s="34">
        <v>111.8</v>
      </c>
      <c r="J92" s="34">
        <v>109.3</v>
      </c>
      <c r="K92" s="34">
        <v>115</v>
      </c>
      <c r="L92" s="34">
        <v>114.5</v>
      </c>
      <c r="M92" s="34">
        <v>120.4</v>
      </c>
      <c r="N92" s="34">
        <v>118.9</v>
      </c>
      <c r="O92" s="34">
        <v>118.8</v>
      </c>
      <c r="P92" s="34">
        <v>104.3</v>
      </c>
      <c r="Q92" s="34">
        <v>132</v>
      </c>
      <c r="R92" s="34">
        <v>113.3</v>
      </c>
      <c r="S92" s="34">
        <v>120</v>
      </c>
      <c r="T92" s="34">
        <v>116.6</v>
      </c>
      <c r="U92" s="34">
        <v>132.69999999999999</v>
      </c>
      <c r="V92" s="34">
        <v>115.1</v>
      </c>
      <c r="W92" s="218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</row>
    <row r="93" spans="1:44" ht="18" x14ac:dyDescent="0.25">
      <c r="A93" s="219" t="s">
        <v>113</v>
      </c>
      <c r="B93" s="1"/>
      <c r="C93" s="215">
        <v>118.8</v>
      </c>
      <c r="D93" s="215">
        <v>120.6</v>
      </c>
      <c r="E93" s="215">
        <v>118.8</v>
      </c>
      <c r="F93" s="216"/>
      <c r="G93" s="34">
        <v>111.2</v>
      </c>
      <c r="H93" s="34">
        <v>101.1</v>
      </c>
      <c r="I93" s="34">
        <v>113.3</v>
      </c>
      <c r="J93" s="34">
        <v>114.7</v>
      </c>
      <c r="K93" s="34">
        <v>114.1</v>
      </c>
      <c r="L93" s="34">
        <v>113.5</v>
      </c>
      <c r="M93" s="34">
        <v>128.4</v>
      </c>
      <c r="N93" s="34">
        <v>125.1</v>
      </c>
      <c r="O93" s="34">
        <v>127.8</v>
      </c>
      <c r="P93" s="34">
        <v>116</v>
      </c>
      <c r="Q93" s="34">
        <v>132.30000000000001</v>
      </c>
      <c r="R93" s="34">
        <v>105.9</v>
      </c>
      <c r="S93" s="34">
        <v>127.1</v>
      </c>
      <c r="T93" s="34">
        <v>115.4</v>
      </c>
      <c r="U93" s="34">
        <v>116.6</v>
      </c>
      <c r="V93" s="34">
        <v>123</v>
      </c>
      <c r="W93" s="218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</row>
    <row r="94" spans="1:44" ht="18" x14ac:dyDescent="0.25">
      <c r="A94" s="219" t="s">
        <v>114</v>
      </c>
      <c r="B94" s="1"/>
      <c r="C94" s="215">
        <v>116.2</v>
      </c>
      <c r="D94" s="215">
        <v>0</v>
      </c>
      <c r="E94" s="215">
        <v>116.2</v>
      </c>
      <c r="F94" s="216"/>
      <c r="G94" s="34">
        <v>108.4</v>
      </c>
      <c r="H94" s="34">
        <v>115.2</v>
      </c>
      <c r="I94" s="34">
        <v>145.69999999999999</v>
      </c>
      <c r="J94" s="34">
        <v>111.8</v>
      </c>
      <c r="K94" s="34">
        <v>123.5</v>
      </c>
      <c r="L94" s="34">
        <v>105.9</v>
      </c>
      <c r="M94" s="34">
        <v>114.3</v>
      </c>
      <c r="N94" s="34">
        <v>133.19999999999999</v>
      </c>
      <c r="O94" s="34">
        <v>113.6</v>
      </c>
      <c r="P94" s="34">
        <v>110.8</v>
      </c>
      <c r="Q94" s="34">
        <v>110.9</v>
      </c>
      <c r="R94" s="34">
        <v>109.1</v>
      </c>
      <c r="S94" s="34">
        <v>110.9</v>
      </c>
      <c r="T94" s="34">
        <v>111.3</v>
      </c>
      <c r="U94" s="34">
        <v>126.7</v>
      </c>
      <c r="V94" s="34">
        <v>100</v>
      </c>
      <c r="W94" s="218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</row>
    <row r="95" spans="1:44" ht="18" x14ac:dyDescent="0.25">
      <c r="A95" s="219" t="s">
        <v>174</v>
      </c>
      <c r="B95" s="1"/>
      <c r="C95" s="215">
        <v>0</v>
      </c>
      <c r="D95" s="215">
        <v>0</v>
      </c>
      <c r="E95" s="215">
        <v>0</v>
      </c>
      <c r="F95" s="216"/>
      <c r="G95" s="34" t="s">
        <v>27</v>
      </c>
      <c r="H95" s="34">
        <v>0</v>
      </c>
      <c r="I95" s="34" t="s">
        <v>27</v>
      </c>
      <c r="J95" s="34">
        <v>0</v>
      </c>
      <c r="K95" s="34">
        <v>0</v>
      </c>
      <c r="L95" s="34" t="s">
        <v>27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 t="s">
        <v>27</v>
      </c>
      <c r="T95" s="34" t="s">
        <v>27</v>
      </c>
      <c r="U95" s="34" t="s">
        <v>27</v>
      </c>
      <c r="V95" s="34" t="s">
        <v>27</v>
      </c>
      <c r="W95" s="218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  <c r="AQ95" s="356"/>
      <c r="AR95" s="356"/>
    </row>
    <row r="96" spans="1:44" ht="18" x14ac:dyDescent="0.25">
      <c r="A96" s="219"/>
      <c r="B96" s="1"/>
      <c r="C96" s="215"/>
      <c r="D96" s="215"/>
      <c r="E96" s="215"/>
      <c r="F96" s="216"/>
      <c r="G96" s="34"/>
      <c r="H96" s="34"/>
      <c r="I96" s="34"/>
      <c r="J96" s="34"/>
      <c r="K96" s="34"/>
      <c r="L96" s="217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18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  <c r="AQ96" s="356"/>
      <c r="AR96" s="356"/>
    </row>
    <row r="97" spans="1:44" ht="17.25" customHeight="1" x14ac:dyDescent="0.25">
      <c r="A97" s="329" t="s">
        <v>166</v>
      </c>
      <c r="B97" s="1"/>
      <c r="C97" s="215">
        <v>125.7</v>
      </c>
      <c r="D97" s="215">
        <v>124.8</v>
      </c>
      <c r="E97" s="215">
        <v>125.8</v>
      </c>
      <c r="F97" s="216"/>
      <c r="G97" s="34">
        <v>142.69999999999999</v>
      </c>
      <c r="H97" s="34">
        <v>116.8</v>
      </c>
      <c r="I97" s="34">
        <v>123.6</v>
      </c>
      <c r="J97" s="34">
        <v>122</v>
      </c>
      <c r="K97" s="34">
        <v>121.1</v>
      </c>
      <c r="L97" s="34">
        <v>141.1</v>
      </c>
      <c r="M97" s="34">
        <v>133.80000000000001</v>
      </c>
      <c r="N97" s="34">
        <v>127</v>
      </c>
      <c r="O97" s="34">
        <v>117.4</v>
      </c>
      <c r="P97" s="34">
        <v>130.9</v>
      </c>
      <c r="Q97" s="34">
        <v>130.5</v>
      </c>
      <c r="R97" s="34">
        <v>127.2</v>
      </c>
      <c r="S97" s="34">
        <v>122.7</v>
      </c>
      <c r="T97" s="34">
        <v>130.9</v>
      </c>
      <c r="U97" s="34">
        <v>132.4</v>
      </c>
      <c r="V97" s="34">
        <v>142</v>
      </c>
      <c r="W97" s="218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</row>
    <row r="98" spans="1:44" ht="17.25" customHeight="1" x14ac:dyDescent="0.25">
      <c r="A98" s="329" t="s">
        <v>148</v>
      </c>
      <c r="B98" s="1"/>
      <c r="C98" s="215">
        <v>125.7</v>
      </c>
      <c r="D98" s="215">
        <v>124.8</v>
      </c>
      <c r="E98" s="215">
        <v>125.8</v>
      </c>
      <c r="F98" s="216"/>
      <c r="G98" s="34">
        <v>142.69999999999999</v>
      </c>
      <c r="H98" s="34">
        <v>116.8</v>
      </c>
      <c r="I98" s="34">
        <v>123.6</v>
      </c>
      <c r="J98" s="34">
        <v>122</v>
      </c>
      <c r="K98" s="34">
        <v>121.1</v>
      </c>
      <c r="L98" s="34">
        <v>141.1</v>
      </c>
      <c r="M98" s="34">
        <v>134</v>
      </c>
      <c r="N98" s="34">
        <v>127</v>
      </c>
      <c r="O98" s="34">
        <v>117.4</v>
      </c>
      <c r="P98" s="34">
        <v>130.9</v>
      </c>
      <c r="Q98" s="34">
        <v>130.5</v>
      </c>
      <c r="R98" s="34">
        <v>127.2</v>
      </c>
      <c r="S98" s="34">
        <v>122.7</v>
      </c>
      <c r="T98" s="34">
        <v>130.9</v>
      </c>
      <c r="U98" s="34">
        <v>132.4</v>
      </c>
      <c r="V98" s="34">
        <v>142</v>
      </c>
      <c r="W98" s="218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  <c r="AQ98" s="356"/>
      <c r="AR98" s="356"/>
    </row>
    <row r="99" spans="1:44" ht="17.25" customHeight="1" x14ac:dyDescent="0.25">
      <c r="A99" s="329" t="s">
        <v>149</v>
      </c>
      <c r="B99" s="1"/>
      <c r="C99" s="215">
        <v>100.8</v>
      </c>
      <c r="D99" s="215">
        <v>0</v>
      </c>
      <c r="E99" s="215">
        <v>100.8</v>
      </c>
      <c r="F99" s="216"/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101.1</v>
      </c>
      <c r="N99" s="34">
        <v>100</v>
      </c>
      <c r="O99" s="34">
        <v>100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218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  <c r="AQ99" s="356"/>
      <c r="AR99" s="356"/>
    </row>
    <row r="100" spans="1:44" ht="18" x14ac:dyDescent="0.25">
      <c r="A100" s="219"/>
      <c r="B100" s="1"/>
      <c r="C100" s="215"/>
      <c r="D100" s="215"/>
      <c r="E100" s="215"/>
      <c r="F100" s="216"/>
      <c r="G100" s="34"/>
      <c r="H100" s="34"/>
      <c r="I100" s="34"/>
      <c r="J100" s="34"/>
      <c r="K100" s="34"/>
      <c r="L100" s="217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18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</row>
    <row r="101" spans="1:44" ht="17.25" customHeight="1" x14ac:dyDescent="0.25">
      <c r="A101" s="329" t="s">
        <v>167</v>
      </c>
      <c r="B101" s="1"/>
      <c r="C101" s="215">
        <v>148.4</v>
      </c>
      <c r="D101" s="215">
        <v>145.9</v>
      </c>
      <c r="E101" s="215">
        <v>148.4</v>
      </c>
      <c r="F101" s="216"/>
      <c r="G101" s="34">
        <v>144.6</v>
      </c>
      <c r="H101" s="34">
        <v>146</v>
      </c>
      <c r="I101" s="34">
        <v>146.30000000000001</v>
      </c>
      <c r="J101" s="34">
        <v>146.1</v>
      </c>
      <c r="K101" s="34">
        <v>145.4</v>
      </c>
      <c r="L101" s="34">
        <v>145</v>
      </c>
      <c r="M101" s="34">
        <v>147.1</v>
      </c>
      <c r="N101" s="34">
        <v>146.1</v>
      </c>
      <c r="O101" s="34">
        <v>144.6</v>
      </c>
      <c r="P101" s="34">
        <v>146.80000000000001</v>
      </c>
      <c r="Q101" s="34">
        <v>160.6</v>
      </c>
      <c r="R101" s="34">
        <v>144.4</v>
      </c>
      <c r="S101" s="34">
        <v>147.1</v>
      </c>
      <c r="T101" s="34">
        <v>153</v>
      </c>
      <c r="U101" s="34">
        <v>144.6</v>
      </c>
      <c r="V101" s="34">
        <v>163.6</v>
      </c>
      <c r="W101" s="218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</row>
    <row r="102" spans="1:44" ht="18" x14ac:dyDescent="0.25">
      <c r="A102" s="219" t="s">
        <v>150</v>
      </c>
      <c r="B102" s="1"/>
      <c r="C102" s="215">
        <v>148.4</v>
      </c>
      <c r="D102" s="215">
        <v>145.9</v>
      </c>
      <c r="E102" s="215">
        <v>148.4</v>
      </c>
      <c r="F102" s="216"/>
      <c r="G102" s="34">
        <v>144.6</v>
      </c>
      <c r="H102" s="34">
        <v>146</v>
      </c>
      <c r="I102" s="34">
        <v>146.30000000000001</v>
      </c>
      <c r="J102" s="34">
        <v>146.1</v>
      </c>
      <c r="K102" s="34">
        <v>145.4</v>
      </c>
      <c r="L102" s="34">
        <v>145</v>
      </c>
      <c r="M102" s="34">
        <v>147.1</v>
      </c>
      <c r="N102" s="34">
        <v>146.1</v>
      </c>
      <c r="O102" s="34">
        <v>144.6</v>
      </c>
      <c r="P102" s="34">
        <v>146.80000000000001</v>
      </c>
      <c r="Q102" s="34">
        <v>160.6</v>
      </c>
      <c r="R102" s="34">
        <v>144.4</v>
      </c>
      <c r="S102" s="34">
        <v>147.1</v>
      </c>
      <c r="T102" s="34">
        <v>153</v>
      </c>
      <c r="U102" s="34">
        <v>144.6</v>
      </c>
      <c r="V102" s="34">
        <v>163.6</v>
      </c>
      <c r="W102" s="218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</row>
    <row r="103" spans="1:44" ht="18" x14ac:dyDescent="0.25">
      <c r="A103" s="219"/>
      <c r="B103" s="1"/>
      <c r="C103" s="215"/>
      <c r="D103" s="215"/>
      <c r="E103" s="215"/>
      <c r="F103" s="216"/>
      <c r="G103" s="34"/>
      <c r="H103" s="34"/>
      <c r="I103" s="34"/>
      <c r="J103" s="34"/>
      <c r="K103" s="34"/>
      <c r="L103" s="217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18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</row>
    <row r="104" spans="1:44" ht="17.25" customHeight="1" x14ac:dyDescent="0.25">
      <c r="A104" s="328" t="s">
        <v>168</v>
      </c>
      <c r="B104" s="1"/>
      <c r="C104" s="215">
        <v>119.4</v>
      </c>
      <c r="D104" s="215">
        <v>112.8</v>
      </c>
      <c r="E104" s="215">
        <v>119.7</v>
      </c>
      <c r="F104" s="216"/>
      <c r="G104" s="34">
        <v>115.6</v>
      </c>
      <c r="H104" s="34">
        <v>118.1</v>
      </c>
      <c r="I104" s="34">
        <v>120.8</v>
      </c>
      <c r="J104" s="34">
        <v>122.4</v>
      </c>
      <c r="K104" s="34">
        <v>118.4</v>
      </c>
      <c r="L104" s="34">
        <v>130.69999999999999</v>
      </c>
      <c r="M104" s="34">
        <v>122</v>
      </c>
      <c r="N104" s="34">
        <v>120.6</v>
      </c>
      <c r="O104" s="34">
        <v>117.3</v>
      </c>
      <c r="P104" s="34">
        <v>114.6</v>
      </c>
      <c r="Q104" s="34">
        <v>113.4</v>
      </c>
      <c r="R104" s="34">
        <v>117.9</v>
      </c>
      <c r="S104" s="34">
        <v>120.6</v>
      </c>
      <c r="T104" s="34">
        <v>122.2</v>
      </c>
      <c r="U104" s="34">
        <v>120.5</v>
      </c>
      <c r="V104" s="34">
        <v>119.9</v>
      </c>
      <c r="W104" s="218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</row>
    <row r="105" spans="1:44" ht="18" x14ac:dyDescent="0.25">
      <c r="A105" s="219" t="s">
        <v>151</v>
      </c>
      <c r="B105" s="1"/>
      <c r="C105" s="215">
        <v>119.9</v>
      </c>
      <c r="D105" s="215">
        <v>113</v>
      </c>
      <c r="E105" s="215">
        <v>120.2</v>
      </c>
      <c r="F105" s="216"/>
      <c r="G105" s="34">
        <v>115.4</v>
      </c>
      <c r="H105" s="34">
        <v>118.7</v>
      </c>
      <c r="I105" s="34">
        <v>120.7</v>
      </c>
      <c r="J105" s="34">
        <v>122.7</v>
      </c>
      <c r="K105" s="34">
        <v>117.8</v>
      </c>
      <c r="L105" s="34">
        <v>131.69999999999999</v>
      </c>
      <c r="M105" s="34">
        <v>122</v>
      </c>
      <c r="N105" s="34">
        <v>121.5</v>
      </c>
      <c r="O105" s="34">
        <v>118.7</v>
      </c>
      <c r="P105" s="34">
        <v>115.2</v>
      </c>
      <c r="Q105" s="34">
        <v>113.8</v>
      </c>
      <c r="R105" s="34">
        <v>118.3</v>
      </c>
      <c r="S105" s="34">
        <v>125.2</v>
      </c>
      <c r="T105" s="34">
        <v>123.1</v>
      </c>
      <c r="U105" s="34">
        <v>121.4</v>
      </c>
      <c r="V105" s="34">
        <v>118.9</v>
      </c>
      <c r="W105" s="218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</row>
    <row r="106" spans="1:44" ht="18" x14ac:dyDescent="0.25">
      <c r="A106" s="219" t="s">
        <v>152</v>
      </c>
      <c r="B106" s="1"/>
      <c r="C106" s="215">
        <v>116.3</v>
      </c>
      <c r="D106" s="215">
        <v>109.2</v>
      </c>
      <c r="E106" s="215">
        <v>116.5</v>
      </c>
      <c r="F106" s="216"/>
      <c r="G106" s="34">
        <v>117.6</v>
      </c>
      <c r="H106" s="34">
        <v>109.2</v>
      </c>
      <c r="I106" s="34">
        <v>122</v>
      </c>
      <c r="J106" s="34">
        <v>116.5</v>
      </c>
      <c r="K106" s="34">
        <v>127.7</v>
      </c>
      <c r="L106" s="34">
        <v>120.9</v>
      </c>
      <c r="M106" s="34">
        <v>120.5</v>
      </c>
      <c r="N106" s="34">
        <v>114.5</v>
      </c>
      <c r="O106" s="34">
        <v>100.5</v>
      </c>
      <c r="P106" s="34">
        <v>109.5</v>
      </c>
      <c r="Q106" s="34">
        <v>108.8</v>
      </c>
      <c r="R106" s="34">
        <v>111.6</v>
      </c>
      <c r="S106" s="34">
        <v>119.9</v>
      </c>
      <c r="T106" s="34">
        <v>112.1</v>
      </c>
      <c r="U106" s="34">
        <v>111.1</v>
      </c>
      <c r="V106" s="34">
        <v>143.19999999999999</v>
      </c>
      <c r="W106" s="218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</row>
    <row r="107" spans="1:44" ht="18" x14ac:dyDescent="0.25">
      <c r="A107" s="219" t="s">
        <v>153</v>
      </c>
      <c r="B107" s="1"/>
      <c r="C107" s="215">
        <v>103.6</v>
      </c>
      <c r="D107" s="215">
        <v>105.7</v>
      </c>
      <c r="E107" s="215">
        <v>103.6</v>
      </c>
      <c r="F107" s="216"/>
      <c r="G107" s="34">
        <v>101.8</v>
      </c>
      <c r="H107" s="34">
        <v>104.1</v>
      </c>
      <c r="I107" s="34">
        <v>100.7</v>
      </c>
      <c r="J107" s="34">
        <v>105.1</v>
      </c>
      <c r="K107" s="34">
        <v>103.9</v>
      </c>
      <c r="L107" s="34">
        <v>115.8</v>
      </c>
      <c r="M107" s="34">
        <v>144.69999999999999</v>
      </c>
      <c r="N107" s="34">
        <v>103.3</v>
      </c>
      <c r="O107" s="34">
        <v>100.3</v>
      </c>
      <c r="P107" s="34">
        <v>100.9</v>
      </c>
      <c r="Q107" s="34">
        <v>100.8</v>
      </c>
      <c r="R107" s="34">
        <v>135.4</v>
      </c>
      <c r="S107" s="34">
        <v>100.7</v>
      </c>
      <c r="T107" s="34">
        <v>114.8</v>
      </c>
      <c r="U107" s="34">
        <v>100.7</v>
      </c>
      <c r="V107" s="34">
        <v>104.5</v>
      </c>
      <c r="W107" s="218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</row>
    <row r="108" spans="1:44" ht="18.75" thickBot="1" x14ac:dyDescent="0.3">
      <c r="A108" s="224"/>
      <c r="B108" s="233"/>
      <c r="C108" s="234"/>
      <c r="D108" s="234"/>
      <c r="E108" s="234"/>
      <c r="F108" s="224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5"/>
    </row>
    <row r="109" spans="1:44" ht="18" x14ac:dyDescent="0.25">
      <c r="A109" s="8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44" ht="18" x14ac:dyDescent="0.25">
      <c r="A110" s="38" t="s">
        <v>22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44" ht="18" x14ac:dyDescent="0.25">
      <c r="A111" s="33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44" x14ac:dyDescent="0.2">
      <c r="A112" s="97"/>
    </row>
    <row r="113" spans="1:23" x14ac:dyDescent="0.2">
      <c r="A113" s="97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</row>
    <row r="114" spans="1:23" x14ac:dyDescent="0.2">
      <c r="A114" s="236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</row>
  </sheetData>
  <mergeCells count="42">
    <mergeCell ref="A4:B8"/>
    <mergeCell ref="C4:C8"/>
    <mergeCell ref="D4:D8"/>
    <mergeCell ref="E4:E8"/>
    <mergeCell ref="F4:W5"/>
    <mergeCell ref="G6:G8"/>
    <mergeCell ref="H6:H8"/>
    <mergeCell ref="I6:I8"/>
    <mergeCell ref="J6:J8"/>
    <mergeCell ref="V6:V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A60:B64"/>
    <mergeCell ref="C60:C64"/>
    <mergeCell ref="D60:D64"/>
    <mergeCell ref="E60:E64"/>
    <mergeCell ref="F60:W61"/>
    <mergeCell ref="G62:G64"/>
    <mergeCell ref="H62:H64"/>
    <mergeCell ref="I62:I64"/>
    <mergeCell ref="J62:J64"/>
    <mergeCell ref="K62:K64"/>
    <mergeCell ref="L62:L64"/>
    <mergeCell ref="M62:M64"/>
    <mergeCell ref="N62:N64"/>
    <mergeCell ref="O62:O64"/>
    <mergeCell ref="V62:V64"/>
    <mergeCell ref="P62:P64"/>
    <mergeCell ref="R62:R64"/>
    <mergeCell ref="S62:S64"/>
    <mergeCell ref="T62:T64"/>
    <mergeCell ref="U62:U64"/>
    <mergeCell ref="Q62:Q64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8_9</vt:lpstr>
      <vt:lpstr>table 10</vt:lpstr>
      <vt:lpstr>table 11</vt:lpstr>
      <vt:lpstr>table 12</vt:lpstr>
      <vt:lpstr>table 13</vt:lpstr>
      <vt:lpstr>table 14</vt:lpstr>
      <vt:lpstr>'table 11'!FOOT</vt:lpstr>
      <vt:lpstr>'table 11'!NCR</vt:lpstr>
      <vt:lpstr>'table 11'!PHIL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8_9'!Print_Area</vt:lpstr>
      <vt:lpstr>'table 11'!Print_Area_MI</vt:lpstr>
      <vt:lpstr>'table 11'!Print_Titles</vt:lpstr>
      <vt:lpstr>'table 11'!Print_Titles_MI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Glen Polo</cp:lastModifiedBy>
  <cp:lastPrinted>2022-12-29T13:02:44Z</cp:lastPrinted>
  <dcterms:created xsi:type="dcterms:W3CDTF">2021-12-31T08:18:00Z</dcterms:created>
  <dcterms:modified xsi:type="dcterms:W3CDTF">2023-10-03T23:42:40Z</dcterms:modified>
</cp:coreProperties>
</file>