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8775" windowHeight="8865" activeTab="0"/>
  </bookViews>
  <sheets>
    <sheet name="November 2014" sheetId="1" r:id="rId1"/>
  </sheets>
  <definedNames>
    <definedName name="_xlnm.Print_Area" localSheetId="0">'November 2014'!$A$1:$G$375</definedName>
    <definedName name="_xlnm.Print_Titles" localSheetId="0">'November 2014'!$2:$7</definedName>
  </definedNames>
  <calcPr fullCalcOnLoad="1"/>
</workbook>
</file>

<file path=xl/sharedStrings.xml><?xml version="1.0" encoding="utf-8"?>
<sst xmlns="http://schemas.openxmlformats.org/spreadsheetml/2006/main" count="427" uniqueCount="318">
  <si>
    <t>INDICATOR</t>
  </si>
  <si>
    <t>REFERENCE PERIOD and DATA</t>
  </si>
  <si>
    <t>Philippines</t>
  </si>
  <si>
    <t>National Capital Region (NCR)</t>
  </si>
  <si>
    <t>Areas Outside NCR</t>
  </si>
  <si>
    <t>Inflation rate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</si>
  <si>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</si>
  <si>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</si>
  <si>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</si>
  <si>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</si>
  <si>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</si>
  <si>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</si>
  <si>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</si>
  <si>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</si>
  <si>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</si>
  <si>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</si>
  <si>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</si>
  <si>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</si>
  <si>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</si>
  <si>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</si>
  <si>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Air trade</t>
  </si>
  <si>
    <t>Land based</t>
  </si>
  <si>
    <t>Sea based</t>
  </si>
  <si>
    <t>Both sexes (In thousands)</t>
  </si>
  <si>
    <t>Male</t>
  </si>
  <si>
    <t>Female</t>
  </si>
  <si>
    <t>Revenues</t>
  </si>
  <si>
    <t>Expenditures</t>
  </si>
  <si>
    <t>Surplus/(deficit)</t>
  </si>
  <si>
    <t>Total Resources of the Financial System (In billion pesos)</t>
  </si>
  <si>
    <t>Peso savings deposit rate (WAIR in percent per annum)</t>
  </si>
  <si>
    <t>Peso time deposit interest rate (all maturities)</t>
  </si>
  <si>
    <t>Bank lending rates (WAIR in percent per annum)</t>
  </si>
  <si>
    <t>Exchange rate: Dollar to Peso (Monthly average)</t>
  </si>
  <si>
    <t>Philippine Stock Exchange index (PSEi))</t>
  </si>
  <si>
    <t>Volume traded (In million shares)</t>
  </si>
  <si>
    <t>Value of shares traded (In million pesos)</t>
  </si>
  <si>
    <t>Private</t>
  </si>
  <si>
    <t>Government</t>
  </si>
  <si>
    <t>For hire</t>
  </si>
  <si>
    <t>-</t>
  </si>
  <si>
    <t>Yellow Lane (Line 1)</t>
  </si>
  <si>
    <t>Passenger traffic (In million passengers)</t>
  </si>
  <si>
    <t>Gross revenue collection (In million pesos)</t>
  </si>
  <si>
    <t>Purple Lane (Line 2)</t>
  </si>
  <si>
    <t>Labor force participation rate</t>
  </si>
  <si>
    <t>Employment rate</t>
  </si>
  <si>
    <t>Unemployment rate</t>
  </si>
  <si>
    <t>Underemployment rate</t>
  </si>
  <si>
    <t>Wage and salary workers</t>
  </si>
  <si>
    <t>Own-account</t>
  </si>
  <si>
    <t>Unpaid family workers</t>
  </si>
  <si>
    <t>Agriculture</t>
  </si>
  <si>
    <t>Industry</t>
  </si>
  <si>
    <t>Services</t>
  </si>
  <si>
    <t>At current prices</t>
  </si>
  <si>
    <t>Gross Domestic Product</t>
  </si>
  <si>
    <t>Total floor area (In square meters)</t>
  </si>
  <si>
    <t>Value (In thousand pesos)</t>
  </si>
  <si>
    <t>Total floor area</t>
  </si>
  <si>
    <t>Mining and quarrying</t>
  </si>
  <si>
    <t>Manufacturing</t>
  </si>
  <si>
    <t>Construction</t>
  </si>
  <si>
    <t>Family income</t>
  </si>
  <si>
    <t>Family expenditure</t>
  </si>
  <si>
    <t>Family savings</t>
  </si>
  <si>
    <t>Total Population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</si>
  <si>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</si>
  <si>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</si>
  <si>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</si>
  <si>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</si>
  <si>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</si>
  <si>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</si>
  <si>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</si>
  <si>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 xml:space="preserve">Private 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</si>
  <si>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</si>
  <si>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</si>
  <si>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</si>
  <si>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</si>
  <si>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</si>
  <si>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</si>
  <si>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</si>
  <si>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</si>
  <si>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</si>
  <si>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</si>
  <si>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</t>
  </si>
  <si>
    <t>Australiasia and the Pacific</t>
  </si>
  <si>
    <t>Africa</t>
  </si>
  <si>
    <t>Other unspecified residences</t>
  </si>
  <si>
    <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</si>
  <si>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 xml:space="preserve"> FLEMMS - Functional Literacy, Education, and Mass Media Survey</t>
  </si>
  <si>
    <t>For more updates on statistics and civil registration, you may visit the following:</t>
  </si>
  <si>
    <t>Compiled by:</t>
  </si>
  <si>
    <t>DATABANK AND INFORMATION SERVICES DIVISION</t>
  </si>
  <si>
    <t>E-mail: info@census.gov.ph</t>
  </si>
  <si>
    <t>Household Population</t>
  </si>
  <si>
    <t>Average Annual Population Growth Rate</t>
  </si>
  <si>
    <t>Sex Ratio</t>
  </si>
  <si>
    <t>Population by Age Group</t>
  </si>
  <si>
    <t>Self-employed</t>
  </si>
  <si>
    <t xml:space="preserve"> </t>
  </si>
  <si>
    <r>
      <rPr>
        <vertAlign val="superscript"/>
        <sz val="6.5"/>
        <rFont val="Arial"/>
        <family val="2"/>
      </rPr>
      <t>p</t>
    </r>
    <r>
      <rPr>
        <sz val="8"/>
        <rFont val="Arial"/>
        <family val="2"/>
      </rPr>
      <t xml:space="preserve"> Preliminary</t>
    </r>
  </si>
  <si>
    <t>Gross National Income</t>
  </si>
  <si>
    <t>March 2012</t>
  </si>
  <si>
    <t>April 2012</t>
  </si>
  <si>
    <t>April 2011</t>
  </si>
  <si>
    <t>Number of Household</t>
  </si>
  <si>
    <t>2.34 (1990-2000)</t>
  </si>
  <si>
    <t>1.90 (2000-2010)</t>
  </si>
  <si>
    <t>2.04 (2000-2007)</t>
  </si>
  <si>
    <t>1) Heart disease</t>
  </si>
  <si>
    <t>3) Malignant neoplasm (Cancer)</t>
  </si>
  <si>
    <t>2) Cerebrovascular disease (brain dysfunction)</t>
  </si>
  <si>
    <t>Top 3 Leading Causes of Death</t>
  </si>
  <si>
    <t>2011</t>
  </si>
  <si>
    <r>
      <t>Consumer Price Index</t>
    </r>
    <r>
      <rPr>
        <sz val="9"/>
        <rFont val="Arial"/>
        <family val="2"/>
      </rPr>
      <t xml:space="preserve"> (2006 = 100)</t>
    </r>
  </si>
  <si>
    <r>
      <t xml:space="preserve">General Wholesale Price Index in the Philippines </t>
    </r>
    <r>
      <rPr>
        <sz val="9"/>
        <rFont val="Arial"/>
        <family val="2"/>
      </rPr>
      <t>(1998 = 100)</t>
    </r>
  </si>
  <si>
    <r>
      <t xml:space="preserve">General Retail Price Index in NCR </t>
    </r>
    <r>
      <rPr>
        <sz val="9"/>
        <rFont val="Arial"/>
        <family val="2"/>
      </rPr>
      <t>(2000 = 100)</t>
    </r>
  </si>
  <si>
    <r>
      <t xml:space="preserve">Wholesale Price Index for Construction Materials in NCR </t>
    </r>
    <r>
      <rPr>
        <sz val="9"/>
        <rFont val="Arial"/>
        <family val="2"/>
      </rPr>
      <t>(2000 = 100)</t>
    </r>
  </si>
  <si>
    <r>
      <t>Retail Price Index of Selected Construction Materials in NCR</t>
    </r>
    <r>
      <rPr>
        <sz val="9"/>
        <rFont val="Arial"/>
        <family val="2"/>
      </rPr>
      <t xml:space="preserve"> (2000 = 100)</t>
    </r>
  </si>
  <si>
    <r>
      <t xml:space="preserve">Producer Price Index for Manufacturing </t>
    </r>
    <r>
      <rPr>
        <sz val="9"/>
        <rFont val="Arial"/>
        <family val="2"/>
      </rPr>
      <t>(2000 = 100)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</si>
  <si>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</si>
  <si>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</si>
  <si>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</si>
  <si>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</si>
  <si>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Bangko Sentral ng Pilipinas)</t>
    </r>
  </si>
  <si>
    <r>
      <t xml:space="preserve">Total </t>
    </r>
    <r>
      <rPr>
        <sz val="9"/>
        <rFont val="Arial"/>
        <family val="2"/>
      </rPr>
      <t>(In thousand US dollars)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</si>
  <si>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Bureau of the Treasury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</si>
  <si>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Bangko Sentral ng Pilipinas)</t>
    </r>
  </si>
  <si>
    <r>
      <t xml:space="preserve"> </t>
    </r>
    <r>
      <rPr>
        <b/>
        <sz val="9"/>
        <rFont val="Arial"/>
        <family val="2"/>
      </rPr>
      <t xml:space="preserve">INVESTMENTS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Philippine Stock Exchange, Inc.)</t>
    </r>
  </si>
  <si>
    <r>
      <t xml:space="preserve">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Land Transportation Office)</t>
    </r>
  </si>
  <si>
    <r>
      <t xml:space="preserve">Metrorail Transit (MRT)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Metrostar Express</t>
    </r>
    <r>
      <rPr>
        <i/>
        <sz val="9"/>
        <rFont val="Arial"/>
        <family val="2"/>
      </rPr>
      <t>)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</si>
  <si>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</si>
  <si>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</si>
  <si>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</si>
  <si>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</si>
  <si>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</si>
  <si>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Nonresidential  </t>
    </r>
    <r>
      <rPr>
        <sz val="9"/>
        <rFont val="Arial"/>
        <family val="2"/>
      </rPr>
      <t>(number)</t>
    </r>
  </si>
  <si>
    <r>
      <t xml:space="preserve">Population Density </t>
    </r>
    <r>
      <rPr>
        <sz val="9"/>
        <rFont val="Arial"/>
        <family val="2"/>
      </rPr>
      <t>(persons per square kilometer)</t>
    </r>
  </si>
  <si>
    <r>
      <t xml:space="preserve">Births </t>
    </r>
    <r>
      <rPr>
        <sz val="9"/>
        <rFont val="Arial"/>
        <family val="2"/>
      </rPr>
      <t>(Based on civil registration; not adjusted for under registration)</t>
    </r>
  </si>
  <si>
    <r>
      <t xml:space="preserve">Crude birth rate </t>
    </r>
    <r>
      <rPr>
        <sz val="9"/>
        <rFont val="Arial"/>
        <family val="2"/>
      </rPr>
      <t xml:space="preserve"> (per thousand population) </t>
    </r>
  </si>
  <si>
    <r>
      <t>Marriages</t>
    </r>
    <r>
      <rPr>
        <sz val="9"/>
        <rFont val="Arial"/>
        <family val="2"/>
      </rPr>
      <t xml:space="preserve"> (Based on civil registration; not adjusted for under registration)</t>
    </r>
  </si>
  <si>
    <r>
      <t xml:space="preserve">Crude marriage rate </t>
    </r>
    <r>
      <rPr>
        <sz val="9"/>
        <rFont val="Arial"/>
        <family val="2"/>
      </rPr>
      <t xml:space="preserve">(per thousand population) </t>
    </r>
  </si>
  <si>
    <r>
      <t xml:space="preserve">Deaths </t>
    </r>
    <r>
      <rPr>
        <sz val="9"/>
        <rFont val="Arial"/>
        <family val="2"/>
      </rPr>
      <t>(Based on civil registration; not adjusted for under registration)</t>
    </r>
  </si>
  <si>
    <r>
      <t xml:space="preserve">Crude death rate </t>
    </r>
    <r>
      <rPr>
        <sz val="9"/>
        <rFont val="Arial"/>
        <family val="2"/>
      </rPr>
      <t>(per thousand population)</t>
    </r>
    <r>
      <rPr>
        <b/>
        <vertAlign val="superscript"/>
        <sz val="9"/>
        <rFont val="Arial"/>
        <family val="2"/>
      </rPr>
      <t xml:space="preserve">  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</si>
  <si>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>Department of Education)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</si>
  <si>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Department of Tourism)</t>
    </r>
  </si>
  <si>
    <t xml:space="preserve">Top  traders: </t>
  </si>
  <si>
    <r>
      <t xml:space="preserve">Light Rail Transit (LRT) </t>
    </r>
    <r>
      <rPr>
        <sz val="9"/>
        <rFont val="Arial"/>
        <family val="2"/>
      </rPr>
      <t>(Source: Light Rail Transit Authority)</t>
    </r>
  </si>
  <si>
    <t>A Monthly Update of Philippine Statistics</t>
  </si>
  <si>
    <t>Agriculture, forestry and fishing</t>
  </si>
  <si>
    <t>Electricity, gas, steam and air conditioning supply</t>
  </si>
  <si>
    <t>Wholesale and retail trade; repair of motor vehicles, and motorcycles</t>
  </si>
  <si>
    <t>Transport and storage</t>
  </si>
  <si>
    <t>Information and communication</t>
  </si>
  <si>
    <t>Financial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</si>
  <si>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</si>
  <si>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</si>
  <si>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</si>
  <si>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</si>
  <si>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</si>
  <si>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</si>
  <si>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</si>
  <si>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>SY 2010-2011</t>
  </si>
  <si>
    <t>Kindergarten enrolment</t>
  </si>
  <si>
    <t>Elementary enrolment</t>
  </si>
  <si>
    <t>Secondary enrolment</t>
  </si>
  <si>
    <t xml:space="preserve"> NSCB - National Statistical Coordination Board</t>
  </si>
  <si>
    <t xml:space="preserve"> ASPBI - Annual Survey of Philippine Business and Industry</t>
  </si>
  <si>
    <t xml:space="preserve"> FIES - Family Income and Expenditure Survey</t>
  </si>
  <si>
    <t xml:space="preserve"> CPH - Census of Population and Housing</t>
  </si>
  <si>
    <t xml:space="preserve"> FOB - Free on board</t>
  </si>
  <si>
    <t xml:space="preserve"> WAIR - Weighted average interest rates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</si>
  <si>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</si>
  <si>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</si>
  <si>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</si>
  <si>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r>
      <t>Number of families</t>
    </r>
    <r>
      <rPr>
        <sz val="9"/>
        <rFont val="Arial"/>
        <family val="2"/>
      </rPr>
      <t xml:space="preserve"> (In thousands)</t>
    </r>
  </si>
  <si>
    <t>Accommodation and food service activities</t>
  </si>
  <si>
    <t>2012</t>
  </si>
  <si>
    <t>New</t>
  </si>
  <si>
    <t>Renewal</t>
  </si>
  <si>
    <t>Diplomatic</t>
  </si>
  <si>
    <t>Tax-exempt</t>
  </si>
  <si>
    <t>Tel No. 462-6600 local 833, 834, 810</t>
  </si>
  <si>
    <r>
      <t xml:space="preserve">Total 15 years old and over </t>
    </r>
    <r>
      <rPr>
        <sz val="9"/>
        <rFont val="Arial"/>
        <family val="2"/>
      </rPr>
      <t>(in '000)*</t>
    </r>
  </si>
  <si>
    <t>At constant 2000 prices **</t>
  </si>
  <si>
    <r>
      <t xml:space="preserve">Industry Description </t>
    </r>
    <r>
      <rPr>
        <sz val="9"/>
        <rFont val="Arial"/>
        <family val="2"/>
      </rPr>
      <t>(with TE 20 or more) ***</t>
    </r>
  </si>
  <si>
    <t>Employment ****</t>
  </si>
  <si>
    <t>** The base year (2000) GDP and GNI estimates were revised upward by 6.7% and 17.7%, respectively.</t>
  </si>
  <si>
    <t>* Population 15 years and over is from the 2000 Census-based population projections.</t>
  </si>
  <si>
    <t>Public (with SUC)</t>
  </si>
  <si>
    <r>
      <t xml:space="preserve">Employed persons by major industry group </t>
    </r>
    <r>
      <rPr>
        <sz val="9"/>
        <rFont val="Arial"/>
        <family val="2"/>
      </rPr>
      <t>(In percent)</t>
    </r>
  </si>
  <si>
    <r>
      <t xml:space="preserve">Employed persons by class of worker </t>
    </r>
    <r>
      <rPr>
        <sz val="9"/>
        <rFont val="Arial"/>
        <family val="2"/>
      </rPr>
      <t>(In percent)</t>
    </r>
  </si>
  <si>
    <t>3.  Transport equipment</t>
  </si>
  <si>
    <t>Average cost per floor area</t>
  </si>
  <si>
    <t>Elementary</t>
  </si>
  <si>
    <t>Secondary</t>
  </si>
  <si>
    <r>
      <t xml:space="preserve">Number of Schools </t>
    </r>
    <r>
      <rPr>
        <sz val="9"/>
        <rFont val="Arial"/>
        <family val="2"/>
      </rPr>
      <t>(Public and private)</t>
    </r>
  </si>
  <si>
    <t>SY 2012-2013</t>
  </si>
  <si>
    <t>SY 2011-2012</t>
  </si>
  <si>
    <t>Public (DepEd)</t>
  </si>
  <si>
    <t>No method</t>
  </si>
  <si>
    <t>Traditional method (calendar, withdrawal, other methods)</t>
  </si>
  <si>
    <t>Natural family planning method (mucus/billings/ovulation, standard days, LAM)</t>
  </si>
  <si>
    <t>Supply method (e.g. pill, IUD, condom)</t>
  </si>
  <si>
    <t>Modern method (permanent female/male sterilization)</t>
  </si>
  <si>
    <t>Any method</t>
  </si>
  <si>
    <t>Registered motor vehicles by mode of registration</t>
  </si>
  <si>
    <t>Registered motor vehicles by classification (new + renewal)</t>
  </si>
  <si>
    <t>License and permits issued</t>
  </si>
  <si>
    <t>License and permits cases handled</t>
  </si>
  <si>
    <t>Revenue collection (In billion pesos)</t>
  </si>
  <si>
    <t>Annual 2013</t>
  </si>
  <si>
    <t>Total 2013</t>
  </si>
  <si>
    <r>
      <t xml:space="preserve">At Current Prices </t>
    </r>
    <r>
      <rPr>
        <sz val="9"/>
        <rFont val="Arial"/>
        <family val="2"/>
      </rPr>
      <t>(In thousand pesos)</t>
    </r>
  </si>
  <si>
    <t>At 2006 Prices</t>
  </si>
  <si>
    <t>Family Income</t>
  </si>
  <si>
    <t>*** The 2012 CPBI used the new classification of establishments as prescribed by PSIC.</t>
  </si>
  <si>
    <t>**** Employment as of November 15, 2012</t>
  </si>
  <si>
    <t>Fabricated metal products</t>
  </si>
  <si>
    <t>2013</t>
  </si>
  <si>
    <t>Apprehensions handled</t>
  </si>
  <si>
    <t>Water supply; sewerage, waste management and remediation activities</t>
  </si>
  <si>
    <t>Footwear and wearing apparel</t>
  </si>
  <si>
    <r>
      <t>2012</t>
    </r>
    <r>
      <rPr>
        <b/>
        <vertAlign val="superscript"/>
        <sz val="9"/>
        <rFont val="Arial"/>
        <family val="2"/>
      </rPr>
      <t>p</t>
    </r>
  </si>
  <si>
    <t>Income</t>
  </si>
  <si>
    <t>Private education</t>
  </si>
  <si>
    <t>Printing</t>
  </si>
  <si>
    <t xml:space="preserve"> PSA - Philippine Statistics Authority</t>
  </si>
  <si>
    <t>Overseas Filipinos*****</t>
  </si>
  <si>
    <t>***** Philippine passport holders permanently residing abroad; excludes overseas Filipino workers.</t>
  </si>
  <si>
    <t xml:space="preserve">   of Rizal (Region IV-A); and 2,851 Filipinos in the Philippine Embassies, consulates and mission abroad.</t>
  </si>
  <si>
    <r>
      <t>Census Serbilis sa Radyo</t>
    </r>
    <r>
      <rPr>
        <sz val="9"/>
        <rFont val="Arial"/>
        <family val="2"/>
      </rPr>
      <t>: DZRB-Radyo ng Bayan (738 kHz) every Saturday from 6:15 a.m. to 7:00 a.m.</t>
    </r>
  </si>
  <si>
    <t>Visitor arrivals to the Philippines by country of residence</t>
  </si>
  <si>
    <t>August 2014</t>
  </si>
  <si>
    <t>Beverages</t>
  </si>
  <si>
    <t>2nd Qtr. 2014</t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</si>
  <si>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</si>
  <si>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>PSA website</t>
    </r>
    <r>
      <rPr>
        <sz val="9"/>
        <rFont val="Arial"/>
        <family val="2"/>
      </rPr>
      <t>: www.census.gov.ph</t>
    </r>
  </si>
  <si>
    <r>
      <t xml:space="preserve"> </t>
    </r>
    <r>
      <rPr>
        <b/>
        <sz val="9"/>
        <rFont val="Arial"/>
        <family val="2"/>
      </rPr>
      <t xml:space="preserve">HEALTH AND 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PSA, Vital Statistics Report)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</si>
  <si>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</si>
  <si>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BUSINESS AND INDUSTRY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PSA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</si>
  <si>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</si>
  <si>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 </t>
    </r>
    <r>
      <rPr>
        <b/>
        <sz val="9"/>
        <rFont val="Arial"/>
        <family val="2"/>
      </rPr>
      <t>LABOR AND EMPLOYMENT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PSA, Labor Force Survey)</t>
    </r>
  </si>
  <si>
    <t>September 2014</t>
  </si>
  <si>
    <t>September 2013</t>
  </si>
  <si>
    <r>
      <t>2nd Qtr. 2014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</si>
  <si>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PSA, Survey on Overseas Filipinos)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</si>
  <si>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</si>
  <si>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MONTHLY INTEGRATED SURVEY ON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</si>
  <si>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</si>
  <si>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 xml:space="preserve">PRICE INDICES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</si>
  <si>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 </t>
    </r>
    <r>
      <rPr>
        <b/>
        <sz val="9"/>
        <rFont val="Arial"/>
        <family val="2"/>
      </rPr>
      <t>FAMILY INCOME AND EXPENDITURE</t>
    </r>
    <r>
      <rPr>
        <sz val="9"/>
        <rFont val="Arial"/>
        <family val="2"/>
      </rPr>
      <t xml:space="preserve"> 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</si>
  <si>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</t>
    </r>
    <r>
      <rPr>
        <b/>
        <sz val="9"/>
        <rFont val="Arial"/>
        <family val="2"/>
      </rPr>
      <t xml:space="preserve">NATIONAL ACCOUNTS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</si>
  <si>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 xml:space="preserve">FAMILY PLANNING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Sources:</t>
    </r>
    <r>
      <rPr>
        <sz val="9"/>
        <rFont val="Arial"/>
        <family val="2"/>
      </rPr>
      <t xml:space="preserve"> PSA, Family Planning Survey and Family Health Survey)</t>
    </r>
  </si>
  <si>
    <r>
      <t xml:space="preserve"> </t>
    </r>
    <r>
      <rPr>
        <b/>
        <sz val="9"/>
        <rFont val="Arial"/>
        <family val="2"/>
      </rPr>
      <t xml:space="preserve">EDUCATION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PSA, FLEMMS/CPH)</t>
    </r>
  </si>
  <si>
    <r>
      <t>PSA Library</t>
    </r>
    <r>
      <rPr>
        <sz val="9"/>
        <rFont val="Arial"/>
        <family val="2"/>
      </rPr>
      <t>: 2nd Floor Solicarel Building II, R. Magsaysay Boulevard, Sta. Mesa, Manila (Tel. 713-7090)</t>
    </r>
  </si>
  <si>
    <t>October 2014</t>
  </si>
  <si>
    <t>October 2013</t>
  </si>
  <si>
    <t>3.  USA</t>
  </si>
  <si>
    <t>1. Electronic products</t>
  </si>
  <si>
    <t>November 2014</t>
  </si>
  <si>
    <t>November 2013</t>
  </si>
  <si>
    <t>1  Japan (includes Okinawa)</t>
  </si>
  <si>
    <t>2  China, People's Republic of</t>
  </si>
  <si>
    <t>1.  Electronic products</t>
  </si>
  <si>
    <t>2.  Mineral fuels, lubricants and related materials</t>
  </si>
  <si>
    <t>Tobacco products</t>
  </si>
  <si>
    <t>Chemical products</t>
  </si>
  <si>
    <r>
      <t>October 2014</t>
    </r>
    <r>
      <rPr>
        <b/>
        <vertAlign val="superscript"/>
        <sz val="9"/>
        <rFont val="Arial"/>
        <family val="2"/>
      </rPr>
      <t>p</t>
    </r>
  </si>
  <si>
    <r>
      <t>November 2014</t>
    </r>
    <r>
      <rPr>
        <b/>
        <vertAlign val="superscript"/>
        <sz val="9"/>
        <rFont val="Arial"/>
        <family val="2"/>
      </rPr>
      <t>p</t>
    </r>
  </si>
  <si>
    <r>
      <t>October 2014</t>
    </r>
    <r>
      <rPr>
        <b/>
        <vertAlign val="superscript"/>
        <sz val="9"/>
        <rFont val="Arial"/>
        <family val="2"/>
      </rPr>
      <t>p               (Excludes Leyte)</t>
    </r>
  </si>
  <si>
    <r>
      <t>July 2014</t>
    </r>
    <r>
      <rPr>
        <b/>
        <vertAlign val="superscript"/>
        <sz val="9"/>
        <rFont val="Arial"/>
        <family val="2"/>
      </rPr>
      <t>p        (Excluedes Leyte)</t>
    </r>
  </si>
  <si>
    <r>
      <t>October 2013</t>
    </r>
    <r>
      <rPr>
        <b/>
        <vertAlign val="superscript"/>
        <sz val="9"/>
        <rFont val="Arial"/>
        <family val="2"/>
      </rPr>
      <t xml:space="preserve">               (Excludes Leyte)</t>
    </r>
  </si>
  <si>
    <t>3rd Qtr. 2014</t>
  </si>
  <si>
    <t>3rd Qtr. 2013</t>
  </si>
  <si>
    <t>As of January 2015</t>
  </si>
  <si>
    <t>December 2014</t>
  </si>
  <si>
    <t>December 2013</t>
  </si>
  <si>
    <r>
      <t>230.4</t>
    </r>
    <r>
      <rPr>
        <b/>
        <vertAlign val="superscript"/>
        <sz val="9"/>
        <rFont val="Arial"/>
        <family val="2"/>
      </rPr>
      <t>p</t>
    </r>
  </si>
  <si>
    <r>
      <t>166.5</t>
    </r>
    <r>
      <rPr>
        <vertAlign val="superscript"/>
        <sz val="9"/>
        <rFont val="Arial"/>
        <family val="2"/>
      </rPr>
      <t>r</t>
    </r>
  </si>
  <si>
    <r>
      <t>September 2014</t>
    </r>
    <r>
      <rPr>
        <b/>
        <vertAlign val="superscript"/>
        <sz val="9"/>
        <rFont val="Arial"/>
        <family val="2"/>
      </rPr>
      <t>r</t>
    </r>
  </si>
  <si>
    <t>2  Other manufactures</t>
  </si>
  <si>
    <t>3  Machinery and transport equipment</t>
  </si>
  <si>
    <r>
      <t>208.9</t>
    </r>
    <r>
      <rPr>
        <vertAlign val="superscript"/>
        <sz val="9"/>
        <rFont val="Arial"/>
        <family val="2"/>
      </rPr>
      <t>r</t>
    </r>
  </si>
  <si>
    <r>
      <t>269.3</t>
    </r>
    <r>
      <rPr>
        <vertAlign val="superscript"/>
        <sz val="9"/>
        <rFont val="Arial"/>
        <family val="2"/>
      </rPr>
      <t>r</t>
    </r>
  </si>
  <si>
    <r>
      <t>42.5</t>
    </r>
    <r>
      <rPr>
        <vertAlign val="superscript"/>
        <sz val="9"/>
        <rFont val="Arial"/>
        <family val="2"/>
      </rPr>
      <t>r</t>
    </r>
  </si>
  <si>
    <r>
      <t>28.4</t>
    </r>
    <r>
      <rPr>
        <vertAlign val="superscript"/>
        <sz val="9"/>
        <rFont val="Arial"/>
        <family val="2"/>
      </rPr>
      <t>r</t>
    </r>
  </si>
  <si>
    <r>
      <t>(13.5)</t>
    </r>
    <r>
      <rPr>
        <vertAlign val="superscript"/>
        <sz val="9"/>
        <rFont val="Arial"/>
        <family val="2"/>
      </rPr>
      <t>r</t>
    </r>
  </si>
  <si>
    <t>Petroleum products</t>
  </si>
  <si>
    <r>
      <t>(9.6)</t>
    </r>
    <r>
      <rPr>
        <vertAlign val="superscript"/>
        <sz val="9"/>
        <rFont val="Arial"/>
        <family val="2"/>
      </rPr>
      <t>r</t>
    </r>
  </si>
  <si>
    <r>
      <t>138.3</t>
    </r>
    <r>
      <rPr>
        <vertAlign val="superscript"/>
        <sz val="9"/>
        <rFont val="Arial"/>
        <family val="2"/>
      </rPr>
      <t>r</t>
    </r>
  </si>
  <si>
    <r>
      <t>50.2</t>
    </r>
    <r>
      <rPr>
        <vertAlign val="superscript"/>
        <sz val="9"/>
        <rFont val="Arial"/>
        <family val="2"/>
      </rPr>
      <t>r</t>
    </r>
  </si>
  <si>
    <r>
      <t>26.3</t>
    </r>
    <r>
      <rPr>
        <vertAlign val="superscript"/>
        <sz val="9"/>
        <rFont val="Arial"/>
        <family val="2"/>
      </rPr>
      <t>r</t>
    </r>
  </si>
  <si>
    <r>
      <t>(22.4)</t>
    </r>
    <r>
      <rPr>
        <vertAlign val="superscript"/>
        <sz val="9"/>
        <rFont val="Arial"/>
        <family val="2"/>
      </rPr>
      <t>r</t>
    </r>
  </si>
  <si>
    <t>Rubber and plastic products</t>
  </si>
  <si>
    <r>
      <t>(5.0)</t>
    </r>
    <r>
      <rPr>
        <vertAlign val="superscript"/>
        <sz val="9"/>
        <rFont val="Arial"/>
        <family val="2"/>
      </rPr>
      <t>r</t>
    </r>
  </si>
  <si>
    <r>
      <t>235.8</t>
    </r>
    <r>
      <rPr>
        <vertAlign val="superscript"/>
        <sz val="9"/>
        <rFont val="Arial"/>
        <family val="2"/>
      </rPr>
      <t>r</t>
    </r>
  </si>
  <si>
    <r>
      <t>188.1</t>
    </r>
    <r>
      <rPr>
        <vertAlign val="superscript"/>
        <sz val="9"/>
        <rFont val="Arial"/>
        <family val="2"/>
      </rPr>
      <t>r</t>
    </r>
  </si>
  <si>
    <r>
      <t>46.1</t>
    </r>
    <r>
      <rPr>
        <vertAlign val="superscript"/>
        <sz val="9"/>
        <rFont val="Arial"/>
        <family val="2"/>
      </rPr>
      <t>r</t>
    </r>
  </si>
  <si>
    <t>Wood and wood products</t>
  </si>
  <si>
    <r>
      <t>6.2</t>
    </r>
    <r>
      <rPr>
        <vertAlign val="superscript"/>
        <sz val="9"/>
        <rFont val="Arial"/>
        <family val="2"/>
      </rPr>
      <t>r</t>
    </r>
  </si>
  <si>
    <t>Miscellaneous manufactures</t>
  </si>
  <si>
    <r>
      <t>(5.1)</t>
    </r>
    <r>
      <rPr>
        <vertAlign val="superscript"/>
        <sz val="9"/>
        <rFont val="Arial"/>
        <family val="2"/>
      </rPr>
      <t>r</t>
    </r>
  </si>
  <si>
    <r>
      <t>(1.8)</t>
    </r>
    <r>
      <rPr>
        <vertAlign val="superscript"/>
        <sz val="9"/>
        <rFont val="Arial"/>
        <family val="2"/>
      </rPr>
      <t>r</t>
    </r>
  </si>
  <si>
    <r>
      <t>156.1</t>
    </r>
    <r>
      <rPr>
        <vertAlign val="superscript"/>
        <sz val="9"/>
        <rFont val="Arial"/>
        <family val="2"/>
      </rPr>
      <t>r</t>
    </r>
  </si>
  <si>
    <r>
      <t>54.0</t>
    </r>
    <r>
      <rPr>
        <vertAlign val="superscript"/>
        <sz val="9"/>
        <rFont val="Arial"/>
        <family val="2"/>
      </rPr>
      <t>r</t>
    </r>
  </si>
  <si>
    <r>
      <t>4.4</t>
    </r>
    <r>
      <rPr>
        <vertAlign val="superscript"/>
        <sz val="9"/>
        <rFont val="Arial"/>
        <family val="2"/>
      </rPr>
      <t>r</t>
    </r>
  </si>
  <si>
    <r>
      <t>(8.6)</t>
    </r>
    <r>
      <rPr>
        <vertAlign val="superscript"/>
        <sz val="9"/>
        <rFont val="Arial"/>
        <family val="2"/>
      </rPr>
      <t>r</t>
    </r>
  </si>
  <si>
    <r>
      <t>(8.9)</t>
    </r>
    <r>
      <rPr>
        <vertAlign val="superscript"/>
        <sz val="9"/>
        <rFont val="Arial"/>
        <family val="2"/>
      </rPr>
      <t>r</t>
    </r>
  </si>
  <si>
    <r>
      <t>(0.2)</t>
    </r>
    <r>
      <rPr>
        <vertAlign val="superscript"/>
        <sz val="9"/>
        <rFont val="Arial"/>
        <family val="2"/>
      </rPr>
      <t>r</t>
    </r>
  </si>
  <si>
    <r>
      <t>3rd Qtr. 2014</t>
    </r>
    <r>
      <rPr>
        <b/>
        <vertAlign val="superscript"/>
        <sz val="9"/>
        <rFont val="Arial"/>
        <family val="2"/>
      </rPr>
      <t>p</t>
    </r>
  </si>
  <si>
    <r>
      <t>December 2014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</si>
  <si>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vertAlign val="superscript"/>
        <sz val="8"/>
        <rFont val="Arial"/>
        <family val="2"/>
      </rPr>
      <t>1/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Population counts for the regions do not add up to the national total. Includes 2,739 Filipinos in Philippine Embassies, consulates, and mission abroad.</t>
    </r>
  </si>
  <si>
    <r>
      <t xml:space="preserve"> </t>
    </r>
    <r>
      <rPr>
        <vertAlign val="superscript"/>
        <sz val="8"/>
        <rFont val="Arial"/>
        <family val="2"/>
      </rPr>
      <t>2/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Population counts for the regions do not add up to the national total. Includes 18,989 persons residing in the areas disputed by the City of Pasig (NCR) and the province</t>
    </r>
  </si>
  <si>
    <r>
      <t xml:space="preserve">92,337,852 </t>
    </r>
    <r>
      <rPr>
        <b/>
        <vertAlign val="superscript"/>
        <sz val="9"/>
        <color indexed="8"/>
        <rFont val="Arial"/>
        <family val="2"/>
      </rPr>
      <t>1/</t>
    </r>
  </si>
  <si>
    <r>
      <t xml:space="preserve">88,548,366 </t>
    </r>
    <r>
      <rPr>
        <vertAlign val="superscript"/>
        <sz val="9"/>
        <color indexed="8"/>
        <rFont val="Arial"/>
        <family val="2"/>
      </rPr>
      <t>1/</t>
    </r>
  </si>
  <si>
    <r>
      <t xml:space="preserve">76,506,928 </t>
    </r>
    <r>
      <rPr>
        <vertAlign val="superscript"/>
        <sz val="9"/>
        <color indexed="8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</si>
</sst>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\ ;&quot; (&quot;#,##0.00\);&quot; -&quot;#\ ;@\ "/>
    <numFmt numFmtId="167" formatCode="0.00\ ;\(0.00\)"/>
    <numFmt numFmtId="168" formatCode="0\ ;\(0\)"/>
    <numFmt numFmtId="169" formatCode="#,##0.00\ ;\(#,##0.00\)"/>
    <numFmt numFmtId="170" formatCode="#,##0\ ;\(#,##0\)"/>
    <numFmt numFmtId="171" formatCode="0.0%"/>
    <numFmt numFmtId="172" formatCode="0.0\ ;\(0.0\)"/>
    <numFmt numFmtId="173" formatCode="#,##0.0\ ;\(#,##0.0\)"/>
    <numFmt numFmtId="174" formatCode="#,##0.0;[Red]#,##0.0"/>
    <numFmt numFmtId="175" formatCode="0.000"/>
    <numFmt numFmtId="176" formatCode="#,##0.000"/>
    <numFmt numFmtId="177" formatCode="#,##0;[Red]#,##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10"/>
      <name val="Arrus Blk BT"/>
      <family val="1"/>
    </font>
    <font>
      <sz val="9"/>
      <name val="Arrus Blk BT"/>
      <family val="1"/>
    </font>
    <font>
      <vertAlign val="superscript"/>
      <sz val="8"/>
      <name val="Lucida Sans Unicode"/>
      <family val="2"/>
    </font>
    <font>
      <vertAlign val="superscript"/>
      <sz val="6.5"/>
      <name val="Arial"/>
      <family val="2"/>
    </font>
    <font>
      <vertAlign val="superscript"/>
      <sz val="10"/>
      <name val="Arial"/>
      <family val="2"/>
    </font>
    <font>
      <b/>
      <sz val="9"/>
      <name val="Lucida Sans Unicode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Times New Roman"/>
      <family val="1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22"/>
      <color indexed="56"/>
      <name val="Calibri"/>
      <family val="0"/>
    </font>
    <font>
      <u val="single"/>
      <sz val="10"/>
      <color indexed="56"/>
      <name val="Trajan Pro"/>
      <family val="0"/>
    </font>
    <font>
      <b/>
      <sz val="14"/>
      <color indexed="56"/>
      <name val="Trajan Pro"/>
      <family val="0"/>
    </font>
    <font>
      <b/>
      <sz val="12"/>
      <color indexed="56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u val="single"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Trellis">
        <fgColor rgb="FF339966"/>
        <bgColor rgb="FF0070C0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171" fontId="2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171" fontId="0" fillId="34" borderId="12" xfId="0" applyNumberFormat="1" applyFont="1" applyFill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71" fontId="0" fillId="33" borderId="12" xfId="0" applyNumberFormat="1" applyFont="1" applyFill="1" applyBorder="1" applyAlignment="1">
      <alignment horizontal="right"/>
    </xf>
    <xf numFmtId="171" fontId="0" fillId="35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3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Fill="1" applyBorder="1" applyAlignment="1">
      <alignment horizontal="left" indent="2"/>
    </xf>
    <xf numFmtId="0" fontId="2" fillId="0" borderId="14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171" fontId="2" fillId="0" borderId="14" xfId="0" applyNumberFormat="1" applyFont="1" applyBorder="1" applyAlignment="1">
      <alignment horizontal="right"/>
    </xf>
    <xf numFmtId="171" fontId="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0" fontId="2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1" fillId="0" borderId="20" xfId="0" applyNumberFormat="1" applyFont="1" applyFill="1" applyBorder="1" applyAlignment="1">
      <alignment horizontal="right"/>
    </xf>
    <xf numFmtId="171" fontId="2" fillId="0" borderId="20" xfId="0" applyNumberFormat="1" applyFont="1" applyFill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170" fontId="84" fillId="0" borderId="0" xfId="0" applyNumberFormat="1" applyFont="1" applyBorder="1" applyAlignment="1">
      <alignment horizontal="right"/>
    </xf>
    <xf numFmtId="0" fontId="13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36" borderId="22" xfId="0" applyFont="1" applyFill="1" applyBorder="1" applyAlignment="1">
      <alignment/>
    </xf>
    <xf numFmtId="17" fontId="2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33" borderId="0" xfId="0" applyFont="1" applyFill="1" applyBorder="1" applyAlignment="1">
      <alignment horizontal="right"/>
    </xf>
    <xf numFmtId="168" fontId="21" fillId="33" borderId="0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 horizontal="right"/>
    </xf>
    <xf numFmtId="17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" fontId="2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85" fillId="0" borderId="0" xfId="0" applyNumberFormat="1" applyFont="1" applyBorder="1" applyAlignment="1">
      <alignment horizontal="right"/>
    </xf>
    <xf numFmtId="3" fontId="86" fillId="0" borderId="0" xfId="0" applyNumberFormat="1" applyFont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21" fillId="33" borderId="23" xfId="0" applyFont="1" applyFill="1" applyBorder="1" applyAlignment="1">
      <alignment horizontal="right"/>
    </xf>
    <xf numFmtId="171" fontId="21" fillId="33" borderId="0" xfId="0" applyNumberFormat="1" applyFont="1" applyFill="1" applyBorder="1" applyAlignment="1" quotePrefix="1">
      <alignment horizontal="right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0" fontId="11" fillId="33" borderId="23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19" fillId="33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 indent="1"/>
    </xf>
    <xf numFmtId="177" fontId="12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indent="2"/>
    </xf>
    <xf numFmtId="171" fontId="12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Border="1" applyAlignment="1">
      <alignment/>
    </xf>
    <xf numFmtId="0" fontId="19" fillId="33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177" fontId="12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indent="2"/>
    </xf>
    <xf numFmtId="0" fontId="11" fillId="0" borderId="11" xfId="0" applyFont="1" applyBorder="1" applyAlignment="1">
      <alignment horizontal="left" indent="3"/>
    </xf>
    <xf numFmtId="0" fontId="12" fillId="33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/>
    </xf>
    <xf numFmtId="15" fontId="88" fillId="33" borderId="0" xfId="0" applyNumberFormat="1" applyFont="1" applyFill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6" fillId="0" borderId="0" xfId="0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6" fillId="0" borderId="0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/>
    </xf>
    <xf numFmtId="4" fontId="86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3" fontId="86" fillId="0" borderId="0" xfId="0" applyNumberFormat="1" applyFont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165" fontId="86" fillId="0" borderId="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horizontal="right"/>
    </xf>
    <xf numFmtId="164" fontId="89" fillId="0" borderId="0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vertical="center"/>
    </xf>
    <xf numFmtId="0" fontId="21" fillId="33" borderId="2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11" xfId="0" applyFont="1" applyBorder="1" applyAlignment="1">
      <alignment horizontal="left" indent="1"/>
    </xf>
    <xf numFmtId="171" fontId="12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19" fillId="33" borderId="24" xfId="0" applyFont="1" applyFill="1" applyBorder="1" applyAlignment="1">
      <alignment horizontal="left"/>
    </xf>
    <xf numFmtId="171" fontId="21" fillId="33" borderId="23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indent="1"/>
    </xf>
    <xf numFmtId="0" fontId="1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9" fillId="33" borderId="2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5" fontId="10" fillId="0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left" indent="1"/>
    </xf>
    <xf numFmtId="0" fontId="0" fillId="33" borderId="12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left" indent="2"/>
    </xf>
    <xf numFmtId="3" fontId="21" fillId="33" borderId="12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1" fillId="33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1" xfId="0" applyFont="1" applyBorder="1" applyAlignment="1">
      <alignment/>
    </xf>
    <xf numFmtId="171" fontId="12" fillId="0" borderId="21" xfId="0" applyNumberFormat="1" applyFont="1" applyBorder="1" applyAlignment="1">
      <alignment/>
    </xf>
    <xf numFmtId="171" fontId="11" fillId="0" borderId="2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171" fontId="0" fillId="0" borderId="27" xfId="0" applyNumberFormat="1" applyFont="1" applyBorder="1" applyAlignment="1">
      <alignment horizontal="right"/>
    </xf>
    <xf numFmtId="17" fontId="11" fillId="38" borderId="0" xfId="0" applyNumberFormat="1" applyFont="1" applyFill="1" applyBorder="1" applyAlignment="1">
      <alignment horizontal="right"/>
    </xf>
    <xf numFmtId="0" fontId="11" fillId="37" borderId="0" xfId="0" applyFont="1" applyFill="1" applyBorder="1" applyAlignment="1">
      <alignment horizontal="right"/>
    </xf>
    <xf numFmtId="0" fontId="12" fillId="0" borderId="11" xfId="0" applyFont="1" applyBorder="1" applyAlignment="1">
      <alignment horizontal="left"/>
    </xf>
    <xf numFmtId="17" fontId="2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6" fontId="21" fillId="33" borderId="0" xfId="0" applyNumberFormat="1" applyFont="1" applyFill="1" applyBorder="1" applyAlignment="1" quotePrefix="1">
      <alignment horizontal="right"/>
    </xf>
    <xf numFmtId="0" fontId="4" fillId="33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11" fillId="0" borderId="11" xfId="0" applyNumberFormat="1" applyFont="1" applyBorder="1" applyAlignment="1">
      <alignment horizontal="left" indent="3"/>
    </xf>
    <xf numFmtId="2" fontId="0" fillId="0" borderId="12" xfId="0" applyNumberFormat="1" applyFont="1" applyBorder="1" applyAlignment="1">
      <alignment horizontal="left"/>
    </xf>
    <xf numFmtId="17" fontId="4" fillId="33" borderId="12" xfId="0" applyNumberFormat="1" applyFont="1" applyFill="1" applyBorder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left"/>
    </xf>
    <xf numFmtId="169" fontId="0" fillId="0" borderId="12" xfId="0" applyNumberFormat="1" applyFont="1" applyBorder="1" applyAlignment="1">
      <alignment horizontal="left"/>
    </xf>
    <xf numFmtId="170" fontId="0" fillId="0" borderId="12" xfId="0" applyNumberFormat="1" applyFont="1" applyBorder="1" applyAlignment="1">
      <alignment horizontal="left"/>
    </xf>
    <xf numFmtId="0" fontId="23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6"/>
    </xf>
    <xf numFmtId="0" fontId="11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0" fontId="8" fillId="33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23" fillId="0" borderId="11" xfId="0" applyFont="1" applyBorder="1" applyAlignment="1">
      <alignment horizontal="left" indent="3"/>
    </xf>
    <xf numFmtId="0" fontId="11" fillId="0" borderId="11" xfId="0" applyFont="1" applyBorder="1" applyAlignment="1">
      <alignment horizontal="left" indent="5"/>
    </xf>
    <xf numFmtId="3" fontId="0" fillId="0" borderId="12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/>
    </xf>
    <xf numFmtId="4" fontId="90" fillId="0" borderId="12" xfId="0" applyNumberFormat="1" applyFont="1" applyBorder="1" applyAlignment="1">
      <alignment horizontal="left"/>
    </xf>
    <xf numFmtId="0" fontId="90" fillId="0" borderId="0" xfId="0" applyFont="1" applyAlignment="1">
      <alignment/>
    </xf>
    <xf numFmtId="3" fontId="90" fillId="0" borderId="12" xfId="0" applyNumberFormat="1" applyFont="1" applyBorder="1" applyAlignment="1">
      <alignment horizontal="left"/>
    </xf>
    <xf numFmtId="2" fontId="90" fillId="0" borderId="12" xfId="0" applyNumberFormat="1" applyFont="1" applyBorder="1" applyAlignment="1">
      <alignment horizontal="left"/>
    </xf>
    <xf numFmtId="0" fontId="91" fillId="34" borderId="12" xfId="0" applyFont="1" applyFill="1" applyBorder="1" applyAlignment="1">
      <alignment horizontal="right"/>
    </xf>
    <xf numFmtId="17" fontId="21" fillId="0" borderId="0" xfId="0" applyNumberFormat="1" applyFont="1" applyBorder="1" applyAlignment="1" quotePrefix="1">
      <alignment horizontal="right"/>
    </xf>
    <xf numFmtId="165" fontId="12" fillId="0" borderId="0" xfId="0" applyNumberFormat="1" applyFont="1" applyBorder="1" applyAlignment="1" quotePrefix="1">
      <alignment horizontal="right"/>
    </xf>
    <xf numFmtId="165" fontId="11" fillId="0" borderId="0" xfId="0" applyNumberFormat="1" applyFont="1" applyBorder="1" applyAlignment="1" quotePrefix="1">
      <alignment horizontal="right"/>
    </xf>
    <xf numFmtId="165" fontId="11" fillId="0" borderId="0" xfId="42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 quotePrefix="1">
      <alignment horizontal="right" vertical="center"/>
    </xf>
    <xf numFmtId="164" fontId="12" fillId="0" borderId="0" xfId="0" applyNumberFormat="1" applyFont="1" applyBorder="1" applyAlignment="1" quotePrefix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 quotePrefix="1">
      <alignment horizontal="right"/>
    </xf>
    <xf numFmtId="168" fontId="2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0" xfId="42" applyNumberFormat="1" applyFont="1" applyFill="1" applyBorder="1" applyAlignment="1" applyProtection="1">
      <alignment horizontal="right"/>
      <protection/>
    </xf>
    <xf numFmtId="1" fontId="21" fillId="33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171" fontId="12" fillId="0" borderId="0" xfId="42" applyNumberFormat="1" applyFont="1" applyFill="1" applyBorder="1" applyAlignment="1" applyProtection="1">
      <alignment/>
      <protection/>
    </xf>
    <xf numFmtId="171" fontId="11" fillId="0" borderId="0" xfId="42" applyNumberFormat="1" applyFont="1" applyFill="1" applyBorder="1" applyAlignment="1" applyProtection="1">
      <alignment/>
      <protection/>
    </xf>
    <xf numFmtId="165" fontId="12" fillId="0" borderId="0" xfId="42" applyNumberFormat="1" applyFont="1" applyFill="1" applyBorder="1" applyAlignment="1" applyProtection="1">
      <alignment/>
      <protection/>
    </xf>
    <xf numFmtId="165" fontId="11" fillId="0" borderId="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0" fontId="11" fillId="0" borderId="0" xfId="42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7" fontId="21" fillId="33" borderId="0" xfId="0" applyNumberFormat="1" applyFont="1" applyFill="1" applyBorder="1" applyAlignment="1">
      <alignment horizontal="right"/>
    </xf>
    <xf numFmtId="171" fontId="24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0" fontId="92" fillId="39" borderId="25" xfId="0" applyFont="1" applyFill="1" applyBorder="1" applyAlignment="1">
      <alignment/>
    </xf>
    <xf numFmtId="0" fontId="92" fillId="39" borderId="20" xfId="0" applyFont="1" applyFill="1" applyBorder="1" applyAlignment="1">
      <alignment/>
    </xf>
    <xf numFmtId="0" fontId="92" fillId="39" borderId="11" xfId="0" applyFont="1" applyFill="1" applyBorder="1" applyAlignment="1">
      <alignment/>
    </xf>
    <xf numFmtId="0" fontId="92" fillId="39" borderId="0" xfId="0" applyFont="1" applyFill="1" applyBorder="1" applyAlignment="1">
      <alignment/>
    </xf>
    <xf numFmtId="0" fontId="93" fillId="39" borderId="0" xfId="0" applyFont="1" applyFill="1" applyBorder="1" applyAlignment="1">
      <alignment vertical="center"/>
    </xf>
    <xf numFmtId="0" fontId="92" fillId="39" borderId="13" xfId="0" applyFont="1" applyFill="1" applyBorder="1" applyAlignment="1">
      <alignment/>
    </xf>
    <xf numFmtId="0" fontId="92" fillId="39" borderId="14" xfId="0" applyFont="1" applyFill="1" applyBorder="1" applyAlignment="1">
      <alignment/>
    </xf>
    <xf numFmtId="0" fontId="2" fillId="40" borderId="19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93" fillId="39" borderId="12" xfId="0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horizontal="right"/>
    </xf>
    <xf numFmtId="4" fontId="87" fillId="0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21" fillId="33" borderId="23" xfId="0" applyFont="1" applyFill="1" applyBorder="1" applyAlignment="1" quotePrefix="1">
      <alignment horizontal="right"/>
    </xf>
    <xf numFmtId="168" fontId="12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6" fillId="39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86" fillId="39" borderId="11" xfId="0" applyFont="1" applyFill="1" applyBorder="1" applyAlignment="1">
      <alignment horizontal="left" vertical="center" indent="1"/>
    </xf>
    <xf numFmtId="0" fontId="94" fillId="0" borderId="0" xfId="0" applyFont="1" applyAlignment="1">
      <alignment wrapText="1"/>
    </xf>
    <xf numFmtId="0" fontId="12" fillId="0" borderId="11" xfId="0" applyFont="1" applyFill="1" applyBorder="1" applyAlignment="1">
      <alignment horizontal="left" vertical="center" indent="1"/>
    </xf>
    <xf numFmtId="172" fontId="11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 horizontal="right"/>
    </xf>
    <xf numFmtId="172" fontId="24" fillId="0" borderId="0" xfId="0" applyNumberFormat="1" applyFont="1" applyBorder="1" applyAlignment="1">
      <alignment horizontal="right"/>
    </xf>
    <xf numFmtId="183" fontId="12" fillId="0" borderId="0" xfId="0" applyNumberFormat="1" applyFont="1" applyBorder="1" applyAlignment="1">
      <alignment horizontal="right"/>
    </xf>
    <xf numFmtId="17" fontId="11" fillId="0" borderId="0" xfId="0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/>
    </xf>
    <xf numFmtId="168" fontId="24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82" fontId="12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5" fillId="41" borderId="28" xfId="0" applyFont="1" applyFill="1" applyBorder="1" applyAlignment="1">
      <alignment horizontal="right"/>
    </xf>
    <xf numFmtId="0" fontId="0" fillId="42" borderId="29" xfId="0" applyFill="1" applyBorder="1" applyAlignment="1">
      <alignment/>
    </xf>
    <xf numFmtId="0" fontId="0" fillId="42" borderId="22" xfId="0" applyFill="1" applyBorder="1" applyAlignment="1">
      <alignment/>
    </xf>
    <xf numFmtId="0" fontId="96" fillId="41" borderId="28" xfId="0" applyFont="1" applyFill="1" applyBorder="1" applyAlignment="1">
      <alignment horizontal="center" vertical="center"/>
    </xf>
    <xf numFmtId="0" fontId="96" fillId="41" borderId="29" xfId="0" applyFont="1" applyFill="1" applyBorder="1" applyAlignment="1">
      <alignment horizontal="center" vertical="center"/>
    </xf>
    <xf numFmtId="0" fontId="96" fillId="41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3" fillId="39" borderId="11" xfId="0" applyFont="1" applyFill="1" applyBorder="1" applyAlignment="1">
      <alignment horizontal="center" vertical="center"/>
    </xf>
    <xf numFmtId="0" fontId="93" fillId="39" borderId="0" xfId="0" applyFont="1" applyFill="1" applyBorder="1" applyAlignment="1">
      <alignment horizontal="center" vertical="center"/>
    </xf>
    <xf numFmtId="0" fontId="93" fillId="3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1" fontId="21" fillId="33" borderId="30" xfId="0" applyNumberFormat="1" applyFont="1" applyFill="1" applyBorder="1" applyAlignment="1" quotePrefix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/>
    </xf>
    <xf numFmtId="0" fontId="97" fillId="41" borderId="28" xfId="0" applyFont="1" applyFill="1" applyBorder="1" applyAlignment="1">
      <alignment horizontal="center"/>
    </xf>
    <xf numFmtId="0" fontId="97" fillId="41" borderId="29" xfId="0" applyFont="1" applyFill="1" applyBorder="1" applyAlignment="1">
      <alignment horizontal="center"/>
    </xf>
    <xf numFmtId="0" fontId="97" fillId="41" borderId="22" xfId="0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>
      <alignment horizontal="right"/>
    </xf>
    <xf numFmtId="4" fontId="11" fillId="0" borderId="0" xfId="42" applyNumberFormat="1" applyFont="1" applyFill="1" applyBorder="1" applyAlignment="1" applyProtection="1">
      <alignment horizontal="right"/>
      <protection/>
    </xf>
    <xf numFmtId="0" fontId="21" fillId="0" borderId="12" xfId="0" applyFont="1" applyFill="1" applyBorder="1" applyAlignment="1">
      <alignment horizontal="right"/>
    </xf>
    <xf numFmtId="3" fontId="21" fillId="0" borderId="12" xfId="42" applyNumberFormat="1" applyFont="1" applyFill="1" applyBorder="1" applyAlignment="1" applyProtection="1">
      <alignment horizontal="right"/>
      <protection/>
    </xf>
    <xf numFmtId="3" fontId="11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11" fillId="33" borderId="20" xfId="0" applyFont="1" applyFill="1" applyBorder="1" applyAlignment="1">
      <alignment/>
    </xf>
    <xf numFmtId="0" fontId="89" fillId="33" borderId="20" xfId="0" applyFont="1" applyFill="1" applyBorder="1" applyAlignment="1">
      <alignment horizontal="right"/>
    </xf>
    <xf numFmtId="0" fontId="21" fillId="33" borderId="20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171" fontId="21" fillId="33" borderId="0" xfId="0" applyNumberFormat="1" applyFont="1" applyFill="1" applyBorder="1" applyAlignment="1" quotePrefix="1">
      <alignment horizontal="right" vertical="top" wrapText="1"/>
    </xf>
    <xf numFmtId="3" fontId="2" fillId="34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8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0" xfId="0" applyFont="1" applyBorder="1" applyAlignment="1">
      <alignment/>
    </xf>
    <xf numFmtId="171" fontId="2" fillId="0" borderId="20" xfId="0" applyNumberFormat="1" applyFont="1" applyBorder="1" applyAlignment="1">
      <alignment horizontal="right"/>
    </xf>
    <xf numFmtId="171" fontId="2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21" fillId="33" borderId="12" xfId="0" applyNumberFormat="1" applyFont="1" applyFill="1" applyBorder="1" applyAlignment="1" quotePrefix="1">
      <alignment horizontal="right"/>
    </xf>
    <xf numFmtId="0" fontId="12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0"/>
  <sheetViews>
    <sheetView tabSelected="1" zoomScaleSheetLayoutView="100" workbookViewId="0" topLeftCell="A89">
      <selection activeCell="C109" sqref="C109"/>
    </sheetView>
  </sheetViews>
  <sheetFormatPr defaultColWidth="9.140625" defaultRowHeight="12.75"/>
  <cols>
    <col min="1" max="1" width="39.7109375" style="1" customWidth="1"/>
    <col min="2" max="2" width="18.7109375" style="1" customWidth="1"/>
    <col min="3" max="3" width="13.28125" style="1" customWidth="1"/>
    <col min="4" max="6" width="16.28125" style="1" customWidth="1"/>
    <col min="7" max="7" width="0.2890625" style="1" customWidth="1"/>
    <col min="8" max="8" width="2.421875" style="1" customWidth="1"/>
    <col min="9" max="9" width="9.8515625" style="1" bestFit="1" customWidth="1"/>
    <col min="10" max="10" width="9.57421875" style="1" customWidth="1"/>
    <col min="11" max="17" width="9.140625" style="1" customWidth="1"/>
    <col min="18" max="18" width="10.00390625" style="1" customWidth="1"/>
    <col min="19" max="16384" width="9.140625" style="1" customWidth="1"/>
  </cols>
  <sheetData>
    <row r="1" spans="1:7" ht="3.75" customHeight="1" thickBot="1">
      <c r="A1" s="5"/>
      <c r="B1" s="5"/>
      <c r="C1" s="5"/>
      <c r="D1" s="5"/>
      <c r="E1" s="5"/>
      <c r="F1" s="5"/>
      <c r="G1" s="5"/>
    </row>
    <row r="2" spans="1:7" ht="13.5" customHeight="1" thickBot="1">
      <c r="A2" s="338" t="s">
        <v>149</v>
      </c>
      <c r="B2" s="339"/>
      <c r="C2" s="339"/>
      <c r="D2" s="339"/>
      <c r="E2" s="339"/>
      <c r="F2" s="339"/>
      <c r="G2" s="340"/>
    </row>
    <row r="3" spans="1:9" ht="25.5" customHeight="1">
      <c r="A3" s="292"/>
      <c r="B3" s="293"/>
      <c r="C3" s="293"/>
      <c r="D3" s="293"/>
      <c r="E3" s="293"/>
      <c r="F3" s="296"/>
      <c r="G3" s="302"/>
      <c r="I3"/>
    </row>
    <row r="4" spans="1:7" ht="13.5" customHeight="1">
      <c r="A4" s="294"/>
      <c r="B4" s="295"/>
      <c r="C4" s="295"/>
      <c r="D4" s="295"/>
      <c r="E4" s="295"/>
      <c r="F4" s="296"/>
      <c r="G4" s="302"/>
    </row>
    <row r="5" spans="1:7" ht="14.25" customHeight="1">
      <c r="A5" s="345" t="s">
        <v>276</v>
      </c>
      <c r="B5" s="346"/>
      <c r="C5" s="346"/>
      <c r="D5" s="346"/>
      <c r="E5" s="346"/>
      <c r="F5" s="346"/>
      <c r="G5" s="347"/>
    </row>
    <row r="6" spans="1:7" ht="9" customHeight="1" thickBot="1">
      <c r="A6" s="297"/>
      <c r="B6" s="298"/>
      <c r="C6" s="298"/>
      <c r="D6" s="298"/>
      <c r="E6" s="298"/>
      <c r="F6" s="296"/>
      <c r="G6" s="302"/>
    </row>
    <row r="7" spans="1:7" ht="13.5" customHeight="1" thickBot="1">
      <c r="A7" s="360" t="s">
        <v>0</v>
      </c>
      <c r="B7" s="361"/>
      <c r="C7" s="361" t="s">
        <v>1</v>
      </c>
      <c r="D7" s="361"/>
      <c r="E7" s="361"/>
      <c r="F7" s="361"/>
      <c r="G7" s="362"/>
    </row>
    <row r="8" spans="1:9" ht="13.5" customHeight="1">
      <c r="A8" s="185" t="s">
        <v>251</v>
      </c>
      <c r="B8" s="359"/>
      <c r="C8" s="359"/>
      <c r="D8" s="359"/>
      <c r="E8" s="359"/>
      <c r="F8" s="359"/>
      <c r="G8" s="229"/>
      <c r="I8"/>
    </row>
    <row r="9" spans="1:7" ht="3" customHeight="1">
      <c r="A9" s="164"/>
      <c r="B9" s="81"/>
      <c r="C9" s="81"/>
      <c r="D9" s="81"/>
      <c r="E9" s="81"/>
      <c r="F9" s="81"/>
      <c r="G9" s="230"/>
    </row>
    <row r="10" spans="1:7" ht="12.75" customHeight="1">
      <c r="A10" s="130" t="s">
        <v>115</v>
      </c>
      <c r="B10" s="83"/>
      <c r="C10" s="221" t="s">
        <v>212</v>
      </c>
      <c r="D10" s="264" t="s">
        <v>277</v>
      </c>
      <c r="E10" s="264" t="s">
        <v>261</v>
      </c>
      <c r="F10" s="264" t="s">
        <v>278</v>
      </c>
      <c r="G10" s="231"/>
    </row>
    <row r="11" spans="1:9" ht="12.75" customHeight="1">
      <c r="A11" s="144" t="s">
        <v>2</v>
      </c>
      <c r="B11" s="84"/>
      <c r="C11" s="222">
        <v>134</v>
      </c>
      <c r="D11" s="265">
        <v>140.5</v>
      </c>
      <c r="E11" s="266">
        <v>140.8</v>
      </c>
      <c r="F11" s="266">
        <v>136.8</v>
      </c>
      <c r="G11" s="232"/>
      <c r="I11"/>
    </row>
    <row r="12" spans="1:7" ht="12.75" customHeight="1">
      <c r="A12" s="234" t="s">
        <v>3</v>
      </c>
      <c r="B12" s="233"/>
      <c r="C12" s="222">
        <v>126.4</v>
      </c>
      <c r="D12" s="265">
        <v>130.7</v>
      </c>
      <c r="E12" s="266">
        <v>131</v>
      </c>
      <c r="F12" s="266">
        <v>128.6</v>
      </c>
      <c r="G12" s="232"/>
    </row>
    <row r="13" spans="1:7" ht="12.75" customHeight="1">
      <c r="A13" s="145" t="s">
        <v>4</v>
      </c>
      <c r="B13" s="233"/>
      <c r="C13" s="223">
        <v>136.3</v>
      </c>
      <c r="D13" s="265">
        <v>143.6</v>
      </c>
      <c r="E13" s="266">
        <v>143.9</v>
      </c>
      <c r="F13" s="266">
        <v>139.4</v>
      </c>
      <c r="G13" s="232"/>
    </row>
    <row r="14" spans="1:7" ht="12.75" customHeight="1">
      <c r="A14" s="130" t="s">
        <v>5</v>
      </c>
      <c r="B14" s="233"/>
      <c r="C14" s="86"/>
      <c r="D14" s="86"/>
      <c r="E14" s="223"/>
      <c r="F14" s="267"/>
      <c r="G14" s="232"/>
    </row>
    <row r="15" spans="1:7" ht="12.75" customHeight="1">
      <c r="A15" s="144" t="s">
        <v>2</v>
      </c>
      <c r="B15" s="86"/>
      <c r="C15" s="223">
        <v>3</v>
      </c>
      <c r="D15" s="86">
        <v>2.7</v>
      </c>
      <c r="E15" s="223">
        <v>3.7</v>
      </c>
      <c r="F15" s="267">
        <v>4.1</v>
      </c>
      <c r="G15" s="232"/>
    </row>
    <row r="16" spans="1:7" ht="12.75" customHeight="1">
      <c r="A16" s="234" t="s">
        <v>3</v>
      </c>
      <c r="B16" s="86"/>
      <c r="C16" s="101">
        <v>1.6</v>
      </c>
      <c r="D16" s="86">
        <v>1.6</v>
      </c>
      <c r="E16" s="223">
        <v>2.4</v>
      </c>
      <c r="F16" s="267">
        <v>2.6</v>
      </c>
      <c r="G16" s="232"/>
    </row>
    <row r="17" spans="1:7" ht="12.75" customHeight="1">
      <c r="A17" s="145" t="s">
        <v>4</v>
      </c>
      <c r="B17" s="86"/>
      <c r="C17" s="223">
        <v>3.3</v>
      </c>
      <c r="D17" s="86">
        <v>3</v>
      </c>
      <c r="E17" s="266">
        <v>4</v>
      </c>
      <c r="F17" s="267">
        <v>4.6</v>
      </c>
      <c r="G17" s="232"/>
    </row>
    <row r="18" spans="1:9" ht="12.75" customHeight="1">
      <c r="A18" s="130" t="s">
        <v>6</v>
      </c>
      <c r="B18" s="87"/>
      <c r="C18" s="87" t="s">
        <v>100</v>
      </c>
      <c r="D18" s="87">
        <f>1/D11*100</f>
        <v>0.7117437722419928</v>
      </c>
      <c r="E18" s="88">
        <f>1/E11*100</f>
        <v>0.7102272727272727</v>
      </c>
      <c r="F18" s="88">
        <f>1/F11*100</f>
        <v>0.7309941520467835</v>
      </c>
      <c r="G18" s="235"/>
      <c r="I18" s="305"/>
    </row>
    <row r="19" spans="1:7" ht="12.75" customHeight="1">
      <c r="A19" s="130"/>
      <c r="B19" s="87"/>
      <c r="C19" s="87"/>
      <c r="D19" s="264" t="s">
        <v>261</v>
      </c>
      <c r="E19" s="264" t="s">
        <v>257</v>
      </c>
      <c r="F19" s="264" t="s">
        <v>262</v>
      </c>
      <c r="G19" s="235"/>
    </row>
    <row r="20" spans="1:7" ht="12.75" customHeight="1">
      <c r="A20" s="130" t="s">
        <v>116</v>
      </c>
      <c r="B20" s="89"/>
      <c r="C20" s="222">
        <v>226.5</v>
      </c>
      <c r="D20" s="308" t="s">
        <v>279</v>
      </c>
      <c r="E20" s="311">
        <v>231.3</v>
      </c>
      <c r="F20" s="269">
        <v>230.5</v>
      </c>
      <c r="G20" s="235"/>
    </row>
    <row r="21" spans="1:7" ht="12.75" customHeight="1">
      <c r="A21" s="130" t="s">
        <v>117</v>
      </c>
      <c r="B21" s="89"/>
      <c r="C21" s="222">
        <v>160.2</v>
      </c>
      <c r="D21" s="270">
        <v>166.6</v>
      </c>
      <c r="E21" s="223" t="s">
        <v>280</v>
      </c>
      <c r="F21" s="269">
        <v>161.8</v>
      </c>
      <c r="G21" s="235"/>
    </row>
    <row r="22" spans="1:7" ht="12.75" customHeight="1">
      <c r="A22" s="130"/>
      <c r="B22" s="89"/>
      <c r="C22" s="222"/>
      <c r="D22" s="264" t="s">
        <v>277</v>
      </c>
      <c r="E22" s="264" t="s">
        <v>261</v>
      </c>
      <c r="F22" s="264" t="s">
        <v>278</v>
      </c>
      <c r="G22" s="235"/>
    </row>
    <row r="23" spans="1:9" ht="12.75" customHeight="1">
      <c r="A23" s="130" t="s">
        <v>118</v>
      </c>
      <c r="B23" s="89"/>
      <c r="C23" s="222">
        <v>221.6</v>
      </c>
      <c r="D23" s="268">
        <v>223.7</v>
      </c>
      <c r="E23" s="271">
        <v>225.5</v>
      </c>
      <c r="F23" s="272">
        <v>224</v>
      </c>
      <c r="G23" s="235"/>
      <c r="I23"/>
    </row>
    <row r="24" spans="1:9" ht="12.75" customHeight="1">
      <c r="A24" s="130"/>
      <c r="B24" s="89"/>
      <c r="C24" s="222"/>
      <c r="D24" s="264" t="s">
        <v>261</v>
      </c>
      <c r="E24" s="264" t="s">
        <v>257</v>
      </c>
      <c r="F24" s="264" t="s">
        <v>262</v>
      </c>
      <c r="G24" s="235"/>
      <c r="I24"/>
    </row>
    <row r="25" spans="1:7" ht="12.75" customHeight="1">
      <c r="A25" s="130" t="s">
        <v>119</v>
      </c>
      <c r="B25" s="89"/>
      <c r="C25" s="222">
        <v>177.9</v>
      </c>
      <c r="D25" s="268">
        <v>181.1</v>
      </c>
      <c r="E25" s="271">
        <v>182</v>
      </c>
      <c r="F25" s="271">
        <v>178.5</v>
      </c>
      <c r="G25" s="235"/>
    </row>
    <row r="26" spans="1:7" ht="12.75" customHeight="1">
      <c r="A26" s="130" t="s">
        <v>120</v>
      </c>
      <c r="B26" s="89"/>
      <c r="C26" s="222">
        <v>152.4</v>
      </c>
      <c r="D26" s="268">
        <v>150.9</v>
      </c>
      <c r="E26" s="271">
        <v>151.1</v>
      </c>
      <c r="F26" s="271">
        <v>151.8</v>
      </c>
      <c r="G26" s="235"/>
    </row>
    <row r="27" spans="1:7" ht="6" customHeight="1">
      <c r="A27" s="258"/>
      <c r="B27" s="253"/>
      <c r="C27" s="253"/>
      <c r="D27" s="254"/>
      <c r="E27" s="255"/>
      <c r="F27" s="256"/>
      <c r="G27" s="235"/>
    </row>
    <row r="28" spans="1:7" ht="13.5" customHeight="1">
      <c r="A28" s="148" t="s">
        <v>250</v>
      </c>
      <c r="B28" s="90"/>
      <c r="C28" s="90" t="s">
        <v>213</v>
      </c>
      <c r="D28" s="91" t="s">
        <v>269</v>
      </c>
      <c r="E28" s="91" t="s">
        <v>281</v>
      </c>
      <c r="F28" s="91" t="s">
        <v>258</v>
      </c>
      <c r="G28" s="236"/>
    </row>
    <row r="29" spans="1:7" ht="3" customHeight="1">
      <c r="A29" s="164"/>
      <c r="B29" s="92"/>
      <c r="C29" s="92"/>
      <c r="D29" s="273"/>
      <c r="E29" s="273"/>
      <c r="F29" s="273"/>
      <c r="G29" s="237"/>
    </row>
    <row r="30" spans="1:9" ht="12.75" customHeight="1">
      <c r="A30" s="130" t="s">
        <v>7</v>
      </c>
      <c r="B30" s="93"/>
      <c r="C30" s="94">
        <f>SUM(C31:C32)</f>
        <v>119109</v>
      </c>
      <c r="D30" s="93">
        <v>10358</v>
      </c>
      <c r="E30" s="94">
        <v>11497</v>
      </c>
      <c r="F30" s="94">
        <v>9871</v>
      </c>
      <c r="G30" s="238"/>
      <c r="I30" s="78"/>
    </row>
    <row r="31" spans="1:9" ht="12.75" customHeight="1">
      <c r="A31" s="144" t="s">
        <v>8</v>
      </c>
      <c r="B31" s="93"/>
      <c r="C31" s="94">
        <v>62411</v>
      </c>
      <c r="D31" s="93">
        <v>5207</v>
      </c>
      <c r="E31" s="94">
        <v>5648</v>
      </c>
      <c r="F31" s="94">
        <v>4844</v>
      </c>
      <c r="G31" s="238"/>
      <c r="I31" s="78"/>
    </row>
    <row r="32" spans="1:9" ht="12.75" customHeight="1">
      <c r="A32" s="144" t="s">
        <v>9</v>
      </c>
      <c r="B32" s="93"/>
      <c r="C32" s="94">
        <v>56698</v>
      </c>
      <c r="D32" s="95">
        <v>5151</v>
      </c>
      <c r="E32" s="96">
        <v>5849</v>
      </c>
      <c r="F32" s="96">
        <v>5027</v>
      </c>
      <c r="G32" s="239"/>
      <c r="I32" s="78"/>
    </row>
    <row r="33" spans="1:9" ht="12.75" customHeight="1">
      <c r="A33" s="144" t="s">
        <v>10</v>
      </c>
      <c r="B33" s="97"/>
      <c r="C33" s="98">
        <v>-5713</v>
      </c>
      <c r="D33" s="97">
        <v>-56</v>
      </c>
      <c r="E33" s="96">
        <v>201</v>
      </c>
      <c r="F33" s="96">
        <v>183</v>
      </c>
      <c r="G33" s="240"/>
      <c r="I33" s="79"/>
    </row>
    <row r="34" spans="1:9" ht="3" customHeight="1">
      <c r="A34" s="144"/>
      <c r="B34" s="97"/>
      <c r="C34" s="98"/>
      <c r="D34" s="97"/>
      <c r="E34" s="98"/>
      <c r="F34" s="98"/>
      <c r="G34" s="240"/>
      <c r="I34" s="79"/>
    </row>
    <row r="35" spans="1:7" ht="12" customHeight="1">
      <c r="A35" s="241" t="s">
        <v>147</v>
      </c>
      <c r="B35" s="89"/>
      <c r="C35" s="99"/>
      <c r="D35" s="95"/>
      <c r="E35" s="96"/>
      <c r="F35" s="274"/>
      <c r="G35" s="240"/>
    </row>
    <row r="36" spans="1:7" ht="12.75" customHeight="1">
      <c r="A36" s="242" t="s">
        <v>263</v>
      </c>
      <c r="B36" s="89"/>
      <c r="C36" s="100"/>
      <c r="D36" s="363">
        <v>1571.95</v>
      </c>
      <c r="E36" s="364">
        <v>2162.79</v>
      </c>
      <c r="F36" s="365">
        <v>1314.98</v>
      </c>
      <c r="G36" s="240"/>
    </row>
    <row r="37" spans="1:7" ht="12.75" customHeight="1">
      <c r="A37" s="242" t="s">
        <v>264</v>
      </c>
      <c r="B37" s="89"/>
      <c r="C37" s="99"/>
      <c r="D37" s="363">
        <v>1475.87</v>
      </c>
      <c r="E37" s="364">
        <v>1393.81</v>
      </c>
      <c r="F37" s="365">
        <v>1049.6</v>
      </c>
      <c r="G37" s="240"/>
    </row>
    <row r="38" spans="1:9" ht="12.75" customHeight="1">
      <c r="A38" s="242" t="s">
        <v>259</v>
      </c>
      <c r="B38" s="89"/>
      <c r="C38" s="100"/>
      <c r="D38" s="363">
        <v>1185.07</v>
      </c>
      <c r="E38" s="364">
        <v>1269.86</v>
      </c>
      <c r="F38" s="365">
        <v>902.54</v>
      </c>
      <c r="G38" s="240"/>
      <c r="I38"/>
    </row>
    <row r="39" spans="1:7" ht="3" customHeight="1">
      <c r="A39" s="243"/>
      <c r="B39" s="89"/>
      <c r="C39" s="100"/>
      <c r="D39" s="95"/>
      <c r="E39" s="96"/>
      <c r="F39" s="275"/>
      <c r="G39" s="244"/>
    </row>
    <row r="40" spans="1:7" ht="12" customHeight="1">
      <c r="A40" s="241" t="s">
        <v>11</v>
      </c>
      <c r="B40" s="89"/>
      <c r="C40" s="100"/>
      <c r="D40" s="101"/>
      <c r="E40" s="101"/>
      <c r="F40" s="101"/>
      <c r="G40" s="244"/>
    </row>
    <row r="41" spans="1:9" ht="12.75" customHeight="1">
      <c r="A41" s="242" t="s">
        <v>265</v>
      </c>
      <c r="B41" s="89"/>
      <c r="C41" s="100"/>
      <c r="D41" s="366">
        <v>1106.93</v>
      </c>
      <c r="E41" s="367">
        <v>1369.45</v>
      </c>
      <c r="F41" s="367">
        <v>1247.28</v>
      </c>
      <c r="G41" s="244"/>
      <c r="I41" t="s">
        <v>100</v>
      </c>
    </row>
    <row r="42" spans="1:7" ht="12.75" customHeight="1">
      <c r="A42" s="242" t="s">
        <v>266</v>
      </c>
      <c r="B42" s="89"/>
      <c r="C42" s="100"/>
      <c r="D42" s="366">
        <v>852.77</v>
      </c>
      <c r="E42" s="367">
        <v>1303.27</v>
      </c>
      <c r="F42" s="367">
        <v>718.3</v>
      </c>
      <c r="G42" s="244"/>
    </row>
    <row r="43" spans="1:7" ht="12.75" customHeight="1">
      <c r="A43" s="242" t="s">
        <v>193</v>
      </c>
      <c r="B43" s="89"/>
      <c r="C43" s="100"/>
      <c r="D43" s="366">
        <v>558.2</v>
      </c>
      <c r="E43" s="367">
        <v>393.97</v>
      </c>
      <c r="F43" s="367">
        <v>633.48</v>
      </c>
      <c r="G43" s="244"/>
    </row>
    <row r="44" spans="1:7" ht="3" customHeight="1">
      <c r="A44" s="243"/>
      <c r="B44" s="89"/>
      <c r="C44" s="100"/>
      <c r="D44" s="366"/>
      <c r="E44" s="367"/>
      <c r="F44" s="367"/>
      <c r="G44" s="244"/>
    </row>
    <row r="45" spans="1:7" ht="12" customHeight="1">
      <c r="A45" s="241" t="s">
        <v>12</v>
      </c>
      <c r="B45" s="89"/>
      <c r="C45" s="100"/>
      <c r="D45" s="364"/>
      <c r="E45" s="364"/>
      <c r="F45" s="364"/>
      <c r="G45" s="244">
        <v>14.0062</v>
      </c>
    </row>
    <row r="46" spans="1:7" ht="12.75" customHeight="1">
      <c r="A46" s="242" t="s">
        <v>260</v>
      </c>
      <c r="B46" s="89"/>
      <c r="C46" s="100"/>
      <c r="D46" s="366">
        <v>2226.35</v>
      </c>
      <c r="E46" s="367">
        <v>2442.13</v>
      </c>
      <c r="F46" s="367">
        <v>2130.3</v>
      </c>
      <c r="G46" s="36"/>
    </row>
    <row r="47" spans="1:7" ht="12.75" customHeight="1">
      <c r="A47" s="242" t="s">
        <v>282</v>
      </c>
      <c r="B47" s="89"/>
      <c r="C47" s="100"/>
      <c r="D47" s="366">
        <v>473.43</v>
      </c>
      <c r="E47" s="367">
        <v>520.98</v>
      </c>
      <c r="F47" s="367">
        <v>432.9</v>
      </c>
      <c r="G47" s="36"/>
    </row>
    <row r="48" spans="1:7" ht="12.75" customHeight="1">
      <c r="A48" s="242" t="s">
        <v>283</v>
      </c>
      <c r="B48" s="89"/>
      <c r="C48" s="100"/>
      <c r="D48" s="366">
        <v>371.28</v>
      </c>
      <c r="E48" s="367">
        <v>345.54</v>
      </c>
      <c r="F48" s="367">
        <v>120.76</v>
      </c>
      <c r="G48" s="36"/>
    </row>
    <row r="49" spans="1:7" ht="3" customHeight="1">
      <c r="A49" s="67"/>
      <c r="B49" s="253"/>
      <c r="C49" s="253"/>
      <c r="D49" s="3"/>
      <c r="E49" s="4"/>
      <c r="F49" s="257"/>
      <c r="G49" s="36"/>
    </row>
    <row r="50" spans="1:7" ht="13.5" customHeight="1">
      <c r="A50" s="146" t="s">
        <v>249</v>
      </c>
      <c r="B50" s="102"/>
      <c r="C50" s="102"/>
      <c r="D50" s="91" t="s">
        <v>261</v>
      </c>
      <c r="E50" s="91" t="s">
        <v>257</v>
      </c>
      <c r="F50" s="91" t="s">
        <v>262</v>
      </c>
      <c r="G50" s="245"/>
    </row>
    <row r="51" spans="1:7" ht="3" customHeight="1">
      <c r="A51" s="164"/>
      <c r="B51" s="103"/>
      <c r="C51" s="103"/>
      <c r="D51" s="104"/>
      <c r="E51" s="104"/>
      <c r="F51" s="104"/>
      <c r="G51" s="246"/>
    </row>
    <row r="52" spans="1:7" ht="12.75" customHeight="1">
      <c r="A52" s="130" t="s">
        <v>121</v>
      </c>
      <c r="B52" s="89"/>
      <c r="C52" s="89"/>
      <c r="D52" s="86">
        <v>206.1</v>
      </c>
      <c r="E52" s="266" t="s">
        <v>284</v>
      </c>
      <c r="F52" s="223">
        <v>191.8</v>
      </c>
      <c r="G52" s="247"/>
    </row>
    <row r="53" spans="1:7" ht="12.75" customHeight="1">
      <c r="A53" s="248" t="s">
        <v>13</v>
      </c>
      <c r="B53" s="89"/>
      <c r="C53" s="89"/>
      <c r="D53" s="89"/>
      <c r="E53" s="89"/>
      <c r="F53" s="89"/>
      <c r="G53" s="247"/>
    </row>
    <row r="54" spans="1:7" ht="12.75" customHeight="1">
      <c r="A54" s="249" t="s">
        <v>227</v>
      </c>
      <c r="B54" s="89"/>
      <c r="C54" s="89"/>
      <c r="D54" s="86">
        <v>237.1</v>
      </c>
      <c r="E54" s="266" t="s">
        <v>285</v>
      </c>
      <c r="F54" s="223">
        <v>30.4</v>
      </c>
      <c r="G54" s="247"/>
    </row>
    <row r="55" spans="1:7" ht="12.75" customHeight="1">
      <c r="A55" s="249" t="s">
        <v>219</v>
      </c>
      <c r="B55" s="89"/>
      <c r="C55" s="89"/>
      <c r="D55" s="86">
        <v>56.4</v>
      </c>
      <c r="E55" s="266" t="s">
        <v>286</v>
      </c>
      <c r="F55" s="322">
        <v>-1.2</v>
      </c>
      <c r="G55" s="247"/>
    </row>
    <row r="56" spans="1:7" ht="12.75" customHeight="1">
      <c r="A56" s="249" t="s">
        <v>235</v>
      </c>
      <c r="B56" s="89"/>
      <c r="C56" s="89"/>
      <c r="D56" s="86">
        <v>49.1</v>
      </c>
      <c r="E56" s="266" t="s">
        <v>287</v>
      </c>
      <c r="F56" s="322">
        <v>-10.2</v>
      </c>
      <c r="G56" s="247"/>
    </row>
    <row r="57" spans="1:7" ht="12.75" customHeight="1">
      <c r="A57" s="248" t="s">
        <v>14</v>
      </c>
      <c r="B57" s="89"/>
      <c r="C57" s="89"/>
      <c r="D57" s="323"/>
      <c r="E57" s="324"/>
      <c r="F57" s="324"/>
      <c r="G57" s="250"/>
    </row>
    <row r="58" spans="1:7" ht="12.75" customHeight="1">
      <c r="A58" s="249" t="s">
        <v>267</v>
      </c>
      <c r="B58" s="89"/>
      <c r="C58" s="89"/>
      <c r="D58" s="325">
        <v>-27</v>
      </c>
      <c r="E58" s="326" t="s">
        <v>288</v>
      </c>
      <c r="F58" s="223">
        <v>24.8</v>
      </c>
      <c r="G58" s="250"/>
    </row>
    <row r="59" spans="1:7" ht="12.75" customHeight="1">
      <c r="A59" s="249" t="s">
        <v>223</v>
      </c>
      <c r="B59" s="105"/>
      <c r="C59" s="105"/>
      <c r="D59" s="325">
        <v>-25.4</v>
      </c>
      <c r="E59" s="322">
        <v>-11.2</v>
      </c>
      <c r="F59" s="322">
        <v>-14.2</v>
      </c>
      <c r="G59" s="250"/>
    </row>
    <row r="60" spans="1:7" ht="12.75" customHeight="1">
      <c r="A60" s="249" t="s">
        <v>289</v>
      </c>
      <c r="B60" s="89"/>
      <c r="C60" s="89"/>
      <c r="D60" s="325">
        <v>-12.4</v>
      </c>
      <c r="E60" s="326" t="s">
        <v>290</v>
      </c>
      <c r="F60" s="322">
        <v>-20.6</v>
      </c>
      <c r="G60" s="250"/>
    </row>
    <row r="61" spans="1:7" ht="4.5" customHeight="1">
      <c r="A61" s="183"/>
      <c r="B61" s="89"/>
      <c r="C61" s="89"/>
      <c r="D61" s="327"/>
      <c r="E61" s="326"/>
      <c r="F61" s="328"/>
      <c r="G61" s="250"/>
    </row>
    <row r="62" spans="1:7" s="260" customFormat="1" ht="12.75" customHeight="1">
      <c r="A62" s="130" t="s">
        <v>122</v>
      </c>
      <c r="B62" s="89"/>
      <c r="C62" s="89"/>
      <c r="D62" s="86">
        <v>136.6</v>
      </c>
      <c r="E62" s="266" t="s">
        <v>291</v>
      </c>
      <c r="F62" s="223">
        <v>126.3</v>
      </c>
      <c r="G62" s="259"/>
    </row>
    <row r="63" spans="1:7" s="260" customFormat="1" ht="12.75" customHeight="1">
      <c r="A63" s="248" t="s">
        <v>13</v>
      </c>
      <c r="B63" s="309"/>
      <c r="C63" s="309"/>
      <c r="D63" s="323"/>
      <c r="E63" s="324"/>
      <c r="F63" s="324"/>
      <c r="G63" s="261"/>
    </row>
    <row r="64" spans="1:7" s="260" customFormat="1" ht="12.75" customHeight="1">
      <c r="A64" s="249" t="s">
        <v>227</v>
      </c>
      <c r="B64" s="309"/>
      <c r="C64" s="309"/>
      <c r="D64" s="86">
        <v>237.1</v>
      </c>
      <c r="E64" s="266" t="s">
        <v>285</v>
      </c>
      <c r="F64" s="223">
        <v>19.7</v>
      </c>
      <c r="G64" s="261"/>
    </row>
    <row r="65" spans="1:7" s="260" customFormat="1" ht="12.75" customHeight="1">
      <c r="A65" s="249" t="s">
        <v>219</v>
      </c>
      <c r="B65" s="309"/>
      <c r="C65" s="309"/>
      <c r="D65" s="86">
        <v>64.7</v>
      </c>
      <c r="E65" s="266" t="s">
        <v>292</v>
      </c>
      <c r="F65" s="223">
        <v>2.4</v>
      </c>
      <c r="G65" s="261"/>
    </row>
    <row r="66" spans="1:7" s="260" customFormat="1" ht="12.75" customHeight="1">
      <c r="A66" s="249" t="s">
        <v>235</v>
      </c>
      <c r="B66" s="309"/>
      <c r="C66" s="309"/>
      <c r="D66" s="86">
        <v>46.6</v>
      </c>
      <c r="E66" s="266" t="s">
        <v>293</v>
      </c>
      <c r="F66" s="322">
        <v>-14.7</v>
      </c>
      <c r="G66" s="262"/>
    </row>
    <row r="67" spans="1:7" s="260" customFormat="1" ht="12.75" customHeight="1">
      <c r="A67" s="248" t="s">
        <v>14</v>
      </c>
      <c r="B67" s="309"/>
      <c r="C67" s="309"/>
      <c r="D67" s="328"/>
      <c r="E67" s="328"/>
      <c r="F67" s="223"/>
      <c r="G67" s="259"/>
    </row>
    <row r="68" spans="1:7" s="260" customFormat="1" ht="12.75" customHeight="1">
      <c r="A68" s="249" t="s">
        <v>267</v>
      </c>
      <c r="B68" s="309"/>
      <c r="C68" s="309"/>
      <c r="D68" s="325">
        <v>-34.5</v>
      </c>
      <c r="E68" s="326" t="s">
        <v>294</v>
      </c>
      <c r="F68" s="223">
        <v>34.6</v>
      </c>
      <c r="G68" s="259"/>
    </row>
    <row r="69" spans="1:7" s="260" customFormat="1" ht="12.75" customHeight="1">
      <c r="A69" s="249" t="s">
        <v>223</v>
      </c>
      <c r="B69" s="309"/>
      <c r="C69" s="309"/>
      <c r="D69" s="325">
        <v>-23.2</v>
      </c>
      <c r="E69" s="326" t="s">
        <v>290</v>
      </c>
      <c r="F69" s="322">
        <v>-18.4</v>
      </c>
      <c r="G69" s="259"/>
    </row>
    <row r="70" spans="1:7" s="260" customFormat="1" ht="12.75" customHeight="1">
      <c r="A70" s="249" t="s">
        <v>295</v>
      </c>
      <c r="B70" s="309"/>
      <c r="C70" s="309"/>
      <c r="D70" s="325">
        <v>-10.2</v>
      </c>
      <c r="E70" s="326" t="s">
        <v>296</v>
      </c>
      <c r="F70" s="223">
        <v>22.1</v>
      </c>
      <c r="G70" s="263"/>
    </row>
    <row r="71" spans="1:7" ht="4.5" customHeight="1">
      <c r="A71" s="183"/>
      <c r="B71" s="309"/>
      <c r="C71" s="309"/>
      <c r="D71" s="327"/>
      <c r="E71" s="328"/>
      <c r="F71" s="328"/>
      <c r="G71" s="247"/>
    </row>
    <row r="72" spans="1:7" ht="12.75" customHeight="1">
      <c r="A72" s="130" t="s">
        <v>123</v>
      </c>
      <c r="B72" s="309"/>
      <c r="C72" s="309"/>
      <c r="D72" s="86">
        <v>230.7</v>
      </c>
      <c r="E72" s="223" t="s">
        <v>297</v>
      </c>
      <c r="F72" s="223">
        <v>231.3</v>
      </c>
      <c r="G72" s="40"/>
    </row>
    <row r="73" spans="1:7" ht="12.75" customHeight="1">
      <c r="A73" s="248" t="s">
        <v>13</v>
      </c>
      <c r="B73" s="309"/>
      <c r="C73" s="309"/>
      <c r="D73" s="329"/>
      <c r="E73" s="322"/>
      <c r="F73" s="322"/>
      <c r="G73" s="40"/>
    </row>
    <row r="74" spans="1:7" ht="12.75" customHeight="1">
      <c r="A74" s="249" t="s">
        <v>227</v>
      </c>
      <c r="B74" s="309"/>
      <c r="C74" s="309"/>
      <c r="D74" s="86">
        <v>259.6</v>
      </c>
      <c r="E74" s="266" t="s">
        <v>298</v>
      </c>
      <c r="F74" s="223">
        <v>33</v>
      </c>
      <c r="G74" s="40"/>
    </row>
    <row r="75" spans="1:7" ht="12.75" customHeight="1">
      <c r="A75" s="249" t="s">
        <v>219</v>
      </c>
      <c r="B75" s="309"/>
      <c r="C75" s="309"/>
      <c r="D75" s="86">
        <v>54.4</v>
      </c>
      <c r="E75" s="266" t="s">
        <v>299</v>
      </c>
      <c r="F75" s="223">
        <v>2.9</v>
      </c>
      <c r="G75" s="40"/>
    </row>
    <row r="76" spans="1:7" ht="12.75" customHeight="1">
      <c r="A76" s="249" t="s">
        <v>300</v>
      </c>
      <c r="B76" s="309"/>
      <c r="C76" s="309"/>
      <c r="D76" s="86">
        <v>36.6</v>
      </c>
      <c r="E76" s="266" t="s">
        <v>301</v>
      </c>
      <c r="F76" s="223">
        <v>14.4</v>
      </c>
      <c r="G76" s="40"/>
    </row>
    <row r="77" spans="1:7" ht="12.75" customHeight="1">
      <c r="A77" s="248" t="s">
        <v>14</v>
      </c>
      <c r="B77" s="309"/>
      <c r="C77" s="309"/>
      <c r="D77" s="323"/>
      <c r="E77" s="324"/>
      <c r="F77" s="324"/>
      <c r="G77" s="40"/>
    </row>
    <row r="78" spans="1:7" ht="12.75" customHeight="1">
      <c r="A78" s="249" t="s">
        <v>223</v>
      </c>
      <c r="B78" s="309"/>
      <c r="C78" s="309"/>
      <c r="D78" s="327">
        <v>-23.1</v>
      </c>
      <c r="E78" s="328">
        <v>-10.2</v>
      </c>
      <c r="F78" s="322">
        <v>-12</v>
      </c>
      <c r="G78" s="40"/>
    </row>
    <row r="79" spans="1:7" ht="12.75" customHeight="1">
      <c r="A79" s="249" t="s">
        <v>302</v>
      </c>
      <c r="B79" s="309"/>
      <c r="C79" s="309"/>
      <c r="D79" s="327">
        <v>-14.9</v>
      </c>
      <c r="E79" s="326" t="s">
        <v>303</v>
      </c>
      <c r="F79" s="322">
        <v>-10</v>
      </c>
      <c r="G79" s="40"/>
    </row>
    <row r="80" spans="1:7" ht="12.75" customHeight="1">
      <c r="A80" s="249" t="s">
        <v>289</v>
      </c>
      <c r="B80" s="309"/>
      <c r="C80" s="309"/>
      <c r="D80" s="327">
        <v>-10.4</v>
      </c>
      <c r="E80" s="326" t="s">
        <v>304</v>
      </c>
      <c r="F80" s="223">
        <v>10.6</v>
      </c>
      <c r="G80" s="40"/>
    </row>
    <row r="81" spans="1:7" ht="4.5" customHeight="1">
      <c r="A81" s="251"/>
      <c r="B81" s="310"/>
      <c r="C81" s="310"/>
      <c r="D81" s="329"/>
      <c r="E81" s="322"/>
      <c r="F81" s="322"/>
      <c r="G81" s="31"/>
    </row>
    <row r="82" spans="1:7" ht="12.75" customHeight="1">
      <c r="A82" s="130" t="s">
        <v>124</v>
      </c>
      <c r="B82" s="310"/>
      <c r="C82" s="310"/>
      <c r="D82" s="86">
        <v>152.9</v>
      </c>
      <c r="E82" s="266" t="s">
        <v>305</v>
      </c>
      <c r="F82" s="223">
        <v>152.4</v>
      </c>
      <c r="G82" s="31"/>
    </row>
    <row r="83" spans="1:7" ht="13.5" customHeight="1">
      <c r="A83" s="248" t="s">
        <v>13</v>
      </c>
      <c r="B83" s="310"/>
      <c r="C83" s="310"/>
      <c r="D83" s="322"/>
      <c r="E83" s="326"/>
      <c r="F83" s="322"/>
      <c r="G83" s="252"/>
    </row>
    <row r="84" spans="1:7" ht="12.75" customHeight="1">
      <c r="A84" s="249" t="s">
        <v>227</v>
      </c>
      <c r="B84" s="309"/>
      <c r="C84" s="309"/>
      <c r="D84" s="327">
        <v>259.6</v>
      </c>
      <c r="E84" s="266" t="s">
        <v>298</v>
      </c>
      <c r="F84" s="223">
        <v>22</v>
      </c>
      <c r="G84" s="40"/>
    </row>
    <row r="85" spans="1:7" ht="12.75" customHeight="1">
      <c r="A85" s="249" t="s">
        <v>219</v>
      </c>
      <c r="B85" s="309"/>
      <c r="C85" s="309"/>
      <c r="D85" s="327">
        <v>62.6</v>
      </c>
      <c r="E85" s="266" t="s">
        <v>306</v>
      </c>
      <c r="F85" s="223">
        <v>6.6</v>
      </c>
      <c r="G85" s="40"/>
    </row>
    <row r="86" spans="1:7" ht="12.75" customHeight="1">
      <c r="A86" s="249" t="s">
        <v>300</v>
      </c>
      <c r="B86" s="309"/>
      <c r="C86" s="309"/>
      <c r="D86" s="327">
        <v>35.2</v>
      </c>
      <c r="E86" s="266" t="s">
        <v>307</v>
      </c>
      <c r="F86" s="223">
        <v>10.7</v>
      </c>
      <c r="G86" s="40"/>
    </row>
    <row r="87" spans="1:7" ht="4.5" customHeight="1">
      <c r="A87" s="183"/>
      <c r="B87" s="310"/>
      <c r="C87" s="310"/>
      <c r="D87" s="329"/>
      <c r="E87" s="322"/>
      <c r="F87" s="328"/>
      <c r="G87" s="252"/>
    </row>
    <row r="88" spans="1:7" ht="12" customHeight="1">
      <c r="A88" s="248" t="s">
        <v>14</v>
      </c>
      <c r="B88" s="310"/>
      <c r="C88" s="310"/>
      <c r="D88" s="329"/>
      <c r="E88" s="322"/>
      <c r="F88" s="322"/>
      <c r="G88" s="31"/>
    </row>
    <row r="89" spans="1:7" ht="12.75" customHeight="1">
      <c r="A89" s="249" t="s">
        <v>223</v>
      </c>
      <c r="B89" s="310"/>
      <c r="C89" s="310"/>
      <c r="D89" s="327">
        <v>-20.9</v>
      </c>
      <c r="E89" s="326" t="s">
        <v>308</v>
      </c>
      <c r="F89" s="322">
        <v>-16.3</v>
      </c>
      <c r="G89" s="31"/>
    </row>
    <row r="90" spans="1:7" ht="12.75" customHeight="1">
      <c r="A90" s="249" t="s">
        <v>268</v>
      </c>
      <c r="B90" s="310"/>
      <c r="C90" s="310"/>
      <c r="D90" s="327">
        <v>-11.4</v>
      </c>
      <c r="E90" s="326" t="s">
        <v>309</v>
      </c>
      <c r="F90" s="322">
        <v>261.6</v>
      </c>
      <c r="G90" s="31"/>
    </row>
    <row r="91" spans="1:7" ht="12.75" customHeight="1">
      <c r="A91" s="249" t="s">
        <v>302</v>
      </c>
      <c r="B91" s="310"/>
      <c r="C91" s="310"/>
      <c r="D91" s="327">
        <v>-11.1</v>
      </c>
      <c r="E91" s="326" t="s">
        <v>310</v>
      </c>
      <c r="F91" s="322">
        <v>-21</v>
      </c>
      <c r="G91" s="31"/>
    </row>
    <row r="92" spans="1:7" ht="3" customHeight="1">
      <c r="A92" s="183"/>
      <c r="B92" s="310"/>
      <c r="C92" s="310"/>
      <c r="D92" s="86"/>
      <c r="E92" s="330"/>
      <c r="F92" s="223"/>
      <c r="G92" s="31"/>
    </row>
    <row r="93" spans="1:7" ht="12" customHeight="1">
      <c r="A93" s="130" t="s">
        <v>15</v>
      </c>
      <c r="B93" s="310"/>
      <c r="C93" s="310"/>
      <c r="D93" s="86">
        <v>83.6</v>
      </c>
      <c r="E93" s="223">
        <v>83.6</v>
      </c>
      <c r="F93" s="223">
        <v>83.3</v>
      </c>
      <c r="G93" s="31"/>
    </row>
    <row r="94" spans="1:7" ht="6.75" customHeight="1" thickBot="1">
      <c r="A94" s="65"/>
      <c r="B94" s="48"/>
      <c r="C94" s="48"/>
      <c r="D94" s="49"/>
      <c r="E94" s="49"/>
      <c r="F94" s="50"/>
      <c r="G94" s="200"/>
    </row>
    <row r="95" spans="1:7" ht="3" customHeight="1">
      <c r="A95" s="389"/>
      <c r="B95" s="390"/>
      <c r="C95" s="390"/>
      <c r="D95" s="391"/>
      <c r="E95" s="391"/>
      <c r="F95" s="392"/>
      <c r="G95" s="393"/>
    </row>
    <row r="96" spans="1:7" ht="13.5" customHeight="1">
      <c r="A96" s="148" t="s">
        <v>248</v>
      </c>
      <c r="B96" s="10"/>
      <c r="C96" s="10"/>
      <c r="D96" s="91" t="s">
        <v>311</v>
      </c>
      <c r="E96" s="91" t="s">
        <v>246</v>
      </c>
      <c r="F96" s="91" t="s">
        <v>275</v>
      </c>
      <c r="G96" s="394" t="s">
        <v>275</v>
      </c>
    </row>
    <row r="97" spans="1:7" ht="3" customHeight="1">
      <c r="A97" s="53"/>
      <c r="B97" s="11"/>
      <c r="C97" s="11"/>
      <c r="D97" s="104"/>
      <c r="E97" s="104"/>
      <c r="F97" s="104"/>
      <c r="G97" s="368"/>
    </row>
    <row r="98" spans="1:7" ht="12.75" customHeight="1">
      <c r="A98" s="130" t="s">
        <v>16</v>
      </c>
      <c r="B98" s="94"/>
      <c r="C98" s="94"/>
      <c r="D98" s="93"/>
      <c r="E98" s="93"/>
      <c r="F98" s="225"/>
      <c r="G98" s="369"/>
    </row>
    <row r="99" spans="1:7" ht="12.75" customHeight="1">
      <c r="A99" s="145" t="s">
        <v>17</v>
      </c>
      <c r="B99" s="94"/>
      <c r="C99" s="94"/>
      <c r="D99" s="93">
        <v>4119593</v>
      </c>
      <c r="E99" s="93">
        <v>4867650</v>
      </c>
      <c r="F99" s="94">
        <v>4870718</v>
      </c>
      <c r="G99" s="370">
        <v>4870718</v>
      </c>
    </row>
    <row r="100" spans="1:7" ht="12.75" customHeight="1">
      <c r="A100" s="145" t="s">
        <v>18</v>
      </c>
      <c r="B100" s="94"/>
      <c r="C100" s="94"/>
      <c r="D100" s="93">
        <v>144397341</v>
      </c>
      <c r="E100" s="93">
        <v>170197626</v>
      </c>
      <c r="F100" s="94">
        <v>143879701</v>
      </c>
      <c r="G100" s="370">
        <v>143879701</v>
      </c>
    </row>
    <row r="101" spans="1:7" ht="12.75" customHeight="1">
      <c r="A101" s="144" t="s">
        <v>19</v>
      </c>
      <c r="B101" s="94"/>
      <c r="C101" s="94"/>
      <c r="D101" s="93"/>
      <c r="E101" s="93"/>
      <c r="F101" s="94"/>
      <c r="G101" s="370"/>
    </row>
    <row r="102" spans="1:7" ht="12.75" customHeight="1">
      <c r="A102" s="145" t="s">
        <v>17</v>
      </c>
      <c r="B102" s="94"/>
      <c r="C102" s="94"/>
      <c r="D102" s="93">
        <v>4109286</v>
      </c>
      <c r="E102" s="93">
        <v>4858683</v>
      </c>
      <c r="F102" s="94">
        <v>4861849</v>
      </c>
      <c r="G102" s="370">
        <v>4861849</v>
      </c>
    </row>
    <row r="103" spans="1:7" ht="12.75" customHeight="1">
      <c r="A103" s="145" t="s">
        <v>18</v>
      </c>
      <c r="B103" s="94"/>
      <c r="C103" s="94"/>
      <c r="D103" s="93">
        <v>143872617</v>
      </c>
      <c r="E103" s="93">
        <v>169715701</v>
      </c>
      <c r="F103" s="94">
        <v>143411267</v>
      </c>
      <c r="G103" s="370">
        <v>143411267</v>
      </c>
    </row>
    <row r="104" spans="1:7" ht="12.75" customHeight="1">
      <c r="A104" s="144" t="s">
        <v>20</v>
      </c>
      <c r="B104" s="94"/>
      <c r="C104" s="94"/>
      <c r="D104" s="225"/>
      <c r="E104" s="225"/>
      <c r="F104" s="226"/>
      <c r="G104" s="371"/>
    </row>
    <row r="105" spans="1:7" ht="12.75" customHeight="1">
      <c r="A105" s="145" t="s">
        <v>17</v>
      </c>
      <c r="B105" s="94"/>
      <c r="C105" s="94"/>
      <c r="D105" s="93">
        <v>10308</v>
      </c>
      <c r="E105" s="93">
        <v>8966</v>
      </c>
      <c r="F105" s="94">
        <v>8869</v>
      </c>
      <c r="G105" s="370">
        <v>8869</v>
      </c>
    </row>
    <row r="106" spans="1:7" ht="12.75" customHeight="1">
      <c r="A106" s="145" t="s">
        <v>18</v>
      </c>
      <c r="B106" s="94"/>
      <c r="C106" s="94"/>
      <c r="D106" s="93">
        <v>524724</v>
      </c>
      <c r="E106" s="93">
        <v>481926</v>
      </c>
      <c r="F106" s="94">
        <v>468434</v>
      </c>
      <c r="G106" s="370">
        <v>468434</v>
      </c>
    </row>
    <row r="107" spans="1:7" ht="3" customHeight="1">
      <c r="A107" s="67"/>
      <c r="B107" s="379"/>
      <c r="C107" s="379"/>
      <c r="D107" s="3"/>
      <c r="E107" s="4"/>
      <c r="F107" s="257"/>
      <c r="G107" s="36"/>
    </row>
    <row r="108" spans="1:7" ht="13.5" customHeight="1">
      <c r="A108" s="128" t="s">
        <v>125</v>
      </c>
      <c r="B108" s="108"/>
      <c r="C108" s="90" t="s">
        <v>213</v>
      </c>
      <c r="D108" s="91" t="s">
        <v>270</v>
      </c>
      <c r="E108" s="91" t="s">
        <v>257</v>
      </c>
      <c r="F108" s="91" t="s">
        <v>262</v>
      </c>
      <c r="G108" s="39"/>
    </row>
    <row r="109" spans="1:7" ht="3" customHeight="1">
      <c r="A109" s="129"/>
      <c r="B109" s="109"/>
      <c r="C109" s="109"/>
      <c r="D109" s="110"/>
      <c r="E109" s="110"/>
      <c r="F109" s="110"/>
      <c r="G109" s="73"/>
    </row>
    <row r="110" spans="1:7" ht="12.75" customHeight="1">
      <c r="A110" s="182" t="s">
        <v>126</v>
      </c>
      <c r="B110" s="111"/>
      <c r="C110" s="111">
        <v>22759745.28013337</v>
      </c>
      <c r="D110" s="95">
        <v>2121654</v>
      </c>
      <c r="E110" s="96">
        <v>2223922</v>
      </c>
      <c r="F110" s="96">
        <v>2079899</v>
      </c>
      <c r="G110" s="73"/>
    </row>
    <row r="111" spans="1:7" ht="12.75" customHeight="1">
      <c r="A111" s="145" t="s">
        <v>21</v>
      </c>
      <c r="B111" s="109"/>
      <c r="C111" s="111">
        <v>17544366.89723337</v>
      </c>
      <c r="D111" s="95">
        <v>1677529</v>
      </c>
      <c r="E111" s="96">
        <v>1730446</v>
      </c>
      <c r="F111" s="96">
        <v>1633862</v>
      </c>
      <c r="G111" s="73"/>
    </row>
    <row r="112" spans="1:7" ht="12.75" customHeight="1">
      <c r="A112" s="145" t="s">
        <v>22</v>
      </c>
      <c r="B112" s="109"/>
      <c r="C112" s="111">
        <v>5215378.382900001</v>
      </c>
      <c r="D112" s="95">
        <v>444125</v>
      </c>
      <c r="E112" s="96">
        <v>493476</v>
      </c>
      <c r="F112" s="96">
        <v>446037</v>
      </c>
      <c r="G112" s="73"/>
    </row>
    <row r="113" spans="1:7" ht="3" customHeight="1">
      <c r="A113" s="186"/>
      <c r="B113" s="12"/>
      <c r="C113" s="12"/>
      <c r="D113" s="14"/>
      <c r="E113" s="380"/>
      <c r="F113" s="380"/>
      <c r="G113" s="73"/>
    </row>
    <row r="114" spans="1:7" ht="13.5" customHeight="1">
      <c r="A114" s="128" t="s">
        <v>247</v>
      </c>
      <c r="B114" s="118"/>
      <c r="C114" s="118"/>
      <c r="D114" s="276">
        <v>2013</v>
      </c>
      <c r="E114" s="276">
        <v>2012</v>
      </c>
      <c r="F114" s="276">
        <v>2011</v>
      </c>
      <c r="G114" s="189"/>
    </row>
    <row r="115" spans="1:7" ht="3" customHeight="1">
      <c r="A115" s="190"/>
      <c r="B115" s="109"/>
      <c r="C115" s="109"/>
      <c r="D115" s="117"/>
      <c r="E115" s="117"/>
      <c r="F115" s="112"/>
      <c r="G115" s="73"/>
    </row>
    <row r="116" spans="1:7" ht="12.75" customHeight="1">
      <c r="A116" s="182" t="s">
        <v>23</v>
      </c>
      <c r="B116" s="109"/>
      <c r="C116" s="109"/>
      <c r="D116" s="117">
        <v>2295</v>
      </c>
      <c r="E116" s="112">
        <v>2220</v>
      </c>
      <c r="F116" s="112">
        <v>2158</v>
      </c>
      <c r="G116" s="73"/>
    </row>
    <row r="117" spans="1:7" ht="12.75" customHeight="1">
      <c r="A117" s="145" t="s">
        <v>24</v>
      </c>
      <c r="B117" s="109"/>
      <c r="C117" s="109"/>
      <c r="D117" s="117">
        <v>1154</v>
      </c>
      <c r="E117" s="112">
        <v>1148</v>
      </c>
      <c r="F117" s="112">
        <v>1126</v>
      </c>
      <c r="G117" s="73"/>
    </row>
    <row r="118" spans="1:7" ht="12.75" customHeight="1">
      <c r="A118" s="145" t="s">
        <v>25</v>
      </c>
      <c r="B118" s="109"/>
      <c r="C118" s="109"/>
      <c r="D118" s="117">
        <v>1141</v>
      </c>
      <c r="E118" s="112">
        <v>1072</v>
      </c>
      <c r="F118" s="112">
        <v>1032</v>
      </c>
      <c r="G118" s="73"/>
    </row>
    <row r="119" spans="1:7" ht="3" customHeight="1">
      <c r="A119" s="190"/>
      <c r="B119" s="109"/>
      <c r="C119" s="109"/>
      <c r="D119" s="117"/>
      <c r="E119" s="112"/>
      <c r="F119" s="112"/>
      <c r="G119" s="73"/>
    </row>
    <row r="120" spans="1:7" ht="13.5" customHeight="1">
      <c r="A120" s="128" t="s">
        <v>127</v>
      </c>
      <c r="B120" s="118"/>
      <c r="C120" s="118"/>
      <c r="D120" s="114" t="s">
        <v>261</v>
      </c>
      <c r="E120" s="114" t="s">
        <v>257</v>
      </c>
      <c r="F120" s="114" t="s">
        <v>262</v>
      </c>
      <c r="G120" s="39"/>
    </row>
    <row r="121" spans="1:7" ht="3" customHeight="1">
      <c r="A121" s="129"/>
      <c r="B121" s="115"/>
      <c r="C121" s="115"/>
      <c r="D121" s="119"/>
      <c r="E121" s="119"/>
      <c r="F121" s="119"/>
      <c r="G121" s="73"/>
    </row>
    <row r="122" spans="1:7" ht="12.75" customHeight="1">
      <c r="A122" s="176" t="s">
        <v>26</v>
      </c>
      <c r="B122" s="109"/>
      <c r="C122" s="109"/>
      <c r="D122" s="117">
        <v>158221</v>
      </c>
      <c r="E122" s="112">
        <v>152263</v>
      </c>
      <c r="F122" s="112">
        <v>164996</v>
      </c>
      <c r="G122" s="73"/>
    </row>
    <row r="123" spans="1:7" ht="12.75" customHeight="1">
      <c r="A123" s="176" t="s">
        <v>27</v>
      </c>
      <c r="B123" s="109"/>
      <c r="C123" s="109"/>
      <c r="D123" s="117">
        <v>151397</v>
      </c>
      <c r="E123" s="112">
        <v>154793</v>
      </c>
      <c r="F123" s="275">
        <v>163996</v>
      </c>
      <c r="G123" s="73"/>
    </row>
    <row r="124" spans="1:7" ht="12.75" customHeight="1">
      <c r="A124" s="176" t="s">
        <v>28</v>
      </c>
      <c r="B124" s="109"/>
      <c r="C124" s="109"/>
      <c r="D124" s="277">
        <f>+D122-D123</f>
        <v>6824</v>
      </c>
      <c r="E124" s="278">
        <f>+E122-E123</f>
        <v>-2530</v>
      </c>
      <c r="F124" s="278">
        <f>+F122-F123</f>
        <v>1000</v>
      </c>
      <c r="G124" s="73"/>
    </row>
    <row r="125" spans="1:7" ht="3" customHeight="1">
      <c r="A125" s="186"/>
      <c r="B125" s="12"/>
      <c r="C125" s="12"/>
      <c r="D125" s="381"/>
      <c r="E125" s="382"/>
      <c r="F125" s="382"/>
      <c r="G125" s="73"/>
    </row>
    <row r="126" spans="1:7" ht="13.5" customHeight="1">
      <c r="A126" s="128" t="s">
        <v>128</v>
      </c>
      <c r="B126" s="118"/>
      <c r="C126" s="118"/>
      <c r="D126" s="114" t="s">
        <v>244</v>
      </c>
      <c r="E126" s="114" t="s">
        <v>234</v>
      </c>
      <c r="F126" s="114" t="s">
        <v>245</v>
      </c>
      <c r="G126" s="187"/>
    </row>
    <row r="127" spans="1:7" ht="3" customHeight="1">
      <c r="A127" s="129"/>
      <c r="B127" s="115"/>
      <c r="C127" s="115"/>
      <c r="D127" s="119"/>
      <c r="E127" s="119"/>
      <c r="F127" s="119"/>
      <c r="G127" s="188"/>
    </row>
    <row r="128" spans="1:7" ht="12.75" customHeight="1">
      <c r="A128" s="176" t="s">
        <v>29</v>
      </c>
      <c r="B128" s="115"/>
      <c r="C128" s="115"/>
      <c r="D128" s="289">
        <v>13570.2</v>
      </c>
      <c r="E128" s="124">
        <v>13390.8</v>
      </c>
      <c r="F128" s="124">
        <v>11829</v>
      </c>
      <c r="G128" s="191"/>
    </row>
    <row r="129" spans="1:7" ht="12.75" customHeight="1">
      <c r="A129" s="176"/>
      <c r="B129" s="115"/>
      <c r="C129" s="115"/>
      <c r="D129" s="114" t="s">
        <v>261</v>
      </c>
      <c r="E129" s="114" t="s">
        <v>257</v>
      </c>
      <c r="F129" s="114" t="s">
        <v>262</v>
      </c>
      <c r="G129" s="191"/>
    </row>
    <row r="130" spans="1:7" ht="12.75" customHeight="1">
      <c r="A130" s="176" t="s">
        <v>30</v>
      </c>
      <c r="B130" s="109"/>
      <c r="C130" s="109"/>
      <c r="D130" s="331">
        <v>0.683</v>
      </c>
      <c r="E130" s="332">
        <v>0.675</v>
      </c>
      <c r="F130" s="332">
        <v>0.621</v>
      </c>
      <c r="G130" s="73"/>
    </row>
    <row r="131" spans="1:7" ht="12.75" customHeight="1">
      <c r="A131" s="176" t="s">
        <v>31</v>
      </c>
      <c r="B131" s="109"/>
      <c r="C131" s="109"/>
      <c r="D131" s="331">
        <v>3.131</v>
      </c>
      <c r="E131" s="332">
        <v>3.135</v>
      </c>
      <c r="F131" s="332">
        <v>0.761</v>
      </c>
      <c r="G131" s="73"/>
    </row>
    <row r="132" spans="1:7" ht="12.75" customHeight="1">
      <c r="A132" s="176" t="s">
        <v>32</v>
      </c>
      <c r="B132" s="109"/>
      <c r="C132" s="109"/>
      <c r="D132" s="331">
        <v>5.368</v>
      </c>
      <c r="E132" s="332">
        <v>5.697</v>
      </c>
      <c r="F132" s="332">
        <v>5.521</v>
      </c>
      <c r="G132" s="73"/>
    </row>
    <row r="133" spans="1:7" ht="12.75" customHeight="1">
      <c r="A133" s="176"/>
      <c r="B133" s="109"/>
      <c r="C133" s="109"/>
      <c r="D133" s="114" t="s">
        <v>277</v>
      </c>
      <c r="E133" s="114" t="s">
        <v>261</v>
      </c>
      <c r="F133" s="114" t="s">
        <v>278</v>
      </c>
      <c r="G133" s="73"/>
    </row>
    <row r="134" spans="1:7" ht="12.75" customHeight="1">
      <c r="A134" s="176" t="s">
        <v>33</v>
      </c>
      <c r="B134" s="109"/>
      <c r="C134" s="109"/>
      <c r="D134" s="335">
        <v>44.6878</v>
      </c>
      <c r="E134" s="336">
        <v>44.9514</v>
      </c>
      <c r="F134" s="336">
        <v>44.1043</v>
      </c>
      <c r="G134" s="73"/>
    </row>
    <row r="135" spans="1:7" ht="3" customHeight="1">
      <c r="A135" s="186"/>
      <c r="B135" s="12"/>
      <c r="C135" s="12"/>
      <c r="D135" s="383"/>
      <c r="E135" s="384"/>
      <c r="F135" s="384"/>
      <c r="G135" s="73"/>
    </row>
    <row r="136" spans="1:7" ht="13.5" customHeight="1">
      <c r="A136" s="139" t="s">
        <v>129</v>
      </c>
      <c r="B136" s="118"/>
      <c r="C136" s="118"/>
      <c r="D136" s="114" t="s">
        <v>312</v>
      </c>
      <c r="E136" s="114" t="s">
        <v>261</v>
      </c>
      <c r="F136" s="114" t="s">
        <v>278</v>
      </c>
      <c r="G136" s="192"/>
    </row>
    <row r="137" spans="1:7" ht="3" customHeight="1">
      <c r="A137" s="140"/>
      <c r="B137" s="115"/>
      <c r="C137" s="115"/>
      <c r="D137" s="227"/>
      <c r="E137" s="227"/>
      <c r="F137" s="227"/>
      <c r="G137" s="193"/>
    </row>
    <row r="138" spans="1:7" s="17" customFormat="1" ht="12.75" customHeight="1">
      <c r="A138" s="194" t="s">
        <v>34</v>
      </c>
      <c r="B138" s="109"/>
      <c r="C138" s="109"/>
      <c r="D138" s="333">
        <v>7230.57</v>
      </c>
      <c r="E138" s="334">
        <v>7294.38</v>
      </c>
      <c r="F138" s="121">
        <v>5889.83</v>
      </c>
      <c r="G138" s="34"/>
    </row>
    <row r="139" spans="1:9" s="17" customFormat="1" ht="12.75" customHeight="1">
      <c r="A139" s="194" t="s">
        <v>35</v>
      </c>
      <c r="B139" s="109"/>
      <c r="C139" s="109"/>
      <c r="D139" s="333">
        <v>45197.17</v>
      </c>
      <c r="E139" s="334">
        <v>87244.82</v>
      </c>
      <c r="F139" s="121">
        <v>18880.65</v>
      </c>
      <c r="G139" s="34"/>
      <c r="I139" s="1"/>
    </row>
    <row r="140" spans="1:9" s="17" customFormat="1" ht="12.75" customHeight="1">
      <c r="A140" s="194" t="s">
        <v>36</v>
      </c>
      <c r="B140" s="109"/>
      <c r="C140" s="109"/>
      <c r="D140" s="333">
        <v>178795.34</v>
      </c>
      <c r="E140" s="334">
        <v>207787.85</v>
      </c>
      <c r="F140" s="121">
        <v>189726.45</v>
      </c>
      <c r="G140" s="34"/>
      <c r="I140" s="1"/>
    </row>
    <row r="141" spans="1:7" ht="3" customHeight="1">
      <c r="A141" s="136"/>
      <c r="B141" s="101"/>
      <c r="C141" s="101"/>
      <c r="D141" s="385"/>
      <c r="E141" s="386"/>
      <c r="F141" s="387"/>
      <c r="G141" s="32"/>
    </row>
    <row r="142" spans="1:7" ht="13.5" customHeight="1">
      <c r="A142" s="395" t="s">
        <v>130</v>
      </c>
      <c r="B142" s="108"/>
      <c r="C142" s="90"/>
      <c r="D142" s="228" t="s">
        <v>220</v>
      </c>
      <c r="E142" s="228" t="s">
        <v>178</v>
      </c>
      <c r="F142" s="228" t="s">
        <v>114</v>
      </c>
      <c r="G142" s="195"/>
    </row>
    <row r="143" spans="1:7" ht="3" customHeight="1">
      <c r="A143" s="140"/>
      <c r="B143" s="109"/>
      <c r="C143" s="109"/>
      <c r="D143" s="227"/>
      <c r="E143" s="227"/>
      <c r="F143" s="227"/>
      <c r="G143" s="34"/>
    </row>
    <row r="144" spans="1:7" ht="12.75" customHeight="1">
      <c r="A144" s="182" t="s">
        <v>207</v>
      </c>
      <c r="B144" s="115"/>
      <c r="C144" s="115"/>
      <c r="D144" s="117">
        <f>SUM(D146:D147)</f>
        <v>7690038</v>
      </c>
      <c r="E144" s="112">
        <f>SUM(E146:E147)</f>
        <v>7463393</v>
      </c>
      <c r="F144" s="112">
        <f>SUM(F146:F147)</f>
        <v>7138942</v>
      </c>
      <c r="G144" s="73"/>
    </row>
    <row r="145" spans="1:7" ht="3" customHeight="1">
      <c r="A145" s="196"/>
      <c r="B145" s="115"/>
      <c r="C145" s="115"/>
      <c r="D145" s="227"/>
      <c r="E145" s="291"/>
      <c r="F145" s="291"/>
      <c r="G145" s="73"/>
    </row>
    <row r="146" spans="1:7" ht="12.75" customHeight="1">
      <c r="A146" s="198" t="s">
        <v>179</v>
      </c>
      <c r="B146" s="115"/>
      <c r="C146" s="117"/>
      <c r="D146" s="95">
        <v>1405800</v>
      </c>
      <c r="E146" s="96">
        <v>1289568</v>
      </c>
      <c r="F146" s="96">
        <v>1277895</v>
      </c>
      <c r="G146" s="73"/>
    </row>
    <row r="147" spans="1:9" ht="12.75" customHeight="1">
      <c r="A147" s="198" t="s">
        <v>180</v>
      </c>
      <c r="B147" s="115"/>
      <c r="C147" s="117"/>
      <c r="D147" s="95">
        <v>6284238</v>
      </c>
      <c r="E147" s="96">
        <v>6173825</v>
      </c>
      <c r="F147" s="96">
        <v>5861047</v>
      </c>
      <c r="G147" s="73"/>
      <c r="I147" s="112"/>
    </row>
    <row r="148" spans="1:9" ht="3" customHeight="1">
      <c r="A148" s="196"/>
      <c r="B148" s="115"/>
      <c r="C148" s="115"/>
      <c r="D148" s="227"/>
      <c r="E148" s="291"/>
      <c r="F148" s="291"/>
      <c r="G148" s="73"/>
      <c r="I148" s="227"/>
    </row>
    <row r="149" spans="1:9" ht="12.75" customHeight="1">
      <c r="A149" s="182" t="s">
        <v>208</v>
      </c>
      <c r="B149" s="115"/>
      <c r="C149" s="117"/>
      <c r="D149" s="95">
        <f>SUM(D151:D155)</f>
        <v>7690038</v>
      </c>
      <c r="E149" s="96">
        <f>SUM(E151:E155)</f>
        <v>7463393</v>
      </c>
      <c r="F149" s="96">
        <f>SUM(F151:F155)</f>
        <v>7138942</v>
      </c>
      <c r="G149" s="73"/>
      <c r="I149" s="112"/>
    </row>
    <row r="150" spans="1:9" ht="3" customHeight="1">
      <c r="A150" s="196"/>
      <c r="B150" s="115"/>
      <c r="C150" s="115"/>
      <c r="D150" s="227"/>
      <c r="E150" s="227"/>
      <c r="F150" s="227"/>
      <c r="G150" s="73"/>
      <c r="I150" s="227"/>
    </row>
    <row r="151" spans="1:9" ht="12.75" customHeight="1">
      <c r="A151" s="198" t="s">
        <v>37</v>
      </c>
      <c r="B151" s="115"/>
      <c r="C151" s="117"/>
      <c r="D151" s="95">
        <v>6673815</v>
      </c>
      <c r="E151" s="96">
        <v>6417809</v>
      </c>
      <c r="F151" s="96">
        <v>6096423</v>
      </c>
      <c r="G151" s="73"/>
      <c r="I151" s="112"/>
    </row>
    <row r="152" spans="1:9" ht="12.75" customHeight="1">
      <c r="A152" s="198" t="s">
        <v>38</v>
      </c>
      <c r="B152" s="115"/>
      <c r="C152" s="117"/>
      <c r="D152" s="95">
        <v>72259</v>
      </c>
      <c r="E152" s="96">
        <v>72204</v>
      </c>
      <c r="F152" s="96">
        <v>67324</v>
      </c>
      <c r="G152" s="73"/>
      <c r="I152" s="112"/>
    </row>
    <row r="153" spans="1:9" ht="12.75" customHeight="1">
      <c r="A153" s="198" t="s">
        <v>181</v>
      </c>
      <c r="B153" s="115"/>
      <c r="C153" s="117"/>
      <c r="D153" s="95">
        <v>3376</v>
      </c>
      <c r="E153" s="96">
        <v>3060</v>
      </c>
      <c r="F153" s="96">
        <v>3597</v>
      </c>
      <c r="G153" s="73"/>
      <c r="I153" s="112"/>
    </row>
    <row r="154" spans="1:9" ht="12.75" customHeight="1">
      <c r="A154" s="198" t="s">
        <v>39</v>
      </c>
      <c r="B154" s="109"/>
      <c r="C154" s="117"/>
      <c r="D154" s="95">
        <v>940073</v>
      </c>
      <c r="E154" s="96">
        <v>969784</v>
      </c>
      <c r="F154" s="96">
        <v>970946</v>
      </c>
      <c r="G154" s="73"/>
      <c r="I154" s="112"/>
    </row>
    <row r="155" spans="1:10" ht="12.75" customHeight="1">
      <c r="A155" s="198" t="s">
        <v>182</v>
      </c>
      <c r="B155" s="109"/>
      <c r="C155" s="117"/>
      <c r="D155" s="95">
        <v>515</v>
      </c>
      <c r="E155" s="96">
        <v>536</v>
      </c>
      <c r="F155" s="96">
        <v>652</v>
      </c>
      <c r="G155" s="73"/>
      <c r="I155" s="112"/>
      <c r="J155" s="16"/>
    </row>
    <row r="156" spans="1:9" ht="3" customHeight="1">
      <c r="A156" s="196"/>
      <c r="B156" s="115"/>
      <c r="C156" s="115"/>
      <c r="D156" s="227"/>
      <c r="E156" s="291"/>
      <c r="F156" s="291"/>
      <c r="G156" s="73"/>
      <c r="I156" s="227"/>
    </row>
    <row r="157" spans="1:10" ht="12.75" customHeight="1">
      <c r="A157" s="182" t="s">
        <v>209</v>
      </c>
      <c r="B157" s="109"/>
      <c r="C157" s="117"/>
      <c r="D157" s="95">
        <v>4825584</v>
      </c>
      <c r="E157" s="96">
        <v>4553272</v>
      </c>
      <c r="F157" s="96">
        <v>4493587</v>
      </c>
      <c r="G157" s="73"/>
      <c r="I157" s="112"/>
      <c r="J157" s="16"/>
    </row>
    <row r="158" spans="1:10" ht="12.75" customHeight="1">
      <c r="A158" s="182" t="s">
        <v>210</v>
      </c>
      <c r="B158" s="109"/>
      <c r="C158" s="117"/>
      <c r="D158" s="95">
        <v>6808158</v>
      </c>
      <c r="E158" s="96">
        <v>6458452</v>
      </c>
      <c r="F158" s="96">
        <v>6360064</v>
      </c>
      <c r="G158" s="73"/>
      <c r="I158" s="112"/>
      <c r="J158" s="16"/>
    </row>
    <row r="159" spans="1:10" ht="12.75" customHeight="1">
      <c r="A159" s="182" t="s">
        <v>221</v>
      </c>
      <c r="B159" s="109"/>
      <c r="C159" s="117"/>
      <c r="D159" s="95">
        <v>940077</v>
      </c>
      <c r="E159" s="96">
        <v>973622</v>
      </c>
      <c r="F159" s="96">
        <v>900428</v>
      </c>
      <c r="G159" s="73"/>
      <c r="I159" s="112"/>
      <c r="J159" s="16"/>
    </row>
    <row r="160" spans="1:10" ht="12.75" customHeight="1">
      <c r="A160" s="182" t="s">
        <v>211</v>
      </c>
      <c r="B160" s="109"/>
      <c r="C160" s="117"/>
      <c r="D160" s="95">
        <v>17156</v>
      </c>
      <c r="E160" s="96">
        <v>14651</v>
      </c>
      <c r="F160" s="96">
        <v>14026</v>
      </c>
      <c r="G160" s="73"/>
      <c r="I160" s="112"/>
      <c r="J160" s="16"/>
    </row>
    <row r="161" spans="1:7" ht="3" customHeight="1">
      <c r="A161" s="33"/>
      <c r="B161" s="7"/>
      <c r="C161" s="7"/>
      <c r="D161" s="18"/>
      <c r="E161" s="19"/>
      <c r="F161" s="388"/>
      <c r="G161" s="34"/>
    </row>
    <row r="162" spans="1:7" ht="13.5" customHeight="1">
      <c r="A162" s="395" t="s">
        <v>148</v>
      </c>
      <c r="B162" s="108"/>
      <c r="C162" s="108"/>
      <c r="D162" s="126"/>
      <c r="E162" s="126"/>
      <c r="F162" s="126"/>
      <c r="G162" s="199"/>
    </row>
    <row r="163" spans="1:7" ht="3" customHeight="1">
      <c r="A163" s="140"/>
      <c r="B163" s="109"/>
      <c r="C163" s="109"/>
      <c r="D163" s="119"/>
      <c r="E163" s="119"/>
      <c r="F163" s="119"/>
      <c r="G163" s="34"/>
    </row>
    <row r="164" spans="1:7" ht="12.75" customHeight="1">
      <c r="A164" s="197" t="s">
        <v>41</v>
      </c>
      <c r="B164" s="109"/>
      <c r="C164" s="109"/>
      <c r="D164" s="91" t="s">
        <v>261</v>
      </c>
      <c r="E164" s="91" t="s">
        <v>257</v>
      </c>
      <c r="F164" s="91" t="s">
        <v>262</v>
      </c>
      <c r="G164" s="32"/>
    </row>
    <row r="165" spans="1:7" ht="12.75" customHeight="1">
      <c r="A165" s="198" t="s">
        <v>42</v>
      </c>
      <c r="B165" s="109"/>
      <c r="C165" s="109"/>
      <c r="D165" s="127">
        <v>14.65</v>
      </c>
      <c r="E165" s="306">
        <v>15.22</v>
      </c>
      <c r="F165" s="306">
        <v>14.27</v>
      </c>
      <c r="G165" s="32"/>
    </row>
    <row r="166" spans="1:7" ht="12.75" customHeight="1">
      <c r="A166" s="198" t="s">
        <v>43</v>
      </c>
      <c r="B166" s="109"/>
      <c r="C166" s="109"/>
      <c r="D166" s="87" t="s">
        <v>40</v>
      </c>
      <c r="E166" s="306">
        <v>224.19</v>
      </c>
      <c r="F166" s="306">
        <v>208.21</v>
      </c>
      <c r="G166" s="32"/>
    </row>
    <row r="167" spans="1:7" ht="6.75" customHeight="1">
      <c r="A167" s="136"/>
      <c r="B167" s="109"/>
      <c r="C167" s="109"/>
      <c r="D167" s="120"/>
      <c r="E167" s="121"/>
      <c r="F167" s="121"/>
      <c r="G167" s="32"/>
    </row>
    <row r="168" spans="1:7" ht="12.75" customHeight="1">
      <c r="A168" s="197" t="s">
        <v>44</v>
      </c>
      <c r="B168" s="109"/>
      <c r="C168" s="109"/>
      <c r="D168" s="109"/>
      <c r="E168" s="109"/>
      <c r="F168" s="109"/>
      <c r="G168" s="32"/>
    </row>
    <row r="169" spans="1:7" ht="12.75" customHeight="1">
      <c r="A169" s="198" t="s">
        <v>42</v>
      </c>
      <c r="B169" s="109"/>
      <c r="C169" s="109"/>
      <c r="D169" s="120">
        <v>6.34</v>
      </c>
      <c r="E169" s="121">
        <v>6.36</v>
      </c>
      <c r="F169" s="121">
        <v>6.05</v>
      </c>
      <c r="G169" s="32"/>
    </row>
    <row r="170" spans="1:7" ht="12.75" customHeight="1">
      <c r="A170" s="198" t="s">
        <v>43</v>
      </c>
      <c r="B170" s="109"/>
      <c r="C170" s="109"/>
      <c r="D170" s="120" t="s">
        <v>40</v>
      </c>
      <c r="E170" s="121">
        <v>85.74</v>
      </c>
      <c r="F170" s="121">
        <v>82.91</v>
      </c>
      <c r="G170" s="32"/>
    </row>
    <row r="171" spans="1:7" ht="6.75" customHeight="1">
      <c r="A171" s="136"/>
      <c r="B171" s="109"/>
      <c r="C171" s="109"/>
      <c r="D171" s="303"/>
      <c r="E171" s="304"/>
      <c r="F171" s="304"/>
      <c r="G171" s="32"/>
    </row>
    <row r="172" spans="1:7" ht="12.75" customHeight="1">
      <c r="A172" s="182" t="s">
        <v>131</v>
      </c>
      <c r="B172" s="109"/>
      <c r="C172" s="109"/>
      <c r="D172" s="91" t="s">
        <v>104</v>
      </c>
      <c r="E172" s="91" t="s">
        <v>103</v>
      </c>
      <c r="F172" s="91" t="s">
        <v>105</v>
      </c>
      <c r="G172" s="32"/>
    </row>
    <row r="173" spans="1:7" ht="12.75" customHeight="1">
      <c r="A173" s="198" t="s">
        <v>42</v>
      </c>
      <c r="B173" s="109"/>
      <c r="C173" s="109"/>
      <c r="D173" s="127">
        <v>11.94</v>
      </c>
      <c r="E173" s="121">
        <v>14.79</v>
      </c>
      <c r="F173" s="121">
        <v>11.29</v>
      </c>
      <c r="G173" s="32"/>
    </row>
    <row r="174" spans="1:7" ht="12.75" customHeight="1">
      <c r="A174" s="198" t="s">
        <v>43</v>
      </c>
      <c r="B174" s="109"/>
      <c r="C174" s="109"/>
      <c r="D174" s="120">
        <v>147.87</v>
      </c>
      <c r="E174" s="121">
        <v>180.01</v>
      </c>
      <c r="F174" s="121">
        <v>140.57</v>
      </c>
      <c r="G174" s="32"/>
    </row>
    <row r="175" spans="1:7" ht="3" customHeight="1">
      <c r="A175" s="30"/>
      <c r="B175" s="7"/>
      <c r="C175" s="7"/>
      <c r="D175" s="8"/>
      <c r="E175" s="8"/>
      <c r="F175" s="9"/>
      <c r="G175" s="31"/>
    </row>
    <row r="176" spans="1:7" ht="14.25" customHeight="1">
      <c r="A176" s="148" t="s">
        <v>252</v>
      </c>
      <c r="B176" s="108"/>
      <c r="C176" s="108"/>
      <c r="D176" s="90"/>
      <c r="E176" s="90">
        <v>2012</v>
      </c>
      <c r="F176" s="149">
        <v>2009</v>
      </c>
      <c r="G176" s="31"/>
    </row>
    <row r="177" spans="1:7" ht="3" customHeight="1">
      <c r="A177" s="130"/>
      <c r="B177" s="93"/>
      <c r="C177" s="95"/>
      <c r="D177" s="93"/>
      <c r="E177" s="93"/>
      <c r="F177" s="93"/>
      <c r="G177" s="31"/>
    </row>
    <row r="178" spans="1:7" ht="12.75" customHeight="1">
      <c r="A178" s="220" t="s">
        <v>176</v>
      </c>
      <c r="B178" s="93"/>
      <c r="C178" s="95"/>
      <c r="D178" s="93"/>
      <c r="E178" s="93">
        <v>21426</v>
      </c>
      <c r="F178" s="94">
        <v>18452</v>
      </c>
      <c r="G178" s="31"/>
    </row>
    <row r="179" spans="1:7" ht="12.75" customHeight="1">
      <c r="A179" s="130" t="s">
        <v>214</v>
      </c>
      <c r="B179" s="93"/>
      <c r="C179" s="95"/>
      <c r="D179" s="93"/>
      <c r="E179" s="93"/>
      <c r="F179" s="94"/>
      <c r="G179" s="31"/>
    </row>
    <row r="180" spans="1:7" ht="12.75" customHeight="1">
      <c r="A180" s="133" t="s">
        <v>216</v>
      </c>
      <c r="B180" s="101"/>
      <c r="C180" s="101"/>
      <c r="D180" s="93"/>
      <c r="E180" s="93">
        <v>235</v>
      </c>
      <c r="F180" s="94">
        <v>208</v>
      </c>
      <c r="G180" s="31"/>
    </row>
    <row r="181" spans="1:7" ht="12.75" customHeight="1">
      <c r="A181" s="133" t="s">
        <v>64</v>
      </c>
      <c r="B181" s="101"/>
      <c r="C181" s="101"/>
      <c r="D181" s="93"/>
      <c r="E181" s="93">
        <v>193</v>
      </c>
      <c r="F181" s="94">
        <v>177</v>
      </c>
      <c r="G181" s="31"/>
    </row>
    <row r="182" spans="1:7" ht="12.75" customHeight="1">
      <c r="A182" s="133" t="s">
        <v>65</v>
      </c>
      <c r="B182" s="101"/>
      <c r="C182" s="101"/>
      <c r="D182" s="93"/>
      <c r="E182" s="93">
        <v>42</v>
      </c>
      <c r="F182" s="94">
        <v>31</v>
      </c>
      <c r="G182" s="31"/>
    </row>
    <row r="183" spans="1:7" ht="4.5" customHeight="1">
      <c r="A183" s="136"/>
      <c r="B183" s="101"/>
      <c r="C183" s="101"/>
      <c r="D183" s="93"/>
      <c r="E183" s="93"/>
      <c r="F183" s="94"/>
      <c r="G183" s="31"/>
    </row>
    <row r="184" spans="1:7" ht="12.75" customHeight="1">
      <c r="A184" s="130" t="s">
        <v>215</v>
      </c>
      <c r="B184" s="93"/>
      <c r="C184" s="95"/>
      <c r="D184" s="93"/>
      <c r="E184" s="93"/>
      <c r="F184" s="94"/>
      <c r="G184" s="31"/>
    </row>
    <row r="185" spans="1:7" ht="12.75" customHeight="1">
      <c r="A185" s="133" t="s">
        <v>63</v>
      </c>
      <c r="B185" s="101"/>
      <c r="C185" s="101"/>
      <c r="D185" s="93"/>
      <c r="E185" s="93">
        <v>180</v>
      </c>
      <c r="F185" s="94">
        <v>179</v>
      </c>
      <c r="G185" s="31"/>
    </row>
    <row r="186" spans="1:7" ht="12.75" customHeight="1">
      <c r="A186" s="133" t="s">
        <v>64</v>
      </c>
      <c r="B186" s="101"/>
      <c r="C186" s="101"/>
      <c r="D186" s="93"/>
      <c r="E186" s="93">
        <v>148</v>
      </c>
      <c r="F186" s="94">
        <v>153</v>
      </c>
      <c r="G186" s="31"/>
    </row>
    <row r="187" spans="1:7" ht="12.75" customHeight="1">
      <c r="A187" s="133" t="s">
        <v>65</v>
      </c>
      <c r="B187" s="101"/>
      <c r="C187" s="101"/>
      <c r="D187" s="85"/>
      <c r="E187" s="85">
        <v>32</v>
      </c>
      <c r="F187" s="141">
        <v>26</v>
      </c>
      <c r="G187" s="31"/>
    </row>
    <row r="188" spans="1:7" ht="3.75" customHeight="1" thickBot="1">
      <c r="A188" s="65"/>
      <c r="B188" s="48"/>
      <c r="C188" s="48"/>
      <c r="D188" s="49"/>
      <c r="E188" s="49"/>
      <c r="F188" s="50"/>
      <c r="G188" s="200"/>
    </row>
    <row r="189" spans="1:7" ht="21.75" customHeight="1">
      <c r="A189" s="376" t="s">
        <v>243</v>
      </c>
      <c r="B189" s="377"/>
      <c r="C189" s="377"/>
      <c r="D189" s="378" t="s">
        <v>271</v>
      </c>
      <c r="E189" s="378" t="s">
        <v>272</v>
      </c>
      <c r="F189" s="378" t="s">
        <v>273</v>
      </c>
      <c r="G189" s="32"/>
    </row>
    <row r="190" spans="1:7" ht="2.25" customHeight="1">
      <c r="A190" s="129"/>
      <c r="B190" s="109"/>
      <c r="C190" s="109"/>
      <c r="D190" s="110"/>
      <c r="E190" s="288"/>
      <c r="F190" s="279"/>
      <c r="G190" s="32"/>
    </row>
    <row r="191" spans="1:7" ht="12.75" customHeight="1">
      <c r="A191" s="130" t="s">
        <v>184</v>
      </c>
      <c r="B191" s="109"/>
      <c r="C191" s="109"/>
      <c r="D191" s="131">
        <v>64263</v>
      </c>
      <c r="E191" s="132">
        <v>64070</v>
      </c>
      <c r="F191" s="132">
        <v>63191</v>
      </c>
      <c r="G191" s="32"/>
    </row>
    <row r="192" spans="1:7" ht="12.75" customHeight="1">
      <c r="A192" s="133" t="s">
        <v>45</v>
      </c>
      <c r="B192" s="101"/>
      <c r="C192" s="101"/>
      <c r="D192" s="280">
        <v>0.643</v>
      </c>
      <c r="E192" s="281">
        <v>0.644</v>
      </c>
      <c r="F192" s="281">
        <v>0.639</v>
      </c>
      <c r="G192" s="32"/>
    </row>
    <row r="193" spans="1:7" ht="12.75" customHeight="1">
      <c r="A193" s="133" t="s">
        <v>46</v>
      </c>
      <c r="B193" s="101"/>
      <c r="C193" s="101"/>
      <c r="D193" s="134">
        <v>0.94</v>
      </c>
      <c r="E193" s="135">
        <v>0.933</v>
      </c>
      <c r="F193" s="135">
        <v>0.936</v>
      </c>
      <c r="G193" s="32"/>
    </row>
    <row r="194" spans="1:7" ht="12.75" customHeight="1">
      <c r="A194" s="133" t="s">
        <v>47</v>
      </c>
      <c r="B194" s="101"/>
      <c r="C194" s="101"/>
      <c r="D194" s="134">
        <v>0.06</v>
      </c>
      <c r="E194" s="135">
        <v>0.067</v>
      </c>
      <c r="F194" s="135">
        <v>0.064</v>
      </c>
      <c r="G194" s="32"/>
    </row>
    <row r="195" spans="1:7" ht="12.75" customHeight="1">
      <c r="A195" s="133" t="s">
        <v>48</v>
      </c>
      <c r="B195" s="101"/>
      <c r="C195" s="101"/>
      <c r="D195" s="134">
        <v>0.187</v>
      </c>
      <c r="E195" s="135">
        <v>0.183</v>
      </c>
      <c r="F195" s="135">
        <v>0.18</v>
      </c>
      <c r="G195" s="32"/>
    </row>
    <row r="196" spans="1:7" ht="3.75" customHeight="1">
      <c r="A196" s="136"/>
      <c r="B196" s="101"/>
      <c r="C196" s="101"/>
      <c r="D196" s="134"/>
      <c r="E196" s="135"/>
      <c r="F196" s="135"/>
      <c r="G196" s="32"/>
    </row>
    <row r="197" spans="1:7" ht="12.75" customHeight="1">
      <c r="A197" s="130" t="s">
        <v>132</v>
      </c>
      <c r="B197" s="101"/>
      <c r="C197" s="96"/>
      <c r="D197" s="95">
        <v>38839</v>
      </c>
      <c r="E197" s="96">
        <v>38451</v>
      </c>
      <c r="F197" s="96">
        <v>37793</v>
      </c>
      <c r="G197" s="32"/>
    </row>
    <row r="198" spans="1:7" s="17" customFormat="1" ht="12.75" customHeight="1">
      <c r="A198" s="130" t="s">
        <v>133</v>
      </c>
      <c r="B198" s="109"/>
      <c r="C198" s="109"/>
      <c r="D198" s="117">
        <v>7279</v>
      </c>
      <c r="E198" s="112">
        <v>7050</v>
      </c>
      <c r="F198" s="112">
        <v>6789</v>
      </c>
      <c r="G198" s="34"/>
    </row>
    <row r="199" spans="1:7" s="17" customFormat="1" ht="12.75" customHeight="1">
      <c r="A199" s="130" t="s">
        <v>134</v>
      </c>
      <c r="B199" s="109"/>
      <c r="C199" s="109"/>
      <c r="D199" s="117">
        <v>2483</v>
      </c>
      <c r="E199" s="112">
        <v>2778</v>
      </c>
      <c r="F199" s="112">
        <v>2603</v>
      </c>
      <c r="G199" s="34"/>
    </row>
    <row r="200" spans="1:7" s="17" customFormat="1" ht="12.75" customHeight="1">
      <c r="A200" s="130" t="s">
        <v>191</v>
      </c>
      <c r="B200" s="137"/>
      <c r="C200" s="137"/>
      <c r="D200" s="280"/>
      <c r="E200" s="281"/>
      <c r="F200" s="281"/>
      <c r="G200" s="34"/>
    </row>
    <row r="201" spans="1:7" s="17" customFormat="1" ht="12.75" customHeight="1">
      <c r="A201" s="133" t="s">
        <v>52</v>
      </c>
      <c r="B201" s="137"/>
      <c r="C201" s="138"/>
      <c r="D201" s="282">
        <v>30.8</v>
      </c>
      <c r="E201" s="283">
        <v>30.1</v>
      </c>
      <c r="F201" s="283">
        <v>31.4</v>
      </c>
      <c r="G201" s="34"/>
    </row>
    <row r="202" spans="1:7" s="17" customFormat="1" ht="12.75" customHeight="1">
      <c r="A202" s="133" t="s">
        <v>53</v>
      </c>
      <c r="B202" s="137"/>
      <c r="C202" s="137"/>
      <c r="D202" s="284">
        <v>15.6</v>
      </c>
      <c r="E202" s="285">
        <v>15.9</v>
      </c>
      <c r="F202" s="285">
        <v>15.2</v>
      </c>
      <c r="G202" s="34"/>
    </row>
    <row r="203" spans="1:7" s="17" customFormat="1" ht="12.75" customHeight="1">
      <c r="A203" s="133" t="s">
        <v>54</v>
      </c>
      <c r="B203" s="137"/>
      <c r="C203" s="137"/>
      <c r="D203" s="282">
        <v>53.7</v>
      </c>
      <c r="E203" s="283">
        <v>54</v>
      </c>
      <c r="F203" s="285">
        <v>53.4</v>
      </c>
      <c r="G203" s="34"/>
    </row>
    <row r="204" spans="1:7" ht="12.75" customHeight="1">
      <c r="A204" s="130" t="s">
        <v>192</v>
      </c>
      <c r="B204" s="137"/>
      <c r="C204" s="137"/>
      <c r="D204" s="95"/>
      <c r="E204" s="96"/>
      <c r="F204" s="96"/>
      <c r="G204" s="32"/>
    </row>
    <row r="205" spans="1:7" ht="12.75" customHeight="1">
      <c r="A205" s="133" t="s">
        <v>49</v>
      </c>
      <c r="B205" s="137"/>
      <c r="C205" s="138"/>
      <c r="D205" s="282">
        <v>58.1</v>
      </c>
      <c r="E205" s="283">
        <v>58.4</v>
      </c>
      <c r="F205" s="283">
        <v>57.6</v>
      </c>
      <c r="G205" s="32"/>
    </row>
    <row r="206" spans="1:7" ht="12.75" customHeight="1">
      <c r="A206" s="133" t="s">
        <v>99</v>
      </c>
      <c r="B206" s="137"/>
      <c r="C206" s="138"/>
      <c r="D206" s="282">
        <v>28.2</v>
      </c>
      <c r="E206" s="283">
        <v>28</v>
      </c>
      <c r="F206" s="283">
        <v>28.2</v>
      </c>
      <c r="G206" s="32"/>
    </row>
    <row r="207" spans="1:7" ht="12.75" customHeight="1">
      <c r="A207" s="133" t="s">
        <v>50</v>
      </c>
      <c r="B207" s="137"/>
      <c r="C207" s="138"/>
      <c r="D207" s="282">
        <v>3</v>
      </c>
      <c r="E207" s="283">
        <v>3.3</v>
      </c>
      <c r="F207" s="283">
        <v>3.4</v>
      </c>
      <c r="G207" s="32"/>
    </row>
    <row r="208" spans="1:7" ht="12.75" customHeight="1">
      <c r="A208" s="133" t="s">
        <v>51</v>
      </c>
      <c r="B208" s="137"/>
      <c r="C208" s="137"/>
      <c r="D208" s="284">
        <v>10.7</v>
      </c>
      <c r="E208" s="285">
        <v>10.4</v>
      </c>
      <c r="F208" s="283">
        <v>10.8</v>
      </c>
      <c r="G208" s="32"/>
    </row>
    <row r="209" spans="1:7" ht="3" customHeight="1">
      <c r="A209" s="208"/>
      <c r="B209" s="209"/>
      <c r="C209" s="209"/>
      <c r="D209" s="210"/>
      <c r="E209" s="211"/>
      <c r="F209" s="211"/>
      <c r="G209" s="212"/>
    </row>
    <row r="210" spans="1:7" ht="13.5" customHeight="1">
      <c r="A210" s="139" t="s">
        <v>253</v>
      </c>
      <c r="B210" s="108"/>
      <c r="C210" s="90" t="s">
        <v>213</v>
      </c>
      <c r="D210" s="90" t="s">
        <v>274</v>
      </c>
      <c r="E210" s="90" t="s">
        <v>236</v>
      </c>
      <c r="F210" s="90" t="s">
        <v>275</v>
      </c>
      <c r="G210" s="32"/>
    </row>
    <row r="211" spans="1:7" ht="2.25" customHeight="1">
      <c r="A211" s="140"/>
      <c r="B211" s="109"/>
      <c r="C211" s="286"/>
      <c r="D211" s="92"/>
      <c r="E211" s="92"/>
      <c r="F211" s="92"/>
      <c r="G211" s="34"/>
    </row>
    <row r="212" spans="1:7" ht="12" customHeight="1">
      <c r="A212" s="130" t="s">
        <v>55</v>
      </c>
      <c r="B212" s="101"/>
      <c r="C212" s="101"/>
      <c r="D212" s="101"/>
      <c r="E212" s="101"/>
      <c r="F212" s="101"/>
      <c r="G212" s="32"/>
    </row>
    <row r="213" spans="1:7" ht="12" customHeight="1">
      <c r="A213" s="133" t="s">
        <v>56</v>
      </c>
      <c r="B213" s="101"/>
      <c r="C213" s="96">
        <v>11552226</v>
      </c>
      <c r="D213" s="95">
        <v>3043828</v>
      </c>
      <c r="E213" s="96">
        <v>3125963</v>
      </c>
      <c r="F213" s="94">
        <v>2798245</v>
      </c>
      <c r="G213" s="32"/>
    </row>
    <row r="214" spans="1:7" ht="12" customHeight="1">
      <c r="A214" s="133" t="s">
        <v>102</v>
      </c>
      <c r="B214" s="101"/>
      <c r="C214" s="96">
        <v>13813493</v>
      </c>
      <c r="D214" s="95">
        <v>3692218</v>
      </c>
      <c r="E214" s="96">
        <v>3748700</v>
      </c>
      <c r="F214" s="94">
        <v>3415281</v>
      </c>
      <c r="G214" s="32"/>
    </row>
    <row r="215" spans="1:9" ht="12" customHeight="1">
      <c r="A215" s="130" t="s">
        <v>185</v>
      </c>
      <c r="B215" s="101"/>
      <c r="C215" s="141"/>
      <c r="D215" s="95"/>
      <c r="E215" s="96"/>
      <c r="F215" s="96"/>
      <c r="G215" s="32"/>
      <c r="I215" s="95"/>
    </row>
    <row r="216" spans="1:7" ht="12" customHeight="1">
      <c r="A216" s="133" t="s">
        <v>56</v>
      </c>
      <c r="B216" s="101"/>
      <c r="C216" s="96">
        <v>6764963</v>
      </c>
      <c r="D216" s="95">
        <v>1718351</v>
      </c>
      <c r="E216" s="96">
        <v>1829143</v>
      </c>
      <c r="F216" s="94">
        <v>1632322</v>
      </c>
      <c r="G216" s="32"/>
    </row>
    <row r="217" spans="1:7" ht="12" customHeight="1">
      <c r="A217" s="133" t="s">
        <v>102</v>
      </c>
      <c r="B217" s="101"/>
      <c r="C217" s="96">
        <v>8047720</v>
      </c>
      <c r="D217" s="95">
        <v>2072665</v>
      </c>
      <c r="E217" s="96">
        <v>2169439</v>
      </c>
      <c r="F217" s="94">
        <v>1977249</v>
      </c>
      <c r="G217" s="32"/>
    </row>
    <row r="218" spans="1:7" ht="3" customHeight="1">
      <c r="A218" s="213"/>
      <c r="B218" s="214"/>
      <c r="C218" s="215"/>
      <c r="D218" s="214"/>
      <c r="E218" s="214"/>
      <c r="F218" s="214"/>
      <c r="G218" s="212"/>
    </row>
    <row r="219" spans="1:7" ht="13.5" customHeight="1">
      <c r="A219" s="148" t="s">
        <v>242</v>
      </c>
      <c r="B219" s="10"/>
      <c r="C219" s="46"/>
      <c r="D219" s="287" t="s">
        <v>274</v>
      </c>
      <c r="E219" s="287" t="s">
        <v>236</v>
      </c>
      <c r="F219" s="287" t="s">
        <v>275</v>
      </c>
      <c r="G219" s="37"/>
    </row>
    <row r="220" spans="1:7" ht="2.25" customHeight="1">
      <c r="A220" s="176"/>
      <c r="B220" s="96"/>
      <c r="C220" s="96"/>
      <c r="D220" s="96"/>
      <c r="E220" s="96"/>
      <c r="F220" s="96"/>
      <c r="G220" s="35"/>
    </row>
    <row r="221" spans="1:7" ht="12" customHeight="1">
      <c r="A221" s="130" t="s">
        <v>135</v>
      </c>
      <c r="B221" s="95"/>
      <c r="C221" s="101"/>
      <c r="D221" s="131">
        <v>29616</v>
      </c>
      <c r="E221" s="132">
        <v>32729</v>
      </c>
      <c r="F221" s="132">
        <v>29145</v>
      </c>
      <c r="G221" s="36"/>
    </row>
    <row r="222" spans="1:7" ht="12" customHeight="1">
      <c r="A222" s="133" t="s">
        <v>57</v>
      </c>
      <c r="B222" s="96"/>
      <c r="C222" s="95"/>
      <c r="D222" s="142">
        <v>8194670</v>
      </c>
      <c r="E222" s="143">
        <v>6212733</v>
      </c>
      <c r="F222" s="143">
        <v>6202599</v>
      </c>
      <c r="G222" s="36"/>
    </row>
    <row r="223" spans="1:7" ht="12" customHeight="1">
      <c r="A223" s="133" t="s">
        <v>58</v>
      </c>
      <c r="B223" s="96"/>
      <c r="C223" s="95"/>
      <c r="D223" s="142">
        <v>140712213</v>
      </c>
      <c r="E223" s="143">
        <v>69905942</v>
      </c>
      <c r="F223" s="143">
        <v>71406383</v>
      </c>
      <c r="G223" s="36"/>
    </row>
    <row r="224" spans="1:7" ht="12" customHeight="1">
      <c r="A224" s="144" t="s">
        <v>136</v>
      </c>
      <c r="B224" s="96"/>
      <c r="C224" s="95"/>
      <c r="D224" s="95">
        <v>20602</v>
      </c>
      <c r="E224" s="96">
        <v>23817</v>
      </c>
      <c r="F224" s="96">
        <v>21842</v>
      </c>
      <c r="G224" s="36"/>
    </row>
    <row r="225" spans="1:7" ht="12" customHeight="1">
      <c r="A225" s="145" t="s">
        <v>59</v>
      </c>
      <c r="B225" s="96"/>
      <c r="C225" s="95"/>
      <c r="D225" s="95">
        <v>3706670</v>
      </c>
      <c r="E225" s="96">
        <v>3613923</v>
      </c>
      <c r="F225" s="96">
        <v>3491528</v>
      </c>
      <c r="G225" s="36"/>
    </row>
    <row r="226" spans="1:7" ht="12" customHeight="1">
      <c r="A226" s="145" t="s">
        <v>18</v>
      </c>
      <c r="B226" s="96"/>
      <c r="C226" s="95"/>
      <c r="D226" s="95">
        <v>44235274</v>
      </c>
      <c r="E226" s="96">
        <v>34518511</v>
      </c>
      <c r="F226" s="96">
        <v>36900865</v>
      </c>
      <c r="G226" s="36"/>
    </row>
    <row r="227" spans="1:7" ht="12" customHeight="1">
      <c r="A227" s="145" t="s">
        <v>194</v>
      </c>
      <c r="B227" s="96"/>
      <c r="C227" s="95"/>
      <c r="D227" s="95">
        <v>11934</v>
      </c>
      <c r="E227" s="96">
        <v>9552</v>
      </c>
      <c r="F227" s="96">
        <v>10569</v>
      </c>
      <c r="G227" s="36"/>
    </row>
    <row r="228" spans="1:7" ht="12" customHeight="1">
      <c r="A228" s="144" t="s">
        <v>137</v>
      </c>
      <c r="B228" s="96"/>
      <c r="C228" s="95"/>
      <c r="D228" s="95">
        <v>3832</v>
      </c>
      <c r="E228" s="96">
        <v>3567</v>
      </c>
      <c r="F228" s="96">
        <v>3263</v>
      </c>
      <c r="G228" s="36"/>
    </row>
    <row r="229" spans="1:7" ht="12" customHeight="1">
      <c r="A229" s="145" t="s">
        <v>59</v>
      </c>
      <c r="B229" s="96"/>
      <c r="C229" s="95"/>
      <c r="D229" s="95">
        <v>4132524</v>
      </c>
      <c r="E229" s="96">
        <v>2384367</v>
      </c>
      <c r="F229" s="96">
        <v>2596636</v>
      </c>
      <c r="G229" s="36"/>
    </row>
    <row r="230" spans="1:7" ht="12" customHeight="1">
      <c r="A230" s="145" t="s">
        <v>18</v>
      </c>
      <c r="B230" s="96"/>
      <c r="C230" s="95"/>
      <c r="D230" s="95">
        <v>88494387</v>
      </c>
      <c r="E230" s="96">
        <v>27500794</v>
      </c>
      <c r="F230" s="96">
        <v>29699785</v>
      </c>
      <c r="G230" s="36"/>
    </row>
    <row r="231" spans="1:7" ht="12" customHeight="1">
      <c r="A231" s="145" t="s">
        <v>194</v>
      </c>
      <c r="B231" s="96"/>
      <c r="C231" s="95"/>
      <c r="D231" s="95">
        <v>21414</v>
      </c>
      <c r="E231" s="96">
        <v>11534</v>
      </c>
      <c r="F231" s="96">
        <v>11438</v>
      </c>
      <c r="G231" s="36"/>
    </row>
    <row r="232" spans="1:7" ht="12" customHeight="1">
      <c r="A232" s="144" t="s">
        <v>237</v>
      </c>
      <c r="B232" s="96"/>
      <c r="C232" s="95"/>
      <c r="D232" s="95">
        <v>3849</v>
      </c>
      <c r="E232" s="96">
        <v>3692</v>
      </c>
      <c r="F232" s="96">
        <v>2910</v>
      </c>
      <c r="G232" s="36"/>
    </row>
    <row r="233" spans="1:7" ht="12" customHeight="1">
      <c r="A233" s="145" t="s">
        <v>18</v>
      </c>
      <c r="B233" s="96"/>
      <c r="C233" s="95"/>
      <c r="D233" s="95">
        <v>5355559</v>
      </c>
      <c r="E233" s="96">
        <v>6031267</v>
      </c>
      <c r="F233" s="96">
        <v>3906345</v>
      </c>
      <c r="G233" s="36"/>
    </row>
    <row r="234" spans="1:7" ht="3" customHeight="1">
      <c r="A234" s="213"/>
      <c r="B234" s="207"/>
      <c r="C234" s="207"/>
      <c r="D234" s="207"/>
      <c r="E234" s="207"/>
      <c r="F234" s="216"/>
      <c r="G234" s="217"/>
    </row>
    <row r="235" spans="1:7" ht="13.5" customHeight="1">
      <c r="A235" s="146" t="s">
        <v>241</v>
      </c>
      <c r="B235" s="201"/>
      <c r="C235" s="201"/>
      <c r="D235" s="356" t="s">
        <v>224</v>
      </c>
      <c r="E235" s="356"/>
      <c r="F235" s="356"/>
      <c r="G235" s="37"/>
    </row>
    <row r="236" spans="1:7" ht="2.25" customHeight="1">
      <c r="A236" s="176"/>
      <c r="B236" s="147"/>
      <c r="C236" s="147"/>
      <c r="D236" s="104"/>
      <c r="E236" s="5"/>
      <c r="F236" s="5"/>
      <c r="G236" s="77"/>
    </row>
    <row r="237" spans="1:7" ht="12" customHeight="1">
      <c r="A237" s="321" t="s">
        <v>186</v>
      </c>
      <c r="B237" s="92"/>
      <c r="C237" s="104"/>
      <c r="D237" s="218" t="s">
        <v>162</v>
      </c>
      <c r="E237" s="219" t="s">
        <v>187</v>
      </c>
      <c r="F237" s="219" t="s">
        <v>225</v>
      </c>
      <c r="G237" s="77"/>
    </row>
    <row r="238" spans="1:11" ht="12.75" customHeight="1">
      <c r="A238" s="321" t="s">
        <v>2</v>
      </c>
      <c r="B238" s="142"/>
      <c r="C238" s="142"/>
      <c r="D238" s="142">
        <f>SUM(D239:D256)</f>
        <v>36699</v>
      </c>
      <c r="E238" s="142">
        <f>SUM(E239:E256)</f>
        <v>4020751</v>
      </c>
      <c r="F238" s="142">
        <f>SUM(F239:F256)</f>
        <v>11436208544</v>
      </c>
      <c r="G238" s="77"/>
      <c r="I238" s="142"/>
      <c r="J238" s="143"/>
      <c r="K238" s="143"/>
    </row>
    <row r="239" spans="1:11" ht="12.75" customHeight="1">
      <c r="A239" s="133" t="s">
        <v>150</v>
      </c>
      <c r="B239" s="142"/>
      <c r="C239" s="142"/>
      <c r="D239" s="142">
        <v>856</v>
      </c>
      <c r="E239" s="143">
        <v>124548</v>
      </c>
      <c r="F239" s="143">
        <v>108693503</v>
      </c>
      <c r="G239" s="77"/>
      <c r="I239" s="142"/>
      <c r="J239" s="143"/>
      <c r="K239" s="143"/>
    </row>
    <row r="240" spans="1:11" ht="12.75" customHeight="1">
      <c r="A240" s="133" t="s">
        <v>60</v>
      </c>
      <c r="B240" s="142"/>
      <c r="C240" s="142"/>
      <c r="D240" s="142">
        <v>113</v>
      </c>
      <c r="E240" s="143">
        <v>30516</v>
      </c>
      <c r="F240" s="143">
        <v>162358361</v>
      </c>
      <c r="G240" s="77"/>
      <c r="I240" s="142"/>
      <c r="J240" s="143"/>
      <c r="K240" s="143"/>
    </row>
    <row r="241" spans="1:11" ht="12.75" customHeight="1">
      <c r="A241" s="133" t="s">
        <v>61</v>
      </c>
      <c r="B241" s="142"/>
      <c r="C241" s="142"/>
      <c r="D241" s="142">
        <v>7313</v>
      </c>
      <c r="E241" s="143">
        <v>1056172</v>
      </c>
      <c r="F241" s="143">
        <v>4430593634</v>
      </c>
      <c r="G241" s="77"/>
      <c r="I241" s="142"/>
      <c r="J241" s="143"/>
      <c r="K241" s="143"/>
    </row>
    <row r="242" spans="1:11" ht="12.75" customHeight="1">
      <c r="A242" s="133" t="s">
        <v>151</v>
      </c>
      <c r="B242" s="142"/>
      <c r="C242" s="142"/>
      <c r="D242" s="131">
        <v>237</v>
      </c>
      <c r="E242" s="143">
        <v>47657</v>
      </c>
      <c r="F242" s="143">
        <v>755229659</v>
      </c>
      <c r="G242" s="77"/>
      <c r="I242" s="131"/>
      <c r="J242" s="143"/>
      <c r="K242" s="132"/>
    </row>
    <row r="243" spans="1:11" ht="12.75" customHeight="1">
      <c r="A243" s="133" t="s">
        <v>222</v>
      </c>
      <c r="B243" s="142"/>
      <c r="C243" s="142"/>
      <c r="D243" s="142">
        <v>303</v>
      </c>
      <c r="E243" s="143">
        <v>26246</v>
      </c>
      <c r="F243" s="143">
        <v>68383653</v>
      </c>
      <c r="G243" s="77"/>
      <c r="I243" s="142"/>
      <c r="J243" s="143"/>
      <c r="K243" s="143"/>
    </row>
    <row r="244" spans="1:11" ht="12.75" customHeight="1">
      <c r="A244" s="133" t="s">
        <v>62</v>
      </c>
      <c r="B244" s="142"/>
      <c r="C244" s="142"/>
      <c r="D244" s="142">
        <v>901</v>
      </c>
      <c r="E244" s="143">
        <v>192042</v>
      </c>
      <c r="F244" s="143">
        <v>252207421</v>
      </c>
      <c r="G244" s="38"/>
      <c r="I244" s="142"/>
      <c r="J244" s="143"/>
      <c r="K244" s="143"/>
    </row>
    <row r="245" spans="1:11" ht="12.75" customHeight="1">
      <c r="A245" s="133" t="s">
        <v>152</v>
      </c>
      <c r="B245" s="142"/>
      <c r="C245" s="93"/>
      <c r="D245" s="142">
        <v>9723</v>
      </c>
      <c r="E245" s="143">
        <v>469298</v>
      </c>
      <c r="F245" s="143">
        <v>2520751655</v>
      </c>
      <c r="G245" s="36"/>
      <c r="I245" s="142"/>
      <c r="J245" s="143"/>
      <c r="K245" s="143"/>
    </row>
    <row r="246" spans="1:11" ht="12.75" customHeight="1">
      <c r="A246" s="133" t="s">
        <v>153</v>
      </c>
      <c r="B246" s="142"/>
      <c r="C246" s="93"/>
      <c r="D246" s="93">
        <v>1000</v>
      </c>
      <c r="E246" s="143">
        <v>132987</v>
      </c>
      <c r="F246" s="143">
        <v>350560336</v>
      </c>
      <c r="G246" s="36"/>
      <c r="I246" s="93"/>
      <c r="J246" s="94"/>
      <c r="K246" s="94"/>
    </row>
    <row r="247" spans="1:11" ht="12.75" customHeight="1">
      <c r="A247" s="133" t="s">
        <v>177</v>
      </c>
      <c r="B247" s="142"/>
      <c r="C247" s="142"/>
      <c r="D247" s="93">
        <v>6229</v>
      </c>
      <c r="E247" s="143">
        <v>258102</v>
      </c>
      <c r="F247" s="143">
        <v>267472087</v>
      </c>
      <c r="G247" s="36"/>
      <c r="I247" s="93"/>
      <c r="J247" s="143"/>
      <c r="K247" s="143"/>
    </row>
    <row r="248" spans="1:11" ht="12.75" customHeight="1">
      <c r="A248" s="133" t="s">
        <v>154</v>
      </c>
      <c r="B248" s="142"/>
      <c r="C248" s="93"/>
      <c r="D248" s="93">
        <v>758</v>
      </c>
      <c r="E248" s="143">
        <v>122723</v>
      </c>
      <c r="F248" s="143">
        <v>482050428</v>
      </c>
      <c r="G248" s="36"/>
      <c r="I248" s="93"/>
      <c r="J248" s="94"/>
      <c r="K248" s="94"/>
    </row>
    <row r="249" spans="1:11" ht="12.75" customHeight="1">
      <c r="A249" s="133" t="s">
        <v>155</v>
      </c>
      <c r="B249" s="142"/>
      <c r="C249" s="93"/>
      <c r="D249" s="93">
        <v>1066</v>
      </c>
      <c r="E249" s="143">
        <v>248227</v>
      </c>
      <c r="F249" s="143">
        <v>963167018</v>
      </c>
      <c r="G249" s="36"/>
      <c r="I249" s="93"/>
      <c r="J249" s="94"/>
      <c r="K249" s="132"/>
    </row>
    <row r="250" spans="1:11" ht="12.75" customHeight="1">
      <c r="A250" s="133" t="s">
        <v>156</v>
      </c>
      <c r="B250" s="142"/>
      <c r="C250" s="93"/>
      <c r="D250" s="93">
        <v>422</v>
      </c>
      <c r="E250" s="143">
        <v>34559</v>
      </c>
      <c r="F250" s="143">
        <v>259321079</v>
      </c>
      <c r="G250" s="36"/>
      <c r="I250" s="93"/>
      <c r="J250" s="94"/>
      <c r="K250" s="132"/>
    </row>
    <row r="251" spans="1:11" ht="12.75" customHeight="1">
      <c r="A251" s="133" t="s">
        <v>157</v>
      </c>
      <c r="B251" s="142"/>
      <c r="C251" s="142"/>
      <c r="D251" s="93">
        <v>710</v>
      </c>
      <c r="E251" s="143">
        <v>70734</v>
      </c>
      <c r="F251" s="143">
        <v>136976000</v>
      </c>
      <c r="G251" s="36"/>
      <c r="I251" s="93"/>
      <c r="J251" s="143"/>
      <c r="K251" s="132"/>
    </row>
    <row r="252" spans="1:11" ht="12.75" customHeight="1">
      <c r="A252" s="133" t="s">
        <v>158</v>
      </c>
      <c r="B252" s="142"/>
      <c r="C252" s="142"/>
      <c r="D252" s="93">
        <v>1784</v>
      </c>
      <c r="E252" s="143">
        <v>805942</v>
      </c>
      <c r="F252" s="143">
        <v>349930095</v>
      </c>
      <c r="G252" s="36"/>
      <c r="I252" s="93"/>
      <c r="J252" s="143"/>
      <c r="K252" s="132"/>
    </row>
    <row r="253" spans="1:11" ht="12.75" customHeight="1">
      <c r="A253" s="133" t="s">
        <v>226</v>
      </c>
      <c r="B253" s="142"/>
      <c r="C253" s="142"/>
      <c r="D253" s="93">
        <v>3541</v>
      </c>
      <c r="E253" s="143">
        <v>242345</v>
      </c>
      <c r="F253" s="143">
        <v>126156277</v>
      </c>
      <c r="G253" s="36"/>
      <c r="I253" s="93"/>
      <c r="J253" s="143"/>
      <c r="K253" s="132"/>
    </row>
    <row r="254" spans="1:11" ht="12.75" customHeight="1">
      <c r="A254" s="133" t="s">
        <v>159</v>
      </c>
      <c r="B254" s="142"/>
      <c r="C254" s="142"/>
      <c r="D254" s="93">
        <v>951</v>
      </c>
      <c r="E254" s="143">
        <v>108875</v>
      </c>
      <c r="F254" s="143">
        <v>91461338</v>
      </c>
      <c r="G254" s="36"/>
      <c r="I254" s="93"/>
      <c r="J254" s="143"/>
      <c r="K254" s="132"/>
    </row>
    <row r="255" spans="1:11" ht="12.75" customHeight="1">
      <c r="A255" s="133" t="s">
        <v>160</v>
      </c>
      <c r="B255" s="142"/>
      <c r="C255" s="142"/>
      <c r="D255" s="93">
        <v>353</v>
      </c>
      <c r="E255" s="143">
        <v>35153</v>
      </c>
      <c r="F255" s="143">
        <v>98886900</v>
      </c>
      <c r="G255" s="36"/>
      <c r="I255" s="93"/>
      <c r="J255" s="143"/>
      <c r="K255" s="132"/>
    </row>
    <row r="256" spans="1:11" ht="12.75" customHeight="1">
      <c r="A256" s="133" t="s">
        <v>161</v>
      </c>
      <c r="B256" s="142"/>
      <c r="C256" s="142"/>
      <c r="D256" s="93">
        <v>439</v>
      </c>
      <c r="E256" s="143">
        <v>14625</v>
      </c>
      <c r="F256" s="143">
        <v>12009100</v>
      </c>
      <c r="G256" s="36"/>
      <c r="I256" s="93"/>
      <c r="J256" s="143"/>
      <c r="K256" s="143"/>
    </row>
    <row r="257" spans="1:10" ht="2.25" customHeight="1">
      <c r="A257" s="202"/>
      <c r="B257" s="21"/>
      <c r="C257" s="21"/>
      <c r="D257" s="21"/>
      <c r="E257" s="21"/>
      <c r="F257" s="21"/>
      <c r="G257" s="73"/>
      <c r="I257" s="93"/>
      <c r="J257" s="93"/>
    </row>
    <row r="258" spans="1:10" ht="13.5" customHeight="1">
      <c r="A258" s="148" t="s">
        <v>240</v>
      </c>
      <c r="B258" s="2"/>
      <c r="C258" s="2"/>
      <c r="D258" s="150">
        <v>40299</v>
      </c>
      <c r="E258" s="150">
        <v>39295</v>
      </c>
      <c r="F258" s="150">
        <v>36647</v>
      </c>
      <c r="G258" s="47"/>
      <c r="I258" s="93"/>
      <c r="J258" s="93"/>
    </row>
    <row r="259" spans="1:10" ht="2.25" customHeight="1">
      <c r="A259" s="130"/>
      <c r="B259" s="3"/>
      <c r="C259" s="3"/>
      <c r="D259" s="3"/>
      <c r="E259" s="3"/>
      <c r="F259" s="14"/>
      <c r="G259" s="184"/>
      <c r="I259" s="93"/>
      <c r="J259" s="93"/>
    </row>
    <row r="260" spans="1:10" ht="12" customHeight="1">
      <c r="A260" s="130" t="s">
        <v>66</v>
      </c>
      <c r="B260" s="3"/>
      <c r="C260" s="5"/>
      <c r="D260" s="151" t="s">
        <v>315</v>
      </c>
      <c r="E260" s="152" t="s">
        <v>316</v>
      </c>
      <c r="F260" s="152" t="s">
        <v>317</v>
      </c>
      <c r="G260" s="40"/>
      <c r="I260" s="93"/>
      <c r="J260" s="93"/>
    </row>
    <row r="261" spans="1:10" ht="12" customHeight="1">
      <c r="A261" s="130" t="s">
        <v>96</v>
      </c>
      <c r="B261" s="7"/>
      <c r="C261" s="5"/>
      <c r="D261" s="153" t="s">
        <v>108</v>
      </c>
      <c r="E261" s="154" t="s">
        <v>109</v>
      </c>
      <c r="F261" s="154" t="s">
        <v>107</v>
      </c>
      <c r="G261" s="40"/>
      <c r="I261" s="93"/>
      <c r="J261" s="93"/>
    </row>
    <row r="262" spans="1:10" ht="12" customHeight="1">
      <c r="A262" s="130" t="s">
        <v>138</v>
      </c>
      <c r="B262" s="7"/>
      <c r="C262" s="5"/>
      <c r="D262" s="151">
        <v>308</v>
      </c>
      <c r="E262" s="152">
        <v>295</v>
      </c>
      <c r="F262" s="152">
        <v>255</v>
      </c>
      <c r="G262" s="40"/>
      <c r="I262" s="93"/>
      <c r="J262" s="93"/>
    </row>
    <row r="263" spans="1:10" ht="12" customHeight="1">
      <c r="A263" s="130" t="s">
        <v>98</v>
      </c>
      <c r="B263" s="7"/>
      <c r="C263" s="5"/>
      <c r="D263" s="155"/>
      <c r="E263" s="156"/>
      <c r="F263" s="156"/>
      <c r="G263" s="40"/>
      <c r="I263" s="93"/>
      <c r="J263" s="93"/>
    </row>
    <row r="264" spans="1:10" ht="12" customHeight="1">
      <c r="A264" s="133" t="s">
        <v>67</v>
      </c>
      <c r="B264" s="7"/>
      <c r="C264" s="5"/>
      <c r="D264" s="157">
        <v>30717524</v>
      </c>
      <c r="E264" s="158">
        <v>31389020</v>
      </c>
      <c r="F264" s="158">
        <v>28313897</v>
      </c>
      <c r="G264" s="40"/>
      <c r="I264" s="93"/>
      <c r="J264" s="93"/>
    </row>
    <row r="265" spans="1:10" ht="12" customHeight="1">
      <c r="A265" s="133" t="s">
        <v>68</v>
      </c>
      <c r="B265" s="7"/>
      <c r="C265" s="7"/>
      <c r="D265" s="159">
        <v>57374256</v>
      </c>
      <c r="E265" s="160">
        <v>53251374</v>
      </c>
      <c r="F265" s="158">
        <v>45257770</v>
      </c>
      <c r="G265" s="41"/>
      <c r="I265" s="93"/>
      <c r="J265" s="93"/>
    </row>
    <row r="266" spans="1:10" ht="12" customHeight="1">
      <c r="A266" s="133" t="s">
        <v>69</v>
      </c>
      <c r="B266" s="7"/>
      <c r="C266" s="7"/>
      <c r="D266" s="159">
        <v>4006198</v>
      </c>
      <c r="E266" s="160">
        <v>3664221</v>
      </c>
      <c r="F266" s="158">
        <v>2932410</v>
      </c>
      <c r="G266" s="41"/>
      <c r="I266" s="93"/>
      <c r="J266" s="93"/>
    </row>
    <row r="267" spans="1:10" ht="12" customHeight="1">
      <c r="A267" s="130" t="s">
        <v>95</v>
      </c>
      <c r="B267" s="3"/>
      <c r="C267" s="5"/>
      <c r="D267" s="157">
        <v>92097978</v>
      </c>
      <c r="E267" s="158">
        <v>88304615</v>
      </c>
      <c r="F267" s="158">
        <v>76332470</v>
      </c>
      <c r="G267" s="40"/>
      <c r="I267" s="93"/>
      <c r="J267" s="93"/>
    </row>
    <row r="268" spans="1:10" ht="12" customHeight="1">
      <c r="A268" s="144" t="s">
        <v>24</v>
      </c>
      <c r="B268" s="3"/>
      <c r="C268" s="5"/>
      <c r="D268" s="106">
        <v>46459318</v>
      </c>
      <c r="E268" s="107">
        <v>44583853</v>
      </c>
      <c r="F268" s="107">
        <v>38524266</v>
      </c>
      <c r="G268" s="40"/>
      <c r="I268" s="93"/>
      <c r="J268" s="93"/>
    </row>
    <row r="269" spans="1:10" ht="12" customHeight="1">
      <c r="A269" s="144" t="s">
        <v>25</v>
      </c>
      <c r="B269" s="3"/>
      <c r="C269" s="5"/>
      <c r="D269" s="106">
        <v>45368660</v>
      </c>
      <c r="E269" s="107">
        <v>43720762</v>
      </c>
      <c r="F269" s="107">
        <v>37979811</v>
      </c>
      <c r="G269" s="40"/>
      <c r="I269" s="93"/>
      <c r="J269" s="93"/>
    </row>
    <row r="270" spans="1:10" ht="12" customHeight="1">
      <c r="A270" s="130" t="s">
        <v>97</v>
      </c>
      <c r="B270" s="3"/>
      <c r="C270" s="5"/>
      <c r="D270" s="155">
        <f>D268/D269</f>
        <v>1.0240398989081891</v>
      </c>
      <c r="E270" s="156">
        <f>E268/E269</f>
        <v>1.019740987131011</v>
      </c>
      <c r="F270" s="156">
        <f>F268/F269</f>
        <v>1.0143353793940681</v>
      </c>
      <c r="G270" s="40"/>
      <c r="I270" s="93"/>
      <c r="J270" s="93"/>
    </row>
    <row r="271" spans="1:10" ht="12" customHeight="1">
      <c r="A271" s="130" t="s">
        <v>106</v>
      </c>
      <c r="B271" s="3"/>
      <c r="C271" s="5"/>
      <c r="D271" s="157">
        <v>20171899</v>
      </c>
      <c r="E271" s="158">
        <v>18539769</v>
      </c>
      <c r="F271" s="107" t="s">
        <v>40</v>
      </c>
      <c r="G271" s="40"/>
      <c r="I271" s="93"/>
      <c r="J271" s="93"/>
    </row>
    <row r="272" spans="1:10" ht="12" customHeight="1">
      <c r="A272" s="130" t="s">
        <v>70</v>
      </c>
      <c r="B272" s="7"/>
      <c r="C272" s="5"/>
      <c r="D272" s="161">
        <v>4.6</v>
      </c>
      <c r="E272" s="162">
        <v>4.8</v>
      </c>
      <c r="F272" s="163">
        <v>5</v>
      </c>
      <c r="G272" s="41"/>
      <c r="I272" s="93"/>
      <c r="J272" s="93"/>
    </row>
    <row r="273" spans="1:10" s="17" customFormat="1" ht="3" customHeight="1" thickBot="1">
      <c r="A273" s="42"/>
      <c r="B273" s="43"/>
      <c r="C273" s="43"/>
      <c r="D273" s="44"/>
      <c r="E273" s="44"/>
      <c r="F273" s="44"/>
      <c r="G273" s="45"/>
      <c r="I273" s="93"/>
      <c r="J273" s="93"/>
    </row>
    <row r="274" spans="1:10" ht="1.5" customHeight="1">
      <c r="A274" s="344"/>
      <c r="B274" s="344"/>
      <c r="C274" s="344"/>
      <c r="D274" s="344"/>
      <c r="E274" s="344"/>
      <c r="F274" s="344"/>
      <c r="G274" s="344"/>
      <c r="I274" s="93"/>
      <c r="J274" s="93"/>
    </row>
    <row r="275" spans="1:10" ht="13.5" customHeight="1">
      <c r="A275" s="6" t="s">
        <v>189</v>
      </c>
      <c r="B275" s="68"/>
      <c r="C275" s="68"/>
      <c r="D275" s="68"/>
      <c r="E275" s="68"/>
      <c r="F275" s="68"/>
      <c r="G275" s="68"/>
      <c r="I275" s="93"/>
      <c r="J275" s="93"/>
    </row>
    <row r="276" spans="1:10" ht="13.5" customHeight="1">
      <c r="A276" s="6" t="s">
        <v>188</v>
      </c>
      <c r="B276" s="68"/>
      <c r="C276" s="68"/>
      <c r="D276" s="68"/>
      <c r="E276" s="68"/>
      <c r="F276" s="68"/>
      <c r="G276" s="68"/>
      <c r="I276" s="93"/>
      <c r="J276" s="93"/>
    </row>
    <row r="277" spans="1:10" ht="13.5" customHeight="1">
      <c r="A277" s="6" t="s">
        <v>217</v>
      </c>
      <c r="B277" s="68"/>
      <c r="C277" s="68"/>
      <c r="D277" s="68"/>
      <c r="E277" s="68"/>
      <c r="F277" s="68"/>
      <c r="G277" s="68"/>
      <c r="I277" s="93"/>
      <c r="J277" s="93"/>
    </row>
    <row r="278" spans="1:10" ht="13.5" customHeight="1" thickBot="1">
      <c r="A278" s="6" t="s">
        <v>218</v>
      </c>
      <c r="B278" s="68"/>
      <c r="C278" s="68"/>
      <c r="D278" s="68"/>
      <c r="E278" s="68"/>
      <c r="F278" s="68"/>
      <c r="G278" s="68"/>
      <c r="I278" s="93"/>
      <c r="J278" s="93"/>
    </row>
    <row r="279" spans="1:10" ht="13.5" customHeight="1">
      <c r="A279" s="185" t="s">
        <v>239</v>
      </c>
      <c r="B279" s="372"/>
      <c r="C279" s="373"/>
      <c r="D279" s="374">
        <v>2009</v>
      </c>
      <c r="E279" s="374">
        <v>2008</v>
      </c>
      <c r="F279" s="374">
        <v>2007</v>
      </c>
      <c r="G279" s="375"/>
      <c r="I279" s="93"/>
      <c r="J279" s="93"/>
    </row>
    <row r="280" spans="1:10" ht="3" customHeight="1">
      <c r="A280" s="164"/>
      <c r="B280" s="109"/>
      <c r="C280" s="165"/>
      <c r="D280" s="166"/>
      <c r="E280" s="166"/>
      <c r="F280" s="166"/>
      <c r="G280" s="52"/>
      <c r="I280" s="93"/>
      <c r="J280" s="93"/>
    </row>
    <row r="281" spans="1:10" ht="12.75" customHeight="1">
      <c r="A281" s="130" t="s">
        <v>139</v>
      </c>
      <c r="B281" s="109"/>
      <c r="C281" s="167"/>
      <c r="D281" s="116">
        <f>D282+D283</f>
        <v>1745585</v>
      </c>
      <c r="E281" s="116">
        <f>E282+E283</f>
        <v>1784316</v>
      </c>
      <c r="F281" s="111">
        <f>F282+F283</f>
        <v>1749878</v>
      </c>
      <c r="G281" s="52"/>
      <c r="I281" s="93"/>
      <c r="J281" s="93"/>
    </row>
    <row r="282" spans="1:9" ht="12.75" customHeight="1">
      <c r="A282" s="133" t="s">
        <v>24</v>
      </c>
      <c r="B282" s="116"/>
      <c r="C282" s="167"/>
      <c r="D282" s="116">
        <v>907221</v>
      </c>
      <c r="E282" s="116">
        <v>928080</v>
      </c>
      <c r="F282" s="111">
        <v>911310</v>
      </c>
      <c r="G282" s="52"/>
      <c r="I282" s="13"/>
    </row>
    <row r="283" spans="1:9" ht="12.75" customHeight="1">
      <c r="A283" s="133" t="s">
        <v>25</v>
      </c>
      <c r="B283" s="116"/>
      <c r="C283" s="167"/>
      <c r="D283" s="116">
        <v>838364</v>
      </c>
      <c r="E283" s="116">
        <v>856236</v>
      </c>
      <c r="F283" s="111">
        <v>838568</v>
      </c>
      <c r="G283" s="52"/>
      <c r="I283" s="13"/>
    </row>
    <row r="284" spans="1:9" ht="12.75" customHeight="1">
      <c r="A284" s="130" t="s">
        <v>140</v>
      </c>
      <c r="B284" s="116"/>
      <c r="C284" s="169"/>
      <c r="D284" s="122">
        <v>18.9</v>
      </c>
      <c r="E284" s="117" t="s">
        <v>40</v>
      </c>
      <c r="F284" s="123">
        <v>19.7</v>
      </c>
      <c r="G284" s="52"/>
      <c r="I284" s="29"/>
    </row>
    <row r="285" spans="1:9" ht="12.75" customHeight="1">
      <c r="A285" s="130" t="s">
        <v>141</v>
      </c>
      <c r="B285" s="109"/>
      <c r="C285" s="168"/>
      <c r="D285" s="117">
        <v>492254</v>
      </c>
      <c r="E285" s="117">
        <v>486514</v>
      </c>
      <c r="F285" s="112">
        <v>490054</v>
      </c>
      <c r="G285" s="52"/>
      <c r="I285" s="14"/>
    </row>
    <row r="286" spans="1:9" ht="12.75" customHeight="1">
      <c r="A286" s="130" t="s">
        <v>142</v>
      </c>
      <c r="B286" s="109"/>
      <c r="C286" s="168"/>
      <c r="D286" s="289">
        <v>5.3</v>
      </c>
      <c r="E286" s="117" t="s">
        <v>40</v>
      </c>
      <c r="F286" s="124">
        <v>5.7</v>
      </c>
      <c r="G286" s="52"/>
      <c r="I286" s="28"/>
    </row>
    <row r="287" spans="1:9" ht="12.75" customHeight="1">
      <c r="A287" s="130" t="s">
        <v>143</v>
      </c>
      <c r="B287" s="109"/>
      <c r="C287" s="167"/>
      <c r="D287" s="116">
        <f>SUM(D288+D289)</f>
        <v>480820</v>
      </c>
      <c r="E287" s="117" t="s">
        <v>40</v>
      </c>
      <c r="F287" s="111">
        <f>F288+F289</f>
        <v>441036</v>
      </c>
      <c r="G287" s="52"/>
      <c r="I287" s="13"/>
    </row>
    <row r="288" spans="1:9" ht="12.75" customHeight="1">
      <c r="A288" s="133" t="s">
        <v>24</v>
      </c>
      <c r="B288" s="109"/>
      <c r="C288" s="167"/>
      <c r="D288" s="116">
        <v>279513</v>
      </c>
      <c r="E288" s="117" t="s">
        <v>40</v>
      </c>
      <c r="F288" s="112">
        <v>258300</v>
      </c>
      <c r="G288" s="52"/>
      <c r="I288" s="14"/>
    </row>
    <row r="289" spans="1:9" ht="12.75" customHeight="1">
      <c r="A289" s="133" t="s">
        <v>25</v>
      </c>
      <c r="B289" s="109"/>
      <c r="C289" s="167"/>
      <c r="D289" s="116">
        <v>201307</v>
      </c>
      <c r="E289" s="117" t="s">
        <v>40</v>
      </c>
      <c r="F289" s="112">
        <v>182736</v>
      </c>
      <c r="G289" s="52"/>
      <c r="I289" s="14"/>
    </row>
    <row r="290" spans="1:9" ht="12.75" customHeight="1">
      <c r="A290" s="130" t="s">
        <v>144</v>
      </c>
      <c r="B290" s="109"/>
      <c r="C290" s="169"/>
      <c r="D290" s="122">
        <v>5.2</v>
      </c>
      <c r="E290" s="117" t="s">
        <v>40</v>
      </c>
      <c r="F290" s="124">
        <v>5.1</v>
      </c>
      <c r="G290" s="52"/>
      <c r="I290" s="28"/>
    </row>
    <row r="291" spans="1:9" ht="12.75" customHeight="1">
      <c r="A291" s="130" t="s">
        <v>71</v>
      </c>
      <c r="B291" s="116"/>
      <c r="C291" s="168"/>
      <c r="D291" s="117" t="s">
        <v>40</v>
      </c>
      <c r="E291" s="117" t="s">
        <v>40</v>
      </c>
      <c r="F291" s="111">
        <v>8458</v>
      </c>
      <c r="G291" s="52"/>
      <c r="I291" s="13"/>
    </row>
    <row r="292" spans="1:9" ht="3" customHeight="1">
      <c r="A292" s="130"/>
      <c r="B292" s="116"/>
      <c r="C292" s="168"/>
      <c r="D292" s="117"/>
      <c r="E292" s="117"/>
      <c r="F292" s="111"/>
      <c r="G292" s="52"/>
      <c r="I292" s="13"/>
    </row>
    <row r="293" spans="1:10" ht="13.5" customHeight="1">
      <c r="A293" s="170" t="s">
        <v>113</v>
      </c>
      <c r="B293" s="101"/>
      <c r="C293" s="101"/>
      <c r="D293" s="101"/>
      <c r="E293" s="101"/>
      <c r="F293" s="101"/>
      <c r="G293" s="52"/>
      <c r="I293" s="5"/>
      <c r="J293" s="5"/>
    </row>
    <row r="294" spans="1:10" ht="3" customHeight="1">
      <c r="A294" s="54"/>
      <c r="B294" s="101"/>
      <c r="C294" s="101"/>
      <c r="D294" s="101"/>
      <c r="E294" s="101"/>
      <c r="F294" s="101"/>
      <c r="G294" s="52"/>
      <c r="I294" s="5"/>
      <c r="J294" s="5"/>
    </row>
    <row r="295" spans="1:10" ht="12.75" customHeight="1">
      <c r="A295" s="133" t="s">
        <v>110</v>
      </c>
      <c r="B295" s="101"/>
      <c r="C295" s="101"/>
      <c r="D295" s="116">
        <v>100908</v>
      </c>
      <c r="E295" s="88" t="s">
        <v>40</v>
      </c>
      <c r="F295" s="116">
        <v>88314</v>
      </c>
      <c r="G295" s="52"/>
      <c r="I295" s="5"/>
      <c r="J295" s="5"/>
    </row>
    <row r="296" spans="1:10" ht="12.75" customHeight="1">
      <c r="A296" s="133" t="s">
        <v>112</v>
      </c>
      <c r="B296" s="101"/>
      <c r="C296" s="101"/>
      <c r="D296" s="116">
        <v>56670</v>
      </c>
      <c r="E296" s="88" t="s">
        <v>40</v>
      </c>
      <c r="F296" s="116">
        <v>48969</v>
      </c>
      <c r="G296" s="52"/>
      <c r="I296" s="5"/>
      <c r="J296" s="5"/>
    </row>
    <row r="297" spans="1:10" ht="12.75" customHeight="1">
      <c r="A297" s="133" t="s">
        <v>111</v>
      </c>
      <c r="B297" s="101"/>
      <c r="C297" s="101"/>
      <c r="D297" s="116">
        <v>47732</v>
      </c>
      <c r="E297" s="88" t="s">
        <v>40</v>
      </c>
      <c r="F297" s="116">
        <v>44399</v>
      </c>
      <c r="G297" s="52"/>
      <c r="I297" s="5"/>
      <c r="J297" s="5"/>
    </row>
    <row r="298" spans="1:10" ht="3" customHeight="1">
      <c r="A298" s="54"/>
      <c r="B298" s="24"/>
      <c r="C298" s="24"/>
      <c r="D298" s="80"/>
      <c r="E298" s="171"/>
      <c r="F298" s="171"/>
      <c r="G298" s="52"/>
      <c r="I298" s="5"/>
      <c r="J298" s="5"/>
    </row>
    <row r="299" spans="1:10" ht="13.5" customHeight="1">
      <c r="A299" s="172" t="s">
        <v>254</v>
      </c>
      <c r="B299" s="125"/>
      <c r="C299" s="125"/>
      <c r="D299" s="114" t="s">
        <v>114</v>
      </c>
      <c r="E299" s="173">
        <v>2008</v>
      </c>
      <c r="F299" s="173">
        <v>2006</v>
      </c>
      <c r="G299" s="55"/>
      <c r="J299" s="5"/>
    </row>
    <row r="300" spans="1:10" s="17" customFormat="1" ht="12.75" customHeight="1" hidden="1">
      <c r="A300" s="164"/>
      <c r="B300" s="109"/>
      <c r="C300" s="109"/>
      <c r="D300" s="109"/>
      <c r="E300" s="109"/>
      <c r="F300" s="109"/>
      <c r="G300" s="56"/>
      <c r="I300" s="21"/>
      <c r="J300" s="21"/>
    </row>
    <row r="301" spans="1:10" s="17" customFormat="1" ht="3" customHeight="1">
      <c r="A301" s="164"/>
      <c r="B301" s="109"/>
      <c r="C301" s="109"/>
      <c r="D301" s="109"/>
      <c r="E301" s="109"/>
      <c r="F301" s="109"/>
      <c r="G301" s="56"/>
      <c r="I301" s="21"/>
      <c r="J301" s="21"/>
    </row>
    <row r="302" spans="1:10" ht="12.75" customHeight="1">
      <c r="A302" s="130" t="s">
        <v>206</v>
      </c>
      <c r="B302" s="101"/>
      <c r="C302" s="101"/>
      <c r="D302" s="134">
        <v>0.489</v>
      </c>
      <c r="E302" s="134">
        <v>0.507</v>
      </c>
      <c r="F302" s="135">
        <v>0.506</v>
      </c>
      <c r="G302" s="41"/>
      <c r="I302" s="9"/>
      <c r="J302" s="5"/>
    </row>
    <row r="303" spans="1:10" ht="12" customHeight="1">
      <c r="A303" s="133" t="s">
        <v>205</v>
      </c>
      <c r="B303" s="101"/>
      <c r="C303" s="101"/>
      <c r="D303" s="134">
        <v>0.369</v>
      </c>
      <c r="E303" s="134">
        <v>0.34</v>
      </c>
      <c r="F303" s="135">
        <v>0.359</v>
      </c>
      <c r="G303" s="41"/>
      <c r="I303" s="9"/>
      <c r="J303" s="5"/>
    </row>
    <row r="304" spans="1:10" ht="12" customHeight="1">
      <c r="A304" s="133" t="s">
        <v>204</v>
      </c>
      <c r="B304" s="101"/>
      <c r="C304" s="101"/>
      <c r="D304" s="134">
        <v>0.275</v>
      </c>
      <c r="E304" s="134">
        <v>0.243</v>
      </c>
      <c r="F304" s="135">
        <v>0.251</v>
      </c>
      <c r="G304" s="41"/>
      <c r="I304" s="9"/>
      <c r="J304" s="5"/>
    </row>
    <row r="305" spans="1:10" ht="12" customHeight="1">
      <c r="A305" s="133" t="s">
        <v>203</v>
      </c>
      <c r="B305" s="101"/>
      <c r="C305" s="101"/>
      <c r="D305" s="134">
        <v>0.006</v>
      </c>
      <c r="E305" s="134">
        <v>0.005</v>
      </c>
      <c r="F305" s="135">
        <v>0.003</v>
      </c>
      <c r="G305" s="41"/>
      <c r="I305" s="5"/>
      <c r="J305" s="5"/>
    </row>
    <row r="306" spans="1:10" ht="12" customHeight="1">
      <c r="A306" s="133" t="s">
        <v>202</v>
      </c>
      <c r="B306" s="101"/>
      <c r="C306" s="101"/>
      <c r="D306" s="134">
        <v>0.12</v>
      </c>
      <c r="E306" s="134">
        <v>0.167</v>
      </c>
      <c r="F306" s="135">
        <v>0.148</v>
      </c>
      <c r="G306" s="41"/>
      <c r="I306" s="5"/>
      <c r="J306" s="5"/>
    </row>
    <row r="307" spans="1:10" ht="12.75" customHeight="1">
      <c r="A307" s="130" t="s">
        <v>201</v>
      </c>
      <c r="B307" s="101"/>
      <c r="C307" s="101"/>
      <c r="D307" s="134">
        <v>0.511</v>
      </c>
      <c r="E307" s="134">
        <v>0.493</v>
      </c>
      <c r="F307" s="135">
        <v>0.494</v>
      </c>
      <c r="G307" s="41"/>
      <c r="I307" s="5"/>
      <c r="J307" s="5"/>
    </row>
    <row r="308" spans="1:10" ht="3" customHeight="1">
      <c r="A308" s="57"/>
      <c r="B308" s="15"/>
      <c r="C308" s="15"/>
      <c r="D308" s="20"/>
      <c r="E308" s="20"/>
      <c r="F308" s="25"/>
      <c r="G308" s="58"/>
      <c r="I308" s="5"/>
      <c r="J308" s="5"/>
    </row>
    <row r="309" spans="1:10" ht="13.5" customHeight="1">
      <c r="A309" s="148" t="s">
        <v>255</v>
      </c>
      <c r="B309" s="108"/>
      <c r="C309" s="108"/>
      <c r="D309" s="174">
        <v>2008</v>
      </c>
      <c r="E309" s="174">
        <v>2003</v>
      </c>
      <c r="F309" s="174">
        <v>2000</v>
      </c>
      <c r="G309" s="59"/>
      <c r="I309" s="5"/>
      <c r="J309" s="5"/>
    </row>
    <row r="310" spans="1:10" ht="3" customHeight="1">
      <c r="A310" s="164"/>
      <c r="B310" s="109"/>
      <c r="C310" s="109"/>
      <c r="D310" s="175"/>
      <c r="E310" s="175"/>
      <c r="F310" s="175"/>
      <c r="G310" s="60"/>
      <c r="I310" s="5"/>
      <c r="J310" s="5"/>
    </row>
    <row r="311" spans="1:10" ht="12.75" customHeight="1">
      <c r="A311" s="176" t="s">
        <v>72</v>
      </c>
      <c r="B311" s="101"/>
      <c r="C311" s="101"/>
      <c r="D311" s="177">
        <v>0.956</v>
      </c>
      <c r="E311" s="178">
        <v>0.934</v>
      </c>
      <c r="F311" s="178">
        <v>0.923</v>
      </c>
      <c r="G311" s="61"/>
      <c r="I311" s="5"/>
      <c r="J311" s="5"/>
    </row>
    <row r="312" spans="1:11" ht="12.75" customHeight="1">
      <c r="A312" s="176" t="s">
        <v>73</v>
      </c>
      <c r="B312" s="101"/>
      <c r="C312" s="101"/>
      <c r="D312" s="177">
        <v>0.864</v>
      </c>
      <c r="E312" s="178">
        <v>0.841</v>
      </c>
      <c r="F312" s="177" t="s">
        <v>40</v>
      </c>
      <c r="G312" s="62"/>
      <c r="I312" s="5"/>
      <c r="J312" s="5"/>
      <c r="K312" s="5"/>
    </row>
    <row r="313" spans="1:11" ht="3" customHeight="1">
      <c r="A313" s="30"/>
      <c r="B313" s="7"/>
      <c r="C313" s="7"/>
      <c r="D313" s="23"/>
      <c r="E313" s="8"/>
      <c r="F313" s="8"/>
      <c r="G313" s="62"/>
      <c r="I313" s="5"/>
      <c r="J313" s="5"/>
      <c r="K313" s="5"/>
    </row>
    <row r="314" spans="1:32" ht="13.5" customHeight="1">
      <c r="A314" s="179" t="s">
        <v>145</v>
      </c>
      <c r="B314" s="125"/>
      <c r="C314" s="125"/>
      <c r="D314" s="180" t="s">
        <v>198</v>
      </c>
      <c r="E314" s="180" t="s">
        <v>199</v>
      </c>
      <c r="F314" s="180" t="s">
        <v>163</v>
      </c>
      <c r="G314" s="6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3" customHeight="1">
      <c r="A315" s="129"/>
      <c r="B315" s="109"/>
      <c r="C315" s="109"/>
      <c r="D315" s="181"/>
      <c r="E315" s="181"/>
      <c r="F315" s="181"/>
      <c r="G315" s="6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" customHeight="1">
      <c r="A316" s="182" t="s">
        <v>197</v>
      </c>
      <c r="B316" s="109"/>
      <c r="C316" s="109"/>
      <c r="D316" s="117">
        <f>SUM(D317+D318)</f>
        <v>59282</v>
      </c>
      <c r="E316" s="112">
        <f>SUM(E317+E318)</f>
        <v>58807</v>
      </c>
      <c r="F316" s="112">
        <f>SUM(F317+F318)</f>
        <v>58914</v>
      </c>
      <c r="G316" s="6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" customHeight="1">
      <c r="A317" s="133" t="s">
        <v>195</v>
      </c>
      <c r="B317" s="109"/>
      <c r="C317" s="109"/>
      <c r="D317" s="93">
        <v>46404</v>
      </c>
      <c r="E317" s="94">
        <v>46137</v>
      </c>
      <c r="F317" s="94">
        <v>45964</v>
      </c>
      <c r="G317" s="6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2" customHeight="1">
      <c r="A318" s="133" t="s">
        <v>196</v>
      </c>
      <c r="B318" s="109"/>
      <c r="C318" s="109"/>
      <c r="D318" s="93">
        <v>12878</v>
      </c>
      <c r="E318" s="94">
        <v>12670</v>
      </c>
      <c r="F318" s="94">
        <v>12950</v>
      </c>
      <c r="G318" s="6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3" customHeight="1">
      <c r="A319" s="129"/>
      <c r="B319" s="109"/>
      <c r="C319" s="109"/>
      <c r="D319" s="93"/>
      <c r="E319" s="94"/>
      <c r="F319" s="94"/>
      <c r="G319" s="6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2" customHeight="1">
      <c r="A320" s="182" t="s">
        <v>164</v>
      </c>
      <c r="B320" s="109"/>
      <c r="C320" s="109"/>
      <c r="D320" s="117">
        <f>SUM(D321+D322)</f>
        <v>2202486</v>
      </c>
      <c r="E320" s="112">
        <f>SUM(E321+E322)</f>
        <v>2111293</v>
      </c>
      <c r="F320" s="112">
        <f>SUM(F321+F322)</f>
        <v>1650232</v>
      </c>
      <c r="G320" s="6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" customHeight="1">
      <c r="A321" s="133" t="s">
        <v>190</v>
      </c>
      <c r="B321" s="109"/>
      <c r="C321" s="109"/>
      <c r="D321" s="93">
        <v>1773505</v>
      </c>
      <c r="E321" s="94">
        <v>1683229</v>
      </c>
      <c r="F321" s="94">
        <v>1224173</v>
      </c>
      <c r="G321" s="6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2" customHeight="1">
      <c r="A322" s="133" t="s">
        <v>74</v>
      </c>
      <c r="B322" s="109"/>
      <c r="C322" s="109"/>
      <c r="D322" s="93">
        <v>428981</v>
      </c>
      <c r="E322" s="94">
        <v>428064</v>
      </c>
      <c r="F322" s="94">
        <v>426059</v>
      </c>
      <c r="G322" s="6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3" customHeight="1">
      <c r="A323" s="129"/>
      <c r="B323" s="109"/>
      <c r="C323" s="109"/>
      <c r="D323" s="181"/>
      <c r="E323" s="181"/>
      <c r="F323" s="290"/>
      <c r="G323" s="6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" customHeight="1">
      <c r="A324" s="182" t="s">
        <v>165</v>
      </c>
      <c r="B324" s="109"/>
      <c r="C324" s="109"/>
      <c r="D324" s="117">
        <f>SUM(D325+D326+D327)</f>
        <v>14509690</v>
      </c>
      <c r="E324" s="112">
        <f>SUM(E325+E326+E327)</f>
        <v>14436345</v>
      </c>
      <c r="F324" s="112">
        <f>SUM(F325+F326+F327)</f>
        <v>14166066</v>
      </c>
      <c r="G324" s="6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" customHeight="1">
      <c r="A325" s="133" t="s">
        <v>200</v>
      </c>
      <c r="B325" s="101"/>
      <c r="C325" s="101"/>
      <c r="D325" s="93">
        <v>13259489</v>
      </c>
      <c r="E325" s="94">
        <v>13241213</v>
      </c>
      <c r="F325" s="94">
        <v>13019145</v>
      </c>
      <c r="G325" s="6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2" customHeight="1">
      <c r="A326" s="133" t="s">
        <v>190</v>
      </c>
      <c r="B326" s="101"/>
      <c r="C326" s="101"/>
      <c r="D326" s="93">
        <v>13836</v>
      </c>
      <c r="E326" s="94">
        <v>0</v>
      </c>
      <c r="F326" s="94">
        <v>0</v>
      </c>
      <c r="G326" s="6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2" customHeight="1">
      <c r="A327" s="133" t="s">
        <v>74</v>
      </c>
      <c r="B327" s="101"/>
      <c r="C327" s="101"/>
      <c r="D327" s="93">
        <v>1236365</v>
      </c>
      <c r="E327" s="94">
        <v>1195132</v>
      </c>
      <c r="F327" s="94">
        <v>1146921</v>
      </c>
      <c r="G327" s="6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2.25" customHeight="1">
      <c r="A328" s="183"/>
      <c r="B328" s="101"/>
      <c r="C328" s="101"/>
      <c r="D328" s="93"/>
      <c r="E328" s="94"/>
      <c r="F328" s="94"/>
      <c r="G328" s="6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2" customHeight="1">
      <c r="A329" s="182" t="s">
        <v>166</v>
      </c>
      <c r="B329" s="101"/>
      <c r="C329" s="101"/>
      <c r="D329" s="117">
        <f>SUM(D330+D331+D332)</f>
        <v>7110944</v>
      </c>
      <c r="E329" s="112">
        <f>SUM(E330+E331+E332)</f>
        <v>7049877</v>
      </c>
      <c r="F329" s="112">
        <f>SUM(F330+F331+F332)</f>
        <v>6954946</v>
      </c>
      <c r="G329" s="6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2" customHeight="1">
      <c r="A330" s="133" t="s">
        <v>200</v>
      </c>
      <c r="B330" s="101"/>
      <c r="C330" s="101"/>
      <c r="D330" s="93">
        <v>5641898</v>
      </c>
      <c r="E330" s="94">
        <v>5635664</v>
      </c>
      <c r="F330" s="94">
        <v>5580236</v>
      </c>
      <c r="G330" s="6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2" customHeight="1">
      <c r="A331" s="133" t="s">
        <v>190</v>
      </c>
      <c r="B331" s="101"/>
      <c r="C331" s="101"/>
      <c r="D331" s="93">
        <v>60699</v>
      </c>
      <c r="E331" s="94">
        <v>0</v>
      </c>
      <c r="F331" s="94">
        <v>0</v>
      </c>
      <c r="G331" s="6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2" customHeight="1">
      <c r="A332" s="133" t="s">
        <v>74</v>
      </c>
      <c r="B332" s="101"/>
      <c r="C332" s="101"/>
      <c r="D332" s="93">
        <v>1408347</v>
      </c>
      <c r="E332" s="94">
        <v>1414213</v>
      </c>
      <c r="F332" s="94">
        <v>1374710</v>
      </c>
      <c r="G332" s="6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2.25" customHeight="1">
      <c r="A333" s="30"/>
      <c r="B333" s="7"/>
      <c r="C333" s="7"/>
      <c r="D333" s="3"/>
      <c r="E333" s="4"/>
      <c r="F333" s="4"/>
      <c r="G333" s="6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3.5" customHeight="1">
      <c r="A334" s="179" t="s">
        <v>146</v>
      </c>
      <c r="B334" s="125"/>
      <c r="C334" s="113" t="s">
        <v>213</v>
      </c>
      <c r="D334" s="307" t="s">
        <v>257</v>
      </c>
      <c r="E334" s="307" t="s">
        <v>244</v>
      </c>
      <c r="F334" s="307" t="s">
        <v>258</v>
      </c>
      <c r="G334" s="6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2" customHeight="1">
      <c r="A335" s="182" t="s">
        <v>233</v>
      </c>
      <c r="B335" s="96"/>
      <c r="C335" s="94">
        <f>SUM(C336:C350)</f>
        <v>4681307</v>
      </c>
      <c r="D335" s="93">
        <f>SUM(D336:D350)</f>
        <v>358876</v>
      </c>
      <c r="E335" s="94">
        <f>SUM(E336:E350)</f>
        <v>328981</v>
      </c>
      <c r="F335" s="94">
        <f>SUM(F336:F350)</f>
        <v>358369</v>
      </c>
      <c r="G335" s="6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" customHeight="1">
      <c r="A336" s="133" t="s">
        <v>75</v>
      </c>
      <c r="B336" s="96"/>
      <c r="C336" s="96">
        <v>422061</v>
      </c>
      <c r="D336" s="93">
        <v>37091</v>
      </c>
      <c r="E336" s="94">
        <v>34855</v>
      </c>
      <c r="F336" s="94">
        <v>35510</v>
      </c>
      <c r="G336" s="6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" customHeight="1">
      <c r="A337" s="133" t="s">
        <v>76</v>
      </c>
      <c r="B337" s="101" t="s">
        <v>100</v>
      </c>
      <c r="C337" s="96">
        <v>2298597</v>
      </c>
      <c r="D337" s="93">
        <v>167966</v>
      </c>
      <c r="E337" s="94">
        <v>167960</v>
      </c>
      <c r="F337" s="94">
        <v>173234</v>
      </c>
      <c r="G337" s="6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2" customHeight="1">
      <c r="A338" s="133" t="s">
        <v>77</v>
      </c>
      <c r="B338" s="101"/>
      <c r="C338" s="96">
        <v>69333</v>
      </c>
      <c r="D338" s="93">
        <v>6125</v>
      </c>
      <c r="E338" s="94">
        <v>6181</v>
      </c>
      <c r="F338" s="94">
        <v>5713</v>
      </c>
      <c r="G338" s="6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" customHeight="1">
      <c r="A339" s="133" t="s">
        <v>78</v>
      </c>
      <c r="B339" s="101"/>
      <c r="C339" s="96">
        <v>68916</v>
      </c>
      <c r="D339" s="93">
        <v>6719</v>
      </c>
      <c r="E339" s="94">
        <v>7098</v>
      </c>
      <c r="F339" s="94">
        <v>6726</v>
      </c>
      <c r="G339" s="6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" customHeight="1">
      <c r="A340" s="133" t="s">
        <v>79</v>
      </c>
      <c r="B340" s="101"/>
      <c r="C340" s="96">
        <v>808531</v>
      </c>
      <c r="D340" s="93">
        <v>66454</v>
      </c>
      <c r="E340" s="94">
        <v>50657</v>
      </c>
      <c r="F340" s="94">
        <v>62704</v>
      </c>
      <c r="G340" s="6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2" customHeight="1">
      <c r="A341" s="133" t="s">
        <v>80</v>
      </c>
      <c r="B341" s="101"/>
      <c r="C341" s="96">
        <v>6058</v>
      </c>
      <c r="D341" s="93">
        <v>492</v>
      </c>
      <c r="E341" s="94">
        <v>429</v>
      </c>
      <c r="F341" s="94">
        <v>504</v>
      </c>
      <c r="G341" s="6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2" customHeight="1">
      <c r="A342" s="133" t="s">
        <v>81</v>
      </c>
      <c r="B342" s="101"/>
      <c r="C342" s="96">
        <v>186479</v>
      </c>
      <c r="D342" s="93">
        <v>12457</v>
      </c>
      <c r="E342" s="94">
        <v>10330</v>
      </c>
      <c r="F342" s="94">
        <v>13464</v>
      </c>
      <c r="G342" s="6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2" customHeight="1">
      <c r="A343" s="133" t="s">
        <v>82</v>
      </c>
      <c r="B343" s="101"/>
      <c r="C343" s="96">
        <v>196441</v>
      </c>
      <c r="D343" s="93">
        <v>13796</v>
      </c>
      <c r="E343" s="94">
        <v>11430</v>
      </c>
      <c r="F343" s="94">
        <v>14392</v>
      </c>
      <c r="G343" s="6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2" customHeight="1">
      <c r="A344" s="133" t="s">
        <v>83</v>
      </c>
      <c r="B344" s="101"/>
      <c r="C344" s="96">
        <v>38239</v>
      </c>
      <c r="D344" s="93">
        <v>3061</v>
      </c>
      <c r="E344" s="94">
        <v>2587</v>
      </c>
      <c r="F344" s="94">
        <v>2730</v>
      </c>
      <c r="G344" s="6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" customHeight="1">
      <c r="A345" s="133" t="s">
        <v>84</v>
      </c>
      <c r="B345" s="101"/>
      <c r="C345" s="96">
        <v>46907</v>
      </c>
      <c r="D345" s="93">
        <v>3431</v>
      </c>
      <c r="E345" s="94">
        <v>2121</v>
      </c>
      <c r="F345" s="94">
        <v>3581</v>
      </c>
      <c r="G345" s="6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2" customHeight="1">
      <c r="A346" s="133" t="s">
        <v>85</v>
      </c>
      <c r="B346" s="101"/>
      <c r="C346" s="96">
        <v>11406</v>
      </c>
      <c r="D346" s="93">
        <v>1228</v>
      </c>
      <c r="E346" s="94">
        <v>1131</v>
      </c>
      <c r="F346" s="94">
        <v>1143</v>
      </c>
      <c r="G346" s="6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2" customHeight="1">
      <c r="A347" s="133" t="s">
        <v>86</v>
      </c>
      <c r="B347" s="101"/>
      <c r="C347" s="96">
        <v>276722</v>
      </c>
      <c r="D347" s="93">
        <v>21755</v>
      </c>
      <c r="E347" s="94">
        <v>20767</v>
      </c>
      <c r="F347" s="94">
        <v>22153</v>
      </c>
      <c r="G347" s="6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2" customHeight="1">
      <c r="A348" s="133" t="s">
        <v>87</v>
      </c>
      <c r="B348" s="101"/>
      <c r="C348" s="96">
        <v>5515</v>
      </c>
      <c r="D348" s="93">
        <v>371</v>
      </c>
      <c r="E348" s="94">
        <v>310</v>
      </c>
      <c r="F348" s="94">
        <v>701</v>
      </c>
      <c r="G348" s="6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2" customHeight="1">
      <c r="A349" s="133" t="s">
        <v>88</v>
      </c>
      <c r="B349" s="101"/>
      <c r="C349" s="96">
        <v>42490</v>
      </c>
      <c r="D349" s="93">
        <v>3411</v>
      </c>
      <c r="E349" s="94">
        <v>2816</v>
      </c>
      <c r="F349" s="94">
        <v>3269</v>
      </c>
      <c r="G349" s="6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" customHeight="1">
      <c r="A350" s="133" t="s">
        <v>229</v>
      </c>
      <c r="B350" s="101"/>
      <c r="C350" s="96">
        <v>203612</v>
      </c>
      <c r="D350" s="93">
        <v>14519</v>
      </c>
      <c r="E350" s="94">
        <v>10309</v>
      </c>
      <c r="F350" s="94">
        <v>12545</v>
      </c>
      <c r="G350" s="6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3" customHeight="1" thickBot="1">
      <c r="A351" s="65"/>
      <c r="B351" s="48"/>
      <c r="C351" s="48"/>
      <c r="D351" s="49"/>
      <c r="E351" s="49"/>
      <c r="F351" s="49"/>
      <c r="G351" s="6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2" customHeight="1">
      <c r="A352" s="315" t="s">
        <v>230</v>
      </c>
      <c r="B352" s="74"/>
      <c r="C352" s="74"/>
      <c r="D352" s="75"/>
      <c r="E352" s="76"/>
      <c r="F352" s="76"/>
      <c r="G352" s="7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" customHeight="1">
      <c r="A353" s="316" t="s">
        <v>101</v>
      </c>
      <c r="B353" s="5"/>
      <c r="C353" s="5"/>
      <c r="D353" s="26"/>
      <c r="E353" s="5"/>
      <c r="F353" s="5"/>
      <c r="G353" s="6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2.75" customHeight="1">
      <c r="A354" s="317" t="s">
        <v>89</v>
      </c>
      <c r="B354" s="5"/>
      <c r="C354" s="5"/>
      <c r="D354" s="5"/>
      <c r="E354" s="5"/>
      <c r="F354" s="69"/>
      <c r="G354" s="6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3.5" customHeight="1">
      <c r="A355" s="317" t="s">
        <v>313</v>
      </c>
      <c r="B355" s="5"/>
      <c r="C355" s="5"/>
      <c r="D355" s="27"/>
      <c r="E355" s="5"/>
      <c r="F355" s="22"/>
      <c r="G355" s="7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3.5" customHeight="1">
      <c r="A356" s="317" t="s">
        <v>314</v>
      </c>
      <c r="B356" s="5"/>
      <c r="C356" s="5"/>
      <c r="D356" s="27"/>
      <c r="E356" s="5"/>
      <c r="F356" s="22"/>
      <c r="G356" s="7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3.5" customHeight="1">
      <c r="A357" s="318" t="s">
        <v>231</v>
      </c>
      <c r="B357" s="5"/>
      <c r="C357" s="5"/>
      <c r="D357" s="27"/>
      <c r="E357" s="5"/>
      <c r="F357" s="22"/>
      <c r="G357" s="7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3" customHeight="1" thickBot="1">
      <c r="A358" s="203"/>
      <c r="B358" s="51"/>
      <c r="C358" s="51"/>
      <c r="D358" s="204"/>
      <c r="E358" s="204"/>
      <c r="F358" s="205"/>
      <c r="G358" s="20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3" customHeight="1">
      <c r="A359" s="292"/>
      <c r="B359" s="293"/>
      <c r="C359" s="293"/>
      <c r="D359" s="293"/>
      <c r="E359" s="293"/>
      <c r="F359" s="293"/>
      <c r="G359" s="29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1.25" customHeight="1">
      <c r="A360" s="319" t="s">
        <v>228</v>
      </c>
      <c r="B360" s="314"/>
      <c r="C360" s="314" t="s">
        <v>171</v>
      </c>
      <c r="D360" s="314"/>
      <c r="E360" s="295"/>
      <c r="F360" s="295"/>
      <c r="G360" s="30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1.25" customHeight="1">
      <c r="A361" s="319" t="s">
        <v>167</v>
      </c>
      <c r="B361" s="314"/>
      <c r="C361" s="314" t="s">
        <v>172</v>
      </c>
      <c r="D361" s="314"/>
      <c r="E361" s="295"/>
      <c r="F361" s="295"/>
      <c r="G361" s="30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1.25" customHeight="1">
      <c r="A362" s="319" t="s">
        <v>168</v>
      </c>
      <c r="B362" s="314"/>
      <c r="C362" s="314" t="s">
        <v>173</v>
      </c>
      <c r="D362" s="314"/>
      <c r="E362" s="295"/>
      <c r="F362" s="295"/>
      <c r="G362" s="30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1.25" customHeight="1">
      <c r="A363" s="319" t="s">
        <v>90</v>
      </c>
      <c r="B363" s="314"/>
      <c r="C363" s="314" t="s">
        <v>174</v>
      </c>
      <c r="D363" s="314"/>
      <c r="E363" s="295"/>
      <c r="F363" s="295"/>
      <c r="G363" s="30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1.25" customHeight="1">
      <c r="A364" s="319" t="s">
        <v>169</v>
      </c>
      <c r="B364" s="314"/>
      <c r="C364" s="314" t="s">
        <v>175</v>
      </c>
      <c r="D364" s="314"/>
      <c r="E364" s="295"/>
      <c r="F364" s="295"/>
      <c r="G364" s="30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1.25" customHeight="1">
      <c r="A365" s="319" t="s">
        <v>170</v>
      </c>
      <c r="B365" s="314"/>
      <c r="C365" s="314"/>
      <c r="D365" s="314"/>
      <c r="E365" s="295"/>
      <c r="F365" s="295"/>
      <c r="G365" s="30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3" customHeight="1" thickBot="1">
      <c r="A366" s="297"/>
      <c r="B366" s="298"/>
      <c r="C366" s="298"/>
      <c r="D366" s="298"/>
      <c r="E366" s="298"/>
      <c r="F366" s="298"/>
      <c r="G366" s="30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9" ht="15" customHeight="1" thickBot="1">
      <c r="A367" s="341" t="s">
        <v>91</v>
      </c>
      <c r="B367" s="342"/>
      <c r="C367" s="342"/>
      <c r="D367" s="342"/>
      <c r="E367" s="342"/>
      <c r="F367" s="342"/>
      <c r="G367" s="343"/>
      <c r="I367" s="224"/>
    </row>
    <row r="368" spans="1:7" ht="12.75" customHeight="1">
      <c r="A368" s="357" t="s">
        <v>238</v>
      </c>
      <c r="B368" s="358"/>
      <c r="C368" s="358"/>
      <c r="D368" s="358"/>
      <c r="E368" s="358"/>
      <c r="F368" s="358"/>
      <c r="G368" s="72"/>
    </row>
    <row r="369" spans="1:7" ht="12.75" customHeight="1">
      <c r="A369" s="354" t="s">
        <v>256</v>
      </c>
      <c r="B369" s="355"/>
      <c r="C369" s="355"/>
      <c r="D369" s="355"/>
      <c r="E369" s="355"/>
      <c r="F369" s="355"/>
      <c r="G369" s="31"/>
    </row>
    <row r="370" spans="1:256" s="26" customFormat="1" ht="12.75" customHeight="1">
      <c r="A370" s="354" t="s">
        <v>232</v>
      </c>
      <c r="B370" s="355"/>
      <c r="C370" s="355"/>
      <c r="D370" s="355"/>
      <c r="E370" s="355"/>
      <c r="F370" s="355"/>
      <c r="G370" s="31"/>
      <c r="H370" s="1"/>
      <c r="I370" s="1"/>
      <c r="J370" s="1"/>
      <c r="K370" s="1"/>
      <c r="L370" s="1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7"/>
      <c r="BR370" s="337"/>
      <c r="BS370" s="337"/>
      <c r="BT370" s="337"/>
      <c r="BU370" s="337"/>
      <c r="BV370" s="337"/>
      <c r="BW370" s="337"/>
      <c r="BX370" s="337"/>
      <c r="BY370" s="337"/>
      <c r="BZ370" s="337"/>
      <c r="CA370" s="337"/>
      <c r="CB370" s="337"/>
      <c r="CC370" s="337"/>
      <c r="CD370" s="337"/>
      <c r="CE370" s="337"/>
      <c r="CF370" s="337"/>
      <c r="CG370" s="337"/>
      <c r="CH370" s="337"/>
      <c r="CI370" s="337"/>
      <c r="CJ370" s="337"/>
      <c r="CK370" s="337"/>
      <c r="CL370" s="337"/>
      <c r="CM370" s="337"/>
      <c r="CN370" s="337"/>
      <c r="CO370" s="337"/>
      <c r="CP370" s="337"/>
      <c r="CQ370" s="337"/>
      <c r="CR370" s="337"/>
      <c r="CS370" s="337"/>
      <c r="CT370" s="337"/>
      <c r="CU370" s="337"/>
      <c r="CV370" s="337"/>
      <c r="CW370" s="337"/>
      <c r="CX370" s="337"/>
      <c r="CY370" s="337"/>
      <c r="CZ370" s="337"/>
      <c r="DA370" s="337"/>
      <c r="DB370" s="337"/>
      <c r="DC370" s="337"/>
      <c r="DD370" s="337"/>
      <c r="DE370" s="337"/>
      <c r="DF370" s="337"/>
      <c r="DG370" s="337"/>
      <c r="DH370" s="337"/>
      <c r="DI370" s="337"/>
      <c r="DJ370" s="337"/>
      <c r="DK370" s="337"/>
      <c r="DL370" s="337"/>
      <c r="DM370" s="337"/>
      <c r="DN370" s="337"/>
      <c r="DO370" s="337"/>
      <c r="DP370" s="337"/>
      <c r="DQ370" s="337"/>
      <c r="DR370" s="337"/>
      <c r="DS370" s="337"/>
      <c r="DT370" s="337"/>
      <c r="DU370" s="337"/>
      <c r="DV370" s="337"/>
      <c r="DW370" s="337"/>
      <c r="DX370" s="337"/>
      <c r="DY370" s="337"/>
      <c r="DZ370" s="337"/>
      <c r="EA370" s="337"/>
      <c r="EB370" s="337"/>
      <c r="EC370" s="337"/>
      <c r="ED370" s="337"/>
      <c r="EE370" s="337"/>
      <c r="EF370" s="337"/>
      <c r="EG370" s="337"/>
      <c r="EH370" s="337"/>
      <c r="EI370" s="337"/>
      <c r="EJ370" s="337"/>
      <c r="EK370" s="337"/>
      <c r="EL370" s="337"/>
      <c r="EM370" s="337"/>
      <c r="EN370" s="337"/>
      <c r="EO370" s="337"/>
      <c r="EP370" s="337"/>
      <c r="EQ370" s="337"/>
      <c r="ER370" s="337"/>
      <c r="ES370" s="337"/>
      <c r="ET370" s="337"/>
      <c r="EU370" s="337"/>
      <c r="EV370" s="337"/>
      <c r="EW370" s="337"/>
      <c r="EX370" s="337"/>
      <c r="EY370" s="337"/>
      <c r="EZ370" s="337"/>
      <c r="FA370" s="337"/>
      <c r="FB370" s="337"/>
      <c r="FC370" s="337"/>
      <c r="FD370" s="337"/>
      <c r="FE370" s="337"/>
      <c r="FF370" s="337"/>
      <c r="FG370" s="337"/>
      <c r="FH370" s="337"/>
      <c r="FI370" s="337"/>
      <c r="FJ370" s="337"/>
      <c r="FK370" s="337"/>
      <c r="FL370" s="337"/>
      <c r="FM370" s="337"/>
      <c r="FN370" s="337"/>
      <c r="FO370" s="337"/>
      <c r="FP370" s="337"/>
      <c r="FQ370" s="337"/>
      <c r="FR370" s="337"/>
      <c r="FS370" s="337"/>
      <c r="FT370" s="337"/>
      <c r="FU370" s="337"/>
      <c r="FV370" s="337"/>
      <c r="FW370" s="337"/>
      <c r="FX370" s="337"/>
      <c r="FY370" s="337"/>
      <c r="FZ370" s="337"/>
      <c r="GA370" s="337"/>
      <c r="GB370" s="337"/>
      <c r="GC370" s="337"/>
      <c r="GD370" s="337"/>
      <c r="GE370" s="337"/>
      <c r="GF370" s="337"/>
      <c r="GG370" s="337"/>
      <c r="GH370" s="337"/>
      <c r="GI370" s="337"/>
      <c r="GJ370" s="337"/>
      <c r="GK370" s="337"/>
      <c r="GL370" s="337"/>
      <c r="GM370" s="337"/>
      <c r="GN370" s="337"/>
      <c r="GO370" s="337"/>
      <c r="GP370" s="337"/>
      <c r="GQ370" s="337"/>
      <c r="GR370" s="337"/>
      <c r="GS370" s="337"/>
      <c r="GT370" s="337"/>
      <c r="GU370" s="337"/>
      <c r="GV370" s="337"/>
      <c r="GW370" s="337"/>
      <c r="GX370" s="337"/>
      <c r="GY370" s="337"/>
      <c r="GZ370" s="337"/>
      <c r="HA370" s="337"/>
      <c r="HB370" s="337"/>
      <c r="HC370" s="337"/>
      <c r="HD370" s="337"/>
      <c r="HE370" s="337"/>
      <c r="HF370" s="337"/>
      <c r="HG370" s="337"/>
      <c r="HH370" s="337"/>
      <c r="HI370" s="337"/>
      <c r="HJ370" s="337"/>
      <c r="HK370" s="337"/>
      <c r="HL370" s="337"/>
      <c r="HM370" s="337"/>
      <c r="HN370" s="337"/>
      <c r="HO370" s="337"/>
      <c r="HP370" s="337"/>
      <c r="HQ370" s="337"/>
      <c r="HR370" s="337"/>
      <c r="HS370" s="337"/>
      <c r="HT370" s="337"/>
      <c r="HU370" s="337"/>
      <c r="HV370" s="337"/>
      <c r="HW370" s="337"/>
      <c r="HX370" s="337"/>
      <c r="HY370" s="337"/>
      <c r="HZ370" s="337"/>
      <c r="IA370" s="337"/>
      <c r="IB370" s="337"/>
      <c r="IC370" s="337"/>
      <c r="ID370" s="337"/>
      <c r="IE370" s="337"/>
      <c r="IF370" s="337"/>
      <c r="IG370" s="337"/>
      <c r="IH370" s="337"/>
      <c r="II370" s="337"/>
      <c r="IJ370" s="337"/>
      <c r="IK370" s="337"/>
      <c r="IL370" s="337"/>
      <c r="IM370" s="337"/>
      <c r="IN370" s="337"/>
      <c r="IO370" s="337"/>
      <c r="IP370" s="337"/>
      <c r="IQ370" s="337"/>
      <c r="IR370" s="337"/>
      <c r="IS370" s="337"/>
      <c r="IT370" s="337"/>
      <c r="IU370" s="337"/>
      <c r="IV370" s="337"/>
    </row>
    <row r="371" spans="1:7" ht="3" customHeight="1">
      <c r="A371" s="312"/>
      <c r="B371" s="313"/>
      <c r="C371" s="313"/>
      <c r="D371" s="313"/>
      <c r="E371" s="313"/>
      <c r="F371" s="313"/>
      <c r="G371" s="31"/>
    </row>
    <row r="372" spans="1:7" ht="12.75" customHeight="1">
      <c r="A372" s="348" t="s">
        <v>92</v>
      </c>
      <c r="B372" s="349"/>
      <c r="C372" s="349"/>
      <c r="D372" s="349"/>
      <c r="E372" s="349"/>
      <c r="F372" s="349"/>
      <c r="G372" s="31"/>
    </row>
    <row r="373" spans="1:7" ht="14.25" customHeight="1">
      <c r="A373" s="350" t="s">
        <v>93</v>
      </c>
      <c r="B373" s="351"/>
      <c r="C373" s="351"/>
      <c r="D373" s="351"/>
      <c r="E373" s="351"/>
      <c r="F373" s="351"/>
      <c r="G373" s="31"/>
    </row>
    <row r="374" spans="1:7" ht="12.75" customHeight="1" thickBot="1">
      <c r="A374" s="352" t="s">
        <v>183</v>
      </c>
      <c r="B374" s="353"/>
      <c r="C374" s="353"/>
      <c r="D374" s="353"/>
      <c r="E374" s="353"/>
      <c r="F374" s="353"/>
      <c r="G374" s="73"/>
    </row>
    <row r="375" spans="1:7" ht="15" customHeight="1" thickBot="1">
      <c r="A375" s="341" t="s">
        <v>94</v>
      </c>
      <c r="B375" s="342"/>
      <c r="C375" s="342"/>
      <c r="D375" s="342"/>
      <c r="E375" s="342"/>
      <c r="F375" s="342"/>
      <c r="G375" s="82"/>
    </row>
    <row r="380" ht="12.75">
      <c r="A380" s="320"/>
    </row>
  </sheetData>
  <sheetProtection selectLockedCells="1" selectUnlockedCells="1"/>
  <mergeCells count="57">
    <mergeCell ref="A369:F369"/>
    <mergeCell ref="A370:F370"/>
    <mergeCell ref="D235:F235"/>
    <mergeCell ref="A368:F368"/>
    <mergeCell ref="D8:F8"/>
    <mergeCell ref="A7:B7"/>
    <mergeCell ref="C7:G7"/>
    <mergeCell ref="B8:C8"/>
    <mergeCell ref="BC370:BH370"/>
    <mergeCell ref="BI370:BN370"/>
    <mergeCell ref="M370:R370"/>
    <mergeCell ref="S370:X370"/>
    <mergeCell ref="Y370:AD370"/>
    <mergeCell ref="EU370:EZ370"/>
    <mergeCell ref="CG370:CL370"/>
    <mergeCell ref="CM370:CR370"/>
    <mergeCell ref="CS370:CX370"/>
    <mergeCell ref="CY370:DD370"/>
    <mergeCell ref="EI370:EN370"/>
    <mergeCell ref="EO370:ET370"/>
    <mergeCell ref="IM370:IR370"/>
    <mergeCell ref="FY370:GD370"/>
    <mergeCell ref="GE370:GJ370"/>
    <mergeCell ref="GK370:GP370"/>
    <mergeCell ref="GQ370:GV370"/>
    <mergeCell ref="GW370:HB370"/>
    <mergeCell ref="IG370:IL370"/>
    <mergeCell ref="IS370:IV370"/>
    <mergeCell ref="A372:F372"/>
    <mergeCell ref="A373:F373"/>
    <mergeCell ref="A374:F374"/>
    <mergeCell ref="A375:F375"/>
    <mergeCell ref="HI370:HN370"/>
    <mergeCell ref="HO370:HT370"/>
    <mergeCell ref="HU370:HZ370"/>
    <mergeCell ref="IA370:IF370"/>
    <mergeCell ref="FA370:FF370"/>
    <mergeCell ref="A2:G2"/>
    <mergeCell ref="A367:G367"/>
    <mergeCell ref="A274:G274"/>
    <mergeCell ref="HC370:HH370"/>
    <mergeCell ref="FG370:FL370"/>
    <mergeCell ref="FM370:FR370"/>
    <mergeCell ref="FS370:FX370"/>
    <mergeCell ref="DQ370:DV370"/>
    <mergeCell ref="A5:G5"/>
    <mergeCell ref="DW370:EB370"/>
    <mergeCell ref="EC370:EH370"/>
    <mergeCell ref="BO370:BT370"/>
    <mergeCell ref="BU370:BZ370"/>
    <mergeCell ref="CA370:CF370"/>
    <mergeCell ref="AE370:AJ370"/>
    <mergeCell ref="AK370:AP370"/>
    <mergeCell ref="AQ370:AV370"/>
    <mergeCell ref="AW370:BB370"/>
    <mergeCell ref="DE370:DJ370"/>
    <mergeCell ref="DK370:DP370"/>
  </mergeCells>
  <printOptions horizontalCentered="1"/>
  <pageMargins left="0.25" right="0.25" top="0.6" bottom="0.25" header="0.511805555555556" footer="0.3"/>
  <pageSetup horizontalDpi="600" verticalDpi="600" orientation="portrait" paperSize="9" scale="80" r:id="rId1"/>
  <headerFooter alignWithMargins="0">
    <oddFooter>&amp;R&amp;8Page &amp;P of &amp;N</oddFooter>
  </headerFooter>
  <rowBreaks count="3" manualBreakCount="3">
    <brk id="95" max="6" man="1"/>
    <brk id="188" max="6" man="1"/>
    <brk id="2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 R. Aquino</cp:lastModifiedBy>
  <cp:lastPrinted>2015-01-22T01:42:11Z</cp:lastPrinted>
  <dcterms:created xsi:type="dcterms:W3CDTF">2011-05-14T01:26:24Z</dcterms:created>
  <dcterms:modified xsi:type="dcterms:W3CDTF">2015-01-22T01:42:59Z</dcterms:modified>
  <cp:category/>
  <cp:version/>
  <cp:contentType/>
  <cp:contentStatus/>
</cp:coreProperties>
</file>