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NQ" sheetId="1" r:id="rId1"/>
  </sheets>
  <definedNames>
    <definedName name="_xlnm.Print_Area" localSheetId="0">'NQ'!$A$1:$I$502</definedName>
  </definedNames>
  <calcPr fullCalcOnLoad="1"/>
</workbook>
</file>

<file path=xl/sharedStrings.xml><?xml version="1.0" encoding="utf-8"?>
<sst xmlns="http://schemas.openxmlformats.org/spreadsheetml/2006/main" count="589" uniqueCount="401">
  <si>
    <t>INDICATOR</t>
  </si>
  <si>
    <t>Philippines</t>
  </si>
  <si>
    <t>National Capital Region (NCR)</t>
  </si>
  <si>
    <t>Areas Outside NCR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</si>
  <si>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</si>
  <si>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</si>
  <si>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</si>
  <si>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</si>
  <si>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</si>
  <si>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</si>
  <si>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</si>
  <si>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</si>
  <si>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</si>
  <si>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</si>
  <si>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</si>
  <si>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</si>
  <si>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</si>
  <si>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</si>
  <si>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Both sexes (In thousands)</t>
  </si>
  <si>
    <t>Male</t>
  </si>
  <si>
    <t>Female</t>
  </si>
  <si>
    <t>Revenues</t>
  </si>
  <si>
    <t>Expenditures</t>
  </si>
  <si>
    <t>Bank lending rates (WAIR in percent per annum)</t>
  </si>
  <si>
    <t>Volume traded (In million shares)</t>
  </si>
  <si>
    <t>Value of shares traded (In million pesos)</t>
  </si>
  <si>
    <t>Passenger traffic (In million passengers)</t>
  </si>
  <si>
    <t>Gross revenue collection (In million pesos)</t>
  </si>
  <si>
    <t>Wage and salary workers</t>
  </si>
  <si>
    <t>Unpaid family workers</t>
  </si>
  <si>
    <t>Agriculture</t>
  </si>
  <si>
    <t>Industry</t>
  </si>
  <si>
    <t>Services</t>
  </si>
  <si>
    <t>At current prices</t>
  </si>
  <si>
    <t>Gross Domestic Product</t>
  </si>
  <si>
    <t>Mining and quarrying</t>
  </si>
  <si>
    <t>0-14 years</t>
  </si>
  <si>
    <t>15-64 years</t>
  </si>
  <si>
    <t>65 years and over</t>
  </si>
  <si>
    <t>Average household size</t>
  </si>
  <si>
    <t>Fetal deaths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</si>
  <si>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</si>
  <si>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</si>
  <si>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</si>
  <si>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</si>
  <si>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</si>
  <si>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</si>
  <si>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</si>
  <si>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</si>
  <si>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</si>
  <si>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</si>
  <si>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Africa</t>
  </si>
  <si>
    <t>Other unspecified residences</t>
  </si>
  <si>
    <t>Compiled by:</t>
  </si>
  <si>
    <t xml:space="preserve"> </t>
  </si>
  <si>
    <t>Gross National Income</t>
  </si>
  <si>
    <t>2.04 (2000-2007)</t>
  </si>
  <si>
    <t>Top 3 Leading Causes of Death</t>
  </si>
  <si>
    <t xml:space="preserve">Top  traders: </t>
  </si>
  <si>
    <t>Electricity, gas, steam and air conditioning supply</t>
  </si>
  <si>
    <t>Wholesale and retail trade; repair of motor vehicles, and motorcycles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</si>
  <si>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</si>
  <si>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</si>
  <si>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</si>
  <si>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</si>
  <si>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</si>
  <si>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</si>
  <si>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</si>
  <si>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</si>
  <si>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</si>
  <si>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</si>
  <si>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</si>
  <si>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t>Accommodation and food service activities</t>
  </si>
  <si>
    <t>New</t>
  </si>
  <si>
    <t>Renewal</t>
  </si>
  <si>
    <t>Average cost per floor area</t>
  </si>
  <si>
    <t>License and permits cases handled</t>
  </si>
  <si>
    <t>Revenue collection (In billion pesos)</t>
  </si>
  <si>
    <t>Apprehensions handled</t>
  </si>
  <si>
    <t>Water supply; sewerage, waste management and remediation activities</t>
  </si>
  <si>
    <t xml:space="preserve"> PSA - Philippine Statistics Authority</t>
  </si>
  <si>
    <t>1.72 (2010-2015)</t>
  </si>
  <si>
    <t>Registered motor vehicles</t>
  </si>
  <si>
    <t>Licenses/Permits issued by type (new + renewal)</t>
  </si>
  <si>
    <t>Student permit</t>
  </si>
  <si>
    <t>Conductor's permit</t>
  </si>
  <si>
    <t>Non-professional</t>
  </si>
  <si>
    <t>Professional</t>
  </si>
  <si>
    <t>Impounded vehicles</t>
  </si>
  <si>
    <t>1  Electronic products</t>
  </si>
  <si>
    <t>Philippine Stock Exchange index (PSEi)</t>
  </si>
  <si>
    <t>July 2015</t>
  </si>
  <si>
    <t>Peso savings deposit rate (WAIR in percent per annum)</t>
  </si>
  <si>
    <t>August 2015</t>
  </si>
  <si>
    <t>August 2014</t>
  </si>
  <si>
    <t>Surplus/(Deficit)</t>
  </si>
  <si>
    <t xml:space="preserve">Air </t>
  </si>
  <si>
    <t>Poverty Incidence Families (in percent)</t>
  </si>
  <si>
    <t>At constant 2000 prices</t>
  </si>
  <si>
    <t>KNOWLEDGE MANAGEMENT AND COMMUNICATIONS DIVISION</t>
  </si>
  <si>
    <t>Visitor arrivals to the Philippines by regions/continents of residence</t>
  </si>
  <si>
    <t>Self-employed without any paid employee</t>
  </si>
  <si>
    <t>Total floor area (in square meters)</t>
  </si>
  <si>
    <t>1.90 (2000-2010)</t>
  </si>
  <si>
    <t>Employment</t>
  </si>
  <si>
    <t>Australiasia/Pacific</t>
  </si>
  <si>
    <t>Average family income</t>
  </si>
  <si>
    <t>Average family expenditure</t>
  </si>
  <si>
    <t>Average savings</t>
  </si>
  <si>
    <t>Financial and insurance activities</t>
  </si>
  <si>
    <t>Total population</t>
  </si>
  <si>
    <t>Average annual population growth rate</t>
  </si>
  <si>
    <t>Total population by sex</t>
  </si>
  <si>
    <t>Proportion of total population by sex</t>
  </si>
  <si>
    <r>
      <t xml:space="preserve">Population density </t>
    </r>
    <r>
      <rPr>
        <sz val="9"/>
        <rFont val="Arial"/>
        <family val="2"/>
      </rPr>
      <t>(persons per square kilometer)</t>
    </r>
  </si>
  <si>
    <t>Total population by age group</t>
  </si>
  <si>
    <t>0-4 years</t>
  </si>
  <si>
    <t>18 years and over</t>
  </si>
  <si>
    <t>60 years and over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</si>
  <si>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</si>
  <si>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</si>
  <si>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</si>
  <si>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</si>
  <si>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</si>
  <si>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</si>
  <si>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</si>
  <si>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</si>
  <si>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</si>
  <si>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</si>
  <si>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</si>
  <si>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</si>
  <si>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Literacy rate</t>
  </si>
  <si>
    <t>Institutional population by sex</t>
  </si>
  <si>
    <t xml:space="preserve">Male </t>
  </si>
  <si>
    <r>
      <t xml:space="preserve">Sex ratio </t>
    </r>
    <r>
      <rPr>
        <sz val="9"/>
        <rFont val="Arial"/>
        <family val="2"/>
      </rPr>
      <t>(number of males per 100 females)</t>
    </r>
  </si>
  <si>
    <t>Page 5 of 5</t>
  </si>
  <si>
    <t>Page 4 of 5</t>
  </si>
  <si>
    <t>Page 3 of 5</t>
  </si>
  <si>
    <t>Page 2 of 5</t>
  </si>
  <si>
    <t>..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</si>
  <si>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</si>
  <si>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</si>
  <si>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</si>
  <si>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</si>
  <si>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</si>
  <si>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</si>
  <si>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</si>
  <si>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abroad. </t>
    </r>
  </si>
  <si>
    <t xml:space="preserve"> .. Not available</t>
  </si>
  <si>
    <t xml:space="preserve"> … Data not applicable</t>
  </si>
  <si>
    <t xml:space="preserve"> *** The 2015 ASPBI used the new classification of establishments as prescribed by PSIC.</t>
  </si>
  <si>
    <t xml:space="preserve"> ** Population 15 years old and over</t>
  </si>
  <si>
    <t xml:space="preserve"> BSP - Bangko Sentral ng Pilipinas</t>
  </si>
  <si>
    <t xml:space="preserve"> BTr - Bureau of the Treasury</t>
  </si>
  <si>
    <t xml:space="preserve"> PSEI - Philippine Stock Exchange, Inc.</t>
  </si>
  <si>
    <t xml:space="preserve"> LTO - Land Transportation Office</t>
  </si>
  <si>
    <t xml:space="preserve"> DepEd - Department of Education</t>
  </si>
  <si>
    <t xml:space="preserve"> DOT - Department of Tourism</t>
  </si>
  <si>
    <t>Abbreviations and Standard Symbols Used:</t>
  </si>
  <si>
    <t xml:space="preserve"> FOB - Free On Board</t>
  </si>
  <si>
    <t xml:space="preserve"> WAIR - Weighted Average Interest Rates</t>
  </si>
  <si>
    <t xml:space="preserve">Employed persons by class of worker </t>
  </si>
  <si>
    <t>Land-based</t>
  </si>
  <si>
    <t>Sea-based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</si>
  <si>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</si>
  <si>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</si>
  <si>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</si>
  <si>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</si>
  <si>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</si>
  <si>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 xml:space="preserve">Impairments associated with disabilities may be physical, mental or sensory motor impairment such as partial or total blindness, low vision, partial or total deafness, oral defect,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</si>
  <si>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</si>
  <si>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</si>
  <si>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>For more updates on statistics and civil registration, you may visit the following:</t>
  </si>
  <si>
    <t>1. Ischaemic heart diseases</t>
  </si>
  <si>
    <t>2. Malignant neoplasms (cancer)</t>
  </si>
  <si>
    <t>A Monthly Update of the Philippine Statistics Authority</t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</si>
  <si>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</si>
  <si>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t>SY 2016-2017</t>
  </si>
  <si>
    <t xml:space="preserve">   Private</t>
  </si>
  <si>
    <t xml:space="preserve">   Public</t>
  </si>
  <si>
    <t>Number of schools</t>
  </si>
  <si>
    <t>Number of enrolment</t>
  </si>
  <si>
    <t xml:space="preserve">   Pre-School </t>
  </si>
  <si>
    <t xml:space="preserve">   Elementary (Grade 1 to 6)</t>
  </si>
  <si>
    <t xml:space="preserve">          Public</t>
  </si>
  <si>
    <t xml:space="preserve">          Elementary</t>
  </si>
  <si>
    <t xml:space="preserve">          Private</t>
  </si>
  <si>
    <t>November 2017</t>
  </si>
  <si>
    <t xml:space="preserve">Any modern method </t>
  </si>
  <si>
    <t xml:space="preserve">Any traditional method </t>
  </si>
  <si>
    <t xml:space="preserve">Not currently using </t>
  </si>
  <si>
    <t>Number of women</t>
  </si>
  <si>
    <t>December 2017</t>
  </si>
  <si>
    <t>December 2016</t>
  </si>
  <si>
    <t>Total 2018</t>
  </si>
  <si>
    <t>2018</t>
  </si>
  <si>
    <t>2017</t>
  </si>
  <si>
    <t>Manufacturing</t>
  </si>
  <si>
    <t>Construction</t>
  </si>
  <si>
    <t>Employer in own family-operated farm or business</t>
  </si>
  <si>
    <t>Transportation and storage</t>
  </si>
  <si>
    <t>2  Other manufactured goods</t>
  </si>
  <si>
    <t>Petroleum products</t>
  </si>
  <si>
    <t>Fabricated metal products</t>
  </si>
  <si>
    <t>SY 2017-2018</t>
  </si>
  <si>
    <t xml:space="preserve"> Junior High School</t>
  </si>
  <si>
    <t xml:space="preserve"> Senior High School</t>
  </si>
  <si>
    <t>SY 2018-2019</t>
  </si>
  <si>
    <t xml:space="preserve">   Junior High School</t>
  </si>
  <si>
    <t xml:space="preserve">   Senior High School</t>
  </si>
  <si>
    <t>For SY 2014-2015 to SY 2018-2019 includes Learners with Special Educational Needs (LSENs).</t>
  </si>
  <si>
    <t>For SY 2016-2017, SHS covers Grade 11 only while for SY 2017-2018 to SY 2018-2019, SHS covers Grades 11 and 12.</t>
  </si>
  <si>
    <t>Per Capita Poverty Threshold (in pesos)</t>
  </si>
  <si>
    <t>Printing</t>
  </si>
  <si>
    <r>
      <t xml:space="preserve"> </t>
    </r>
    <r>
      <rPr>
        <sz val="10"/>
        <color indexed="8"/>
        <rFont val="Arial"/>
        <family val="2"/>
      </rPr>
      <t xml:space="preserve">PRICE INDICES 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</si>
  <si>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r>
      <t>Consumer Price Index</t>
    </r>
    <r>
      <rPr>
        <sz val="9"/>
        <rFont val="Arial"/>
        <family val="2"/>
      </rPr>
      <t xml:space="preserve"> (2012 = 100)</t>
    </r>
  </si>
  <si>
    <r>
      <t xml:space="preserve">Inflation rate </t>
    </r>
    <r>
      <rPr>
        <sz val="9"/>
        <rFont val="Arial"/>
        <family val="2"/>
      </rPr>
      <t>(Headline)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</si>
  <si>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</si>
  <si>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</si>
  <si>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</si>
  <si>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</si>
  <si>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</si>
  <si>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</si>
  <si>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</si>
  <si>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</si>
  <si>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Total </t>
    </r>
    <r>
      <rPr>
        <sz val="9"/>
        <rFont val="Arial"/>
        <family val="2"/>
      </rPr>
      <t xml:space="preserve">(In thousand US dollars) </t>
    </r>
    <r>
      <rPr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</si>
  <si>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</t>
    </r>
    <r>
      <rPr>
        <sz val="8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</si>
  <si>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BOT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</si>
  <si>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</si>
  <si>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 </t>
    </r>
    <r>
      <rPr>
        <b/>
        <sz val="9"/>
        <rFont val="Arial"/>
        <family val="2"/>
      </rPr>
      <t xml:space="preserve">STOCKS and SHARES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PSE)</t>
    </r>
  </si>
  <si>
    <r>
      <t xml:space="preserve">  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LTO)</t>
    </r>
  </si>
  <si>
    <r>
      <rPr>
        <b/>
        <sz val="9"/>
        <rFont val="Arial"/>
        <family val="2"/>
      </rPr>
      <t>LRT (Line 1)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Manila Corporation)</t>
    </r>
  </si>
  <si>
    <r>
      <rPr>
        <b/>
        <sz val="9"/>
        <rFont val="Arial"/>
        <family val="2"/>
      </rPr>
      <t>LRT (Line 2)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Transit Authority)</t>
    </r>
  </si>
  <si>
    <r>
      <t xml:space="preserve">MRT (Line 3)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 Rail Transit Corporation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</si>
  <si>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FAMILY INCOME and EXPENDITURE </t>
    </r>
    <r>
      <rPr>
        <sz val="9"/>
        <rFont val="Arial"/>
        <family val="2"/>
      </rPr>
      <t xml:space="preserve">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</si>
  <si>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 Number of families</t>
    </r>
    <r>
      <rPr>
        <sz val="9"/>
        <rFont val="Arial"/>
        <family val="2"/>
      </rPr>
      <t xml:space="preserve"> (In thousands)</t>
    </r>
  </si>
  <si>
    <r>
      <t xml:space="preserve">At 2015 prices </t>
    </r>
    <r>
      <rPr>
        <sz val="9"/>
        <rFont val="Arial"/>
        <family val="2"/>
      </rPr>
      <t>(In thousand pesos)</t>
    </r>
  </si>
  <si>
    <r>
      <t xml:space="preserve"> </t>
    </r>
    <r>
      <rPr>
        <b/>
        <sz val="9"/>
        <rFont val="Arial"/>
        <family val="2"/>
      </rPr>
      <t xml:space="preserve">POVERTY THRESHOLD and POVERTY INCIDENCE AMONG FAMILIES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PSA)</t>
    </r>
  </si>
  <si>
    <r>
      <t xml:space="preserve">Total 15 years old and over </t>
    </r>
    <r>
      <rPr>
        <sz val="9"/>
        <rFont val="Arial"/>
        <family val="2"/>
      </rPr>
      <t>(in '000)**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</si>
  <si>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</si>
  <si>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</si>
  <si>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</si>
  <si>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>At current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</si>
  <si>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>At constant 2000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</si>
  <si>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</si>
  <si>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</si>
  <si>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</si>
  <si>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Non-residential  </t>
    </r>
    <r>
      <rPr>
        <sz val="9"/>
        <rFont val="Arial"/>
        <family val="2"/>
      </rPr>
      <t>(number)</t>
    </r>
  </si>
  <si>
    <r>
      <t xml:space="preserve">Alterations and repairs </t>
    </r>
    <r>
      <rPr>
        <sz val="9"/>
        <rFont val="Arial"/>
        <family val="2"/>
      </rPr>
      <t xml:space="preserve"> (number)</t>
    </r>
  </si>
  <si>
    <r>
      <t xml:space="preserve">  a/ </t>
    </r>
    <r>
      <rPr>
        <sz val="8"/>
        <rFont val="Arial"/>
        <family val="2"/>
      </rPr>
      <t>Estimates are preliminary and may change.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</si>
  <si>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</si>
  <si>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 xml:space="preserve">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</si>
  <si>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Births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</si>
  <si>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>Marriages</t>
    </r>
    <r>
      <rPr>
        <sz val="9"/>
        <rFont val="Arial"/>
        <family val="2"/>
      </rPr>
      <t xml:space="preserve"> (Based on civil registration)</t>
    </r>
    <r>
      <rPr>
        <vertAlign val="superscript"/>
        <sz val="9"/>
        <rFont val="Arial"/>
        <family val="2"/>
      </rPr>
      <t>6/</t>
    </r>
  </si>
  <si>
    <r>
      <t xml:space="preserve">Deaths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</si>
  <si>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 xml:space="preserve"> </t>
    </r>
    <r>
      <rPr>
        <b/>
        <sz val="9"/>
        <rFont val="Arial"/>
        <family val="2"/>
      </rPr>
      <t xml:space="preserve">FAMILY PLANNING </t>
    </r>
    <r>
      <rPr>
        <vertAlign val="superscript"/>
        <sz val="9"/>
        <rFont val="Arial"/>
        <family val="2"/>
      </rPr>
      <t>7/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PSA)</t>
    </r>
  </si>
  <si>
    <r>
      <t xml:space="preserve">Any method </t>
    </r>
    <r>
      <rPr>
        <sz val="9"/>
        <rFont val="Arial"/>
        <family val="2"/>
      </rPr>
      <t>(in percent)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</si>
  <si>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</si>
  <si>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Not adjusted for under registration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</si>
  <si>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 xml:space="preserve">DepEd) 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</si>
  <si>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DOT)</t>
    </r>
  </si>
  <si>
    <r>
      <rPr>
        <b/>
        <i/>
        <sz val="8"/>
        <rFont val="Arial"/>
        <family val="2"/>
      </rPr>
      <t>Notes</t>
    </r>
    <r>
      <rPr>
        <sz val="8"/>
        <rFont val="Arial"/>
        <family val="2"/>
      </rPr>
      <t>: Data includes State and Local Universities and Colleges (SUCs/LUCs).</t>
    </r>
  </si>
  <si>
    <r>
      <t xml:space="preserve">  p</t>
    </r>
    <r>
      <rPr>
        <sz val="8"/>
        <rFont val="Arial"/>
        <family val="2"/>
      </rPr>
      <t xml:space="preserve"> Preliminary</t>
    </r>
  </si>
  <si>
    <r>
      <t xml:space="preserve"> 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</si>
  <si>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>Eastern Mediterranean Europe*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</si>
  <si>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</si>
  <si>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</si>
  <si>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Overseas Filipinos**</t>
  </si>
  <si>
    <r>
      <t>Retail Price Index of Selected Construction Materials in NCR</t>
    </r>
    <r>
      <rPr>
        <sz val="9"/>
        <rFont val="Arial"/>
        <family val="2"/>
      </rPr>
      <t xml:space="preserve"> (2012 = 100)</t>
    </r>
  </si>
  <si>
    <t>Producer Price Index for Manufacturing</t>
  </si>
  <si>
    <t>3rd Qtr. 2019</t>
  </si>
  <si>
    <t>3rd Qtr. 2018-2019</t>
  </si>
  <si>
    <r>
      <t xml:space="preserve">General Wholesale Price Index in the Philippines </t>
    </r>
    <r>
      <rPr>
        <sz val="9"/>
        <rFont val="Arial"/>
        <family val="2"/>
      </rPr>
      <t>(2012 = 100)</t>
    </r>
  </si>
  <si>
    <t>November 2019</t>
  </si>
  <si>
    <r>
      <t>1  Electronic products</t>
    </r>
    <r>
      <rPr>
        <vertAlign val="superscript"/>
        <sz val="9"/>
        <rFont val="Arial"/>
        <family val="2"/>
      </rPr>
      <t>1/</t>
    </r>
  </si>
  <si>
    <t>Basic metals</t>
  </si>
  <si>
    <r>
      <t xml:space="preserve">At 2018 prices </t>
    </r>
    <r>
      <rPr>
        <sz val="9"/>
        <rFont val="Arial"/>
        <family val="2"/>
      </rPr>
      <t>(In thousand pesos)</t>
    </r>
  </si>
  <si>
    <r>
      <t>October 2019</t>
    </r>
    <r>
      <rPr>
        <b/>
        <u val="single"/>
        <vertAlign val="superscript"/>
        <sz val="9"/>
        <rFont val="Arial"/>
        <family val="2"/>
      </rPr>
      <t>a/</t>
    </r>
  </si>
  <si>
    <t>December 2019</t>
  </si>
  <si>
    <t>December 2018</t>
  </si>
  <si>
    <t>Average 2019</t>
  </si>
  <si>
    <t>4th Qtr. 2019</t>
  </si>
  <si>
    <t>4th Qtr. 2018</t>
  </si>
  <si>
    <t>Annual 2019</t>
  </si>
  <si>
    <t>Annual 2018-2019</t>
  </si>
  <si>
    <t>4th Qtr. 2018-2019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</si>
  <si>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</si>
  <si>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(In billion pesos)</t>
    </r>
  </si>
  <si>
    <t>4th Qtr. 2017-2018</t>
  </si>
  <si>
    <t>January 2020</t>
  </si>
  <si>
    <t>January 2019</t>
  </si>
  <si>
    <t>3. Cerebrovascular diseases</t>
  </si>
  <si>
    <t xml:space="preserve">Tobacco products
</t>
  </si>
  <si>
    <t>3  Transport equipment</t>
  </si>
  <si>
    <t>2019</t>
  </si>
  <si>
    <t>Machinery except electrical</t>
  </si>
  <si>
    <t>2016</t>
  </si>
  <si>
    <r>
      <t xml:space="preserve"> </t>
    </r>
    <r>
      <rPr>
        <b/>
        <sz val="9"/>
        <rFont val="Arial"/>
        <family val="2"/>
      </rPr>
      <t>BUSINESS AND INDUSTRY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</si>
  <si>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t>p</t>
  </si>
  <si>
    <t>r</t>
  </si>
  <si>
    <r>
      <t xml:space="preserve"> MONTHLY INTEGRATED SURVEY OF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</si>
  <si>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t>Tel No. 8462-6600 local 833, 834, 810</t>
  </si>
  <si>
    <r>
      <t xml:space="preserve">Facebook:  </t>
    </r>
    <r>
      <rPr>
        <b/>
        <i/>
        <sz val="8"/>
        <rFont val="Arial"/>
        <family val="2"/>
      </rPr>
      <t>https://www.facebook.com/PhilippineStatisticsAuthority</t>
    </r>
    <r>
      <rPr>
        <b/>
        <sz val="8"/>
        <rFont val="Arial"/>
        <family val="2"/>
      </rPr>
      <t xml:space="preserve">;   Twitter:  </t>
    </r>
    <r>
      <rPr>
        <b/>
        <i/>
        <sz val="8"/>
        <rFont val="Arial"/>
        <family val="2"/>
      </rPr>
      <t>https://twitter.com/PSAgovph</t>
    </r>
    <r>
      <rPr>
        <b/>
        <sz val="8"/>
        <rFont val="Arial"/>
        <family val="2"/>
      </rPr>
      <t>;  E-mail: info</t>
    </r>
    <r>
      <rPr>
        <b/>
        <i/>
        <sz val="8"/>
        <rFont val="Arial"/>
        <family val="2"/>
      </rPr>
      <t>@psa.gov.ph</t>
    </r>
  </si>
  <si>
    <t>2  Mineral fuels, lubricants and related materials</t>
  </si>
  <si>
    <t xml:space="preserve">3  United States of America (includes Alaska and Hawaii) </t>
  </si>
  <si>
    <t>February 2020</t>
  </si>
  <si>
    <t>February 2019</t>
  </si>
  <si>
    <t>2,352.34</t>
  </si>
  <si>
    <t>1,026.21</t>
  </si>
  <si>
    <t>899.47</t>
  </si>
  <si>
    <t>3  Machinery &amp; Transport Equipment</t>
  </si>
  <si>
    <t>Leather products</t>
  </si>
  <si>
    <r>
      <t>January 2020</t>
    </r>
    <r>
      <rPr>
        <b/>
        <u val="single"/>
        <vertAlign val="superscript"/>
        <sz val="9"/>
        <rFont val="Arial"/>
        <family val="2"/>
      </rPr>
      <t>a/</t>
    </r>
  </si>
  <si>
    <t>26.0</t>
  </si>
  <si>
    <t xml:space="preserve">                            REFERENCE PERIOD and DATA</t>
  </si>
  <si>
    <t>Total 2019</t>
  </si>
  <si>
    <t>112.5</t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</si>
  <si>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</si>
  <si>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</si>
  <si>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</si>
  <si>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</si>
  <si>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</si>
  <si>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</si>
  <si>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 xml:space="preserve"> METRO MANILA LIGHT RAIL TRANSIT </t>
  </si>
  <si>
    <t>2015</t>
  </si>
  <si>
    <t>2010</t>
  </si>
  <si>
    <t>2007</t>
  </si>
  <si>
    <t>96.5</t>
  </si>
  <si>
    <t>90.3</t>
  </si>
  <si>
    <t>95.6</t>
  </si>
  <si>
    <t>86.4</t>
  </si>
  <si>
    <t>93.4</t>
  </si>
  <si>
    <t>84.1</t>
  </si>
  <si>
    <t>Simple literacy rate (10 years old and over; basic reading and writing skills) (in percent)</t>
  </si>
  <si>
    <t>Functional literacy rate (10 to 64 years old; basic reading, writing, and computational skills) (in percent)</t>
  </si>
  <si>
    <r>
      <t xml:space="preserve"> </t>
    </r>
    <r>
      <rPr>
        <b/>
        <sz val="9"/>
        <rFont val="Arial"/>
        <family val="2"/>
      </rPr>
      <t xml:space="preserve">EDUCATION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</si>
  <si>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8"/>
        <color indexed="9"/>
        <rFont val="Arial"/>
        <family val="2"/>
      </rPr>
      <t>PSA website</t>
    </r>
    <r>
      <rPr>
        <sz val="8"/>
        <color indexed="9"/>
        <rFont val="Arial"/>
        <family val="2"/>
      </rPr>
      <t>: www.psa.gov.ph</t>
    </r>
  </si>
  <si>
    <r>
      <t xml:space="preserve"> PSA Library</t>
    </r>
    <r>
      <rPr>
        <sz val="8"/>
        <color indexed="9"/>
        <rFont val="Arial"/>
        <family val="2"/>
      </rPr>
      <t>: Ground Flr., PSA-CVEA Bldg., PSA Complex, East Ave., Diliman, Quezon City (Tel. 8462-6600 local 839)</t>
    </r>
  </si>
  <si>
    <r>
      <t xml:space="preserve"> </t>
    </r>
    <r>
      <rPr>
        <b/>
        <sz val="8"/>
        <color indexed="9"/>
        <rFont val="Arial"/>
        <family val="2"/>
      </rPr>
      <t>PSA Serbilis sa Radyo</t>
    </r>
    <r>
      <rPr>
        <sz val="8"/>
        <color indexed="9"/>
        <rFont val="Arial"/>
        <family val="2"/>
      </rPr>
      <t>: DZRP-Radyo Pilipinas (738 kHz) every Saturday from 3:00 p.m. to 4:00 p.m.</t>
    </r>
  </si>
  <si>
    <t>March 2019</t>
  </si>
  <si>
    <t>March 2020</t>
  </si>
  <si>
    <t>February  2019</t>
  </si>
  <si>
    <t>2  China, People's Republic of</t>
  </si>
  <si>
    <t>1  Japan (includes Okinawa)</t>
  </si>
  <si>
    <t>1,728.22</t>
  </si>
  <si>
    <t>1,493.23</t>
  </si>
  <si>
    <t>1,486.73</t>
  </si>
  <si>
    <t>834.71</t>
  </si>
  <si>
    <t>798.65</t>
  </si>
  <si>
    <t>1,741.58</t>
  </si>
  <si>
    <t>3,055.54</t>
  </si>
  <si>
    <t>1,551.99</t>
  </si>
  <si>
    <t>Beverages</t>
  </si>
  <si>
    <t>Tobacco products</t>
  </si>
  <si>
    <t>Tobacco product</t>
  </si>
  <si>
    <t>Miscellaneous  manufactures</t>
  </si>
  <si>
    <t>Wood and wood products</t>
  </si>
  <si>
    <t>Chemical products</t>
  </si>
  <si>
    <t>Furniture and  fixtures</t>
  </si>
  <si>
    <t>General Retail Price Index in NCR (2012 = 100)</t>
  </si>
  <si>
    <t>114.3</t>
  </si>
  <si>
    <t>114.2</t>
  </si>
  <si>
    <t>1,996.98</t>
  </si>
  <si>
    <r>
      <rPr>
        <sz val="9"/>
        <rFont val="Arial"/>
        <family val="2"/>
      </rPr>
      <t>13,237</t>
    </r>
    <r>
      <rPr>
        <b/>
        <vertAlign val="superscript"/>
        <sz val="9"/>
        <rFont val="Arial"/>
        <family val="2"/>
      </rPr>
      <t>r</t>
    </r>
  </si>
  <si>
    <r>
      <rPr>
        <sz val="9"/>
        <rFont val="Arial"/>
        <family val="2"/>
      </rPr>
      <t>7,985</t>
    </r>
    <r>
      <rPr>
        <b/>
        <vertAlign val="superscript"/>
        <sz val="9"/>
        <rFont val="Arial"/>
        <family val="2"/>
      </rPr>
      <t>r</t>
    </r>
  </si>
  <si>
    <r>
      <rPr>
        <sz val="9"/>
        <rFont val="Arial"/>
        <family val="2"/>
      </rPr>
      <t>5,252</t>
    </r>
    <r>
      <rPr>
        <b/>
        <vertAlign val="superscript"/>
        <sz val="9"/>
        <rFont val="Arial"/>
        <family val="2"/>
      </rPr>
      <t>r</t>
    </r>
  </si>
  <si>
    <r>
      <t>(2,733)</t>
    </r>
    <r>
      <rPr>
        <b/>
        <vertAlign val="superscript"/>
        <sz val="9"/>
        <rFont val="Arial"/>
        <family val="2"/>
      </rPr>
      <t>r</t>
    </r>
  </si>
  <si>
    <r>
      <t>2,046.90</t>
    </r>
    <r>
      <rPr>
        <b/>
        <vertAlign val="superscript"/>
        <sz val="9"/>
        <rFont val="Arial"/>
        <family val="2"/>
      </rPr>
      <t>r</t>
    </r>
  </si>
  <si>
    <r>
      <t>948.88</t>
    </r>
    <r>
      <rPr>
        <b/>
        <vertAlign val="superscript"/>
        <sz val="9"/>
        <rFont val="Arial"/>
        <family val="2"/>
      </rPr>
      <t>r</t>
    </r>
  </si>
  <si>
    <r>
      <t>969.35</t>
    </r>
    <r>
      <rPr>
        <b/>
        <vertAlign val="superscript"/>
        <sz val="9"/>
        <rFont val="Arial"/>
        <family val="2"/>
      </rPr>
      <t>r</t>
    </r>
  </si>
  <si>
    <r>
      <rPr>
        <sz val="9"/>
        <rFont val="Arial"/>
        <family val="2"/>
      </rPr>
      <t>2,832.37</t>
    </r>
    <r>
      <rPr>
        <b/>
        <vertAlign val="superscript"/>
        <sz val="9"/>
        <rFont val="Arial"/>
        <family val="2"/>
      </rPr>
      <t>r</t>
    </r>
  </si>
  <si>
    <r>
      <t>297.74</t>
    </r>
    <r>
      <rPr>
        <b/>
        <vertAlign val="superscript"/>
        <sz val="9"/>
        <rFont val="Arial"/>
        <family val="2"/>
      </rPr>
      <t>r</t>
    </r>
  </si>
  <si>
    <r>
      <t>175.23</t>
    </r>
    <r>
      <rPr>
        <b/>
        <vertAlign val="superscript"/>
        <sz val="9"/>
        <rFont val="Arial"/>
        <family val="2"/>
      </rPr>
      <t>r</t>
    </r>
  </si>
  <si>
    <t>11,878</t>
  </si>
  <si>
    <t>10,603</t>
  </si>
  <si>
    <t>11,609</t>
  </si>
  <si>
    <t>10,983</t>
  </si>
  <si>
    <t>Value (in thousand pesos)</t>
  </si>
  <si>
    <t>Education</t>
  </si>
  <si>
    <t>22,644</t>
  </si>
  <si>
    <t>22,648</t>
  </si>
  <si>
    <t xml:space="preserve">                                                                                                                                                                April 2020</t>
  </si>
  <si>
    <r>
      <t xml:space="preserve">National Quickstat - April 2020  … </t>
    </r>
    <r>
      <rPr>
        <b/>
        <i/>
        <sz val="9"/>
        <rFont val="Lucida Sans Unicode"/>
        <family val="2"/>
      </rPr>
      <t>continued</t>
    </r>
  </si>
  <si>
    <r>
      <t xml:space="preserve">National Quickstat - April 2020 … </t>
    </r>
    <r>
      <rPr>
        <b/>
        <i/>
        <sz val="9"/>
        <rFont val="Lucida Sans Unicode"/>
        <family val="2"/>
      </rPr>
      <t>continued</t>
    </r>
  </si>
  <si>
    <t>1.7</t>
  </si>
  <si>
    <t>2.0</t>
  </si>
  <si>
    <t>Agriculture, forestry and fishing</t>
  </si>
  <si>
    <r>
      <t>2017 (</t>
    </r>
    <r>
      <rPr>
        <b/>
        <i/>
        <u val="single"/>
        <sz val="9"/>
        <rFont val="Arial"/>
        <family val="2"/>
      </rPr>
      <t>Final Results</t>
    </r>
    <r>
      <rPr>
        <b/>
        <u val="single"/>
        <sz val="9"/>
        <rFont val="Arial"/>
        <family val="2"/>
      </rPr>
      <t>)</t>
    </r>
  </si>
  <si>
    <t>2015*</t>
  </si>
  <si>
    <t xml:space="preserve">* Revised/updated based on the following: a) rebasing of the Consumer Price Index (CPI) market basket of prices from 2006 to 2012; and b) adoption of the 2015 Census of Population results for the weights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</si>
  <si>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the Bangko Sentral ng Pilipinas;  amount includes allowance for probable losses.</t>
    </r>
  </si>
  <si>
    <t xml:space="preserve">   in the Family Income and Expenditure Survey (FIES).</t>
  </si>
  <si>
    <r>
      <t xml:space="preserve"> </t>
    </r>
    <r>
      <rPr>
        <sz val="10"/>
        <rFont val="Arial"/>
        <family val="2"/>
      </rPr>
      <t>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</si>
  <si>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</t>
    </r>
    <r>
      <rPr>
        <sz val="10"/>
        <rFont val="Arial"/>
        <family val="2"/>
      </rPr>
      <t>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</si>
  <si>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 xml:space="preserve">NATIONAL ACCOUNTS  as of January 2020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  <r>
      <rPr>
        <b/>
        <sz val="9"/>
        <rFont val="Lucida Sans Unicode"/>
        <family val="2"/>
      </rPr>
      <t xml:space="preserve"> </t>
    </r>
  </si>
  <si>
    <t>Peso time deposit interest rate (all maturities)</t>
  </si>
  <si>
    <r>
      <t>Industry Description</t>
    </r>
    <r>
      <rPr>
        <sz val="9"/>
        <color indexed="8"/>
        <rFont val="Arial"/>
        <family val="2"/>
      </rPr>
      <t xml:space="preserve"> *** (All establishments)</t>
    </r>
  </si>
  <si>
    <r>
      <t>Income (</t>
    </r>
    <r>
      <rPr>
        <b/>
        <i/>
        <sz val="9"/>
        <color indexed="8"/>
        <rFont val="Arial"/>
        <family val="2"/>
      </rPr>
      <t>Th P</t>
    </r>
    <r>
      <rPr>
        <b/>
        <sz val="9"/>
        <color indexed="8"/>
        <rFont val="Arial"/>
        <family val="2"/>
      </rPr>
      <t>)</t>
    </r>
  </si>
  <si>
    <r>
      <t>4th Qtr. 2018</t>
    </r>
    <r>
      <rPr>
        <b/>
        <u val="single"/>
        <vertAlign val="superscript"/>
        <sz val="9"/>
        <rFont val="Arial"/>
        <family val="2"/>
      </rPr>
      <t>p</t>
    </r>
  </si>
  <si>
    <r>
      <t xml:space="preserve"> </t>
    </r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</si>
  <si>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r>
      <t xml:space="preserve">National Quickstat - April 2020 (Phase 1) … </t>
    </r>
    <r>
      <rPr>
        <b/>
        <i/>
        <sz val="9"/>
        <rFont val="Lucida Sans Unicode"/>
        <family val="2"/>
      </rPr>
      <t>concluded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</si>
</sst>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.0"/>
    <numFmt numFmtId="179" formatCode="0.0"/>
    <numFmt numFmtId="180" formatCode="#,##0.00\ ;&quot; (&quot;#,##0.00\);&quot; -&quot;#\ ;@\ "/>
    <numFmt numFmtId="181" formatCode="0.00\ ;\(0.00\)"/>
    <numFmt numFmtId="182" formatCode="0\ ;\(0\)"/>
    <numFmt numFmtId="183" formatCode="#,##0\ ;\(#,##0\)"/>
    <numFmt numFmtId="184" formatCode="0.0%"/>
    <numFmt numFmtId="185" formatCode="#,##0.0\ ;\(#,##0.0\)"/>
    <numFmt numFmtId="186" formatCode="0.000"/>
    <numFmt numFmtId="187" formatCode="#,##0.000"/>
    <numFmt numFmtId="188" formatCode="#,##0;[Red]#,##0"/>
    <numFmt numFmtId="189" formatCode="0.0000"/>
    <numFmt numFmtId="190" formatCode="#,##0.0_);\(#,##0.0\)"/>
    <numFmt numFmtId="191" formatCode="#,##0.000\ ;&quot; (&quot;#,##0.000\);&quot; -&quot;#.000\ ;@\ "/>
    <numFmt numFmtId="192" formatCode="."/>
    <numFmt numFmtId="193" formatCode="#,##0.00,,"/>
    <numFmt numFmtId="194" formatCode="[$-409]dddd\,\ mmmm\ dd\,\ yyyy"/>
    <numFmt numFmtId="195" formatCode="[$-409]h:mm:ss\ AM/PM"/>
    <numFmt numFmtId="196" formatCode="&quot;$&quot;#,##0.00"/>
    <numFmt numFmtId="197" formatCode="0.0_)"/>
    <numFmt numFmtId="198" formatCode="0.0;\-0.0;;@"/>
    <numFmt numFmtId="199" formatCode="0.0000_)"/>
    <numFmt numFmtId="200" formatCode="0.000000_)"/>
    <numFmt numFmtId="201" formatCode="0.000000"/>
    <numFmt numFmtId="202" formatCode="0.00000000"/>
    <numFmt numFmtId="203" formatCode="0.00000000_)"/>
    <numFmt numFmtId="204" formatCode="General_)"/>
    <numFmt numFmtId="205" formatCode="0.00000000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_);_(* \(#,##0\);_(* &quot;-&quot;??_);_(@_)"/>
    <numFmt numFmtId="211" formatCode="#,##0,,"/>
    <numFmt numFmtId="212" formatCode="_(* #,###,,_);_(* \(#,###,,\);_(* &quot;-&quot;??_);_(@_)"/>
  </numFmts>
  <fonts count="10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9"/>
      <name val="Arrus Blk BT"/>
      <family val="1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u val="single"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u val="single"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Lucida Sans Unicode"/>
      <family val="2"/>
    </font>
    <font>
      <sz val="9"/>
      <name val="Lucida Sans Unicode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9"/>
      <name val="Lucida Sans Unicode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vertAlign val="superscript"/>
      <sz val="8"/>
      <name val="Lucida Sans Unicod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name val="Helv"/>
      <family val="0"/>
    </font>
    <font>
      <b/>
      <i/>
      <sz val="9"/>
      <name val="Lucida Sans Unicode"/>
      <family val="2"/>
    </font>
    <font>
      <b/>
      <i/>
      <u val="single"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24"/>
      <color indexed="26"/>
      <name val="Calibri"/>
      <family val="0"/>
    </font>
    <font>
      <u val="single"/>
      <sz val="9"/>
      <color indexed="9"/>
      <name val="Trajan Pro"/>
      <family val="0"/>
    </font>
    <font>
      <u val="single"/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FF0000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4" tint="0.5999900102615356"/>
        <bgColor indexed="64"/>
      </pattern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285EA0"/>
        </stop>
      </gradientFill>
    </fill>
    <fill>
      <gradientFill>
        <stop position="0">
          <color theme="0"/>
        </stop>
        <stop position="1">
          <color rgb="FF285EA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medium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/>
      <bottom style="medium"/>
    </border>
    <border>
      <left style="thin"/>
      <right/>
      <top/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3" fillId="0" borderId="0">
      <alignment/>
      <protection/>
    </xf>
    <xf numFmtId="204" fontId="32" fillId="0" borderId="0">
      <alignment/>
      <protection/>
    </xf>
    <xf numFmtId="0" fontId="73" fillId="0" borderId="0">
      <alignment/>
      <protection/>
    </xf>
    <xf numFmtId="204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3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4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84" fontId="7" fillId="0" borderId="0" xfId="0" applyNumberFormat="1" applyFont="1" applyBorder="1" applyAlignment="1">
      <alignment horizontal="right"/>
    </xf>
    <xf numFmtId="184" fontId="8" fillId="0" borderId="0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84" fontId="8" fillId="0" borderId="0" xfId="42" applyNumberFormat="1" applyFont="1" applyFill="1" applyBorder="1" applyAlignment="1" applyProtection="1">
      <alignment/>
      <protection/>
    </xf>
    <xf numFmtId="179" fontId="8" fillId="0" borderId="0" xfId="42" applyNumberFormat="1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7" fontId="13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7" fontId="8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82" fontId="11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42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/>
    </xf>
    <xf numFmtId="17" fontId="11" fillId="0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184" fontId="11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187" fontId="7" fillId="0" borderId="14" xfId="0" applyNumberFormat="1" applyFont="1" applyFill="1" applyBorder="1" applyAlignment="1">
      <alignment horizontal="right"/>
    </xf>
    <xf numFmtId="187" fontId="11" fillId="0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184" fontId="7" fillId="0" borderId="14" xfId="42" applyNumberFormat="1" applyFont="1" applyFill="1" applyBorder="1" applyAlignment="1" applyProtection="1">
      <alignment/>
      <protection/>
    </xf>
    <xf numFmtId="184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79" fontId="7" fillId="0" borderId="14" xfId="42" applyNumberFormat="1" applyFont="1" applyFill="1" applyBorder="1" applyAlignment="1" applyProtection="1">
      <alignment/>
      <protection/>
    </xf>
    <xf numFmtId="18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184" fontId="7" fillId="0" borderId="14" xfId="0" applyNumberFormat="1" applyFont="1" applyBorder="1" applyAlignment="1">
      <alignment horizontal="right"/>
    </xf>
    <xf numFmtId="184" fontId="7" fillId="0" borderId="14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17" fontId="11" fillId="35" borderId="0" xfId="0" applyNumberFormat="1" applyFont="1" applyFill="1" applyBorder="1" applyAlignment="1" quotePrefix="1">
      <alignment horizontal="right"/>
    </xf>
    <xf numFmtId="17" fontId="11" fillId="35" borderId="14" xfId="0" applyNumberFormat="1" applyFont="1" applyFill="1" applyBorder="1" applyAlignment="1" quotePrefix="1">
      <alignment horizontal="right"/>
    </xf>
    <xf numFmtId="178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9" fontId="7" fillId="0" borderId="14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9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1" fontId="7" fillId="0" borderId="0" xfId="0" applyNumberFormat="1" applyFont="1" applyBorder="1" applyAlignment="1">
      <alignment horizontal="right"/>
    </xf>
    <xf numFmtId="2" fontId="7" fillId="0" borderId="14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92" fillId="0" borderId="15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9" fontId="20" fillId="0" borderId="0" xfId="0" applyNumberFormat="1" applyFont="1" applyBorder="1" applyAlignment="1">
      <alignment horizontal="left"/>
    </xf>
    <xf numFmtId="179" fontId="21" fillId="0" borderId="0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/>
    </xf>
    <xf numFmtId="188" fontId="7" fillId="0" borderId="14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0" fontId="92" fillId="0" borderId="17" xfId="0" applyFont="1" applyFill="1" applyBorder="1" applyAlignment="1">
      <alignment horizontal="left" vertical="center"/>
    </xf>
    <xf numFmtId="3" fontId="7" fillId="0" borderId="14" xfId="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3" fontId="8" fillId="0" borderId="0" xfId="42" applyNumberFormat="1" applyFont="1" applyBorder="1" applyAlignment="1">
      <alignment/>
    </xf>
    <xf numFmtId="178" fontId="8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 horizontal="right"/>
    </xf>
    <xf numFmtId="3" fontId="8" fillId="0" borderId="17" xfId="42" applyNumberFormat="1" applyFont="1" applyBorder="1" applyAlignment="1">
      <alignment horizontal="right"/>
    </xf>
    <xf numFmtId="178" fontId="22" fillId="0" borderId="14" xfId="0" applyNumberFormat="1" applyFont="1" applyBorder="1" applyAlignment="1">
      <alignment horizontal="right" vertical="center"/>
    </xf>
    <xf numFmtId="3" fontId="7" fillId="0" borderId="14" xfId="42" applyNumberFormat="1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4" fontId="8" fillId="0" borderId="13" xfId="0" applyNumberFormat="1" applyFont="1" applyFill="1" applyBorder="1" applyAlignment="1">
      <alignment horizontal="right"/>
    </xf>
    <xf numFmtId="184" fontId="7" fillId="0" borderId="13" xfId="0" applyNumberFormat="1" applyFont="1" applyFill="1" applyBorder="1" applyAlignment="1">
      <alignment horizontal="right"/>
    </xf>
    <xf numFmtId="184" fontId="7" fillId="0" borderId="19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indent="1"/>
    </xf>
    <xf numFmtId="0" fontId="92" fillId="0" borderId="0" xfId="0" applyFont="1" applyFill="1" applyBorder="1" applyAlignment="1">
      <alignment horizontal="left" indent="5"/>
    </xf>
    <xf numFmtId="37" fontId="8" fillId="0" borderId="0" xfId="0" applyNumberFormat="1" applyFont="1" applyBorder="1" applyAlignment="1">
      <alignment wrapText="1"/>
    </xf>
    <xf numFmtId="3" fontId="8" fillId="0" borderId="14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14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14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4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7" fontId="11" fillId="0" borderId="0" xfId="0" applyNumberFormat="1" applyFont="1" applyFill="1" applyBorder="1" applyAlignment="1" quotePrefix="1">
      <alignment horizontal="right"/>
    </xf>
    <xf numFmtId="17" fontId="11" fillId="0" borderId="14" xfId="0" applyNumberFormat="1" applyFont="1" applyFill="1" applyBorder="1" applyAlignment="1" quotePrefix="1">
      <alignment horizontal="right"/>
    </xf>
    <xf numFmtId="17" fontId="11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left" indent="6"/>
    </xf>
    <xf numFmtId="190" fontId="7" fillId="0" borderId="14" xfId="42" applyNumberFormat="1" applyFon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7" fontId="13" fillId="0" borderId="14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left" indent="1"/>
    </xf>
    <xf numFmtId="0" fontId="25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 indent="2"/>
    </xf>
    <xf numFmtId="188" fontId="8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indent="1"/>
    </xf>
    <xf numFmtId="0" fontId="11" fillId="36" borderId="0" xfId="0" applyFont="1" applyFill="1" applyBorder="1" applyAlignment="1">
      <alignment horizontal="right"/>
    </xf>
    <xf numFmtId="17" fontId="11" fillId="37" borderId="0" xfId="0" applyNumberFormat="1" applyFont="1" applyFill="1" applyBorder="1" applyAlignment="1" quotePrefix="1">
      <alignment horizontal="right"/>
    </xf>
    <xf numFmtId="17" fontId="11" fillId="37" borderId="14" xfId="0" applyNumberFormat="1" applyFont="1" applyFill="1" applyBorder="1" applyAlignment="1" quotePrefix="1">
      <alignment horizontal="right"/>
    </xf>
    <xf numFmtId="0" fontId="7" fillId="36" borderId="0" xfId="0" applyFont="1" applyFill="1" applyBorder="1" applyAlignment="1">
      <alignment/>
    </xf>
    <xf numFmtId="0" fontId="11" fillId="36" borderId="15" xfId="0" applyFont="1" applyFill="1" applyBorder="1" applyAlignment="1">
      <alignment horizontal="right"/>
    </xf>
    <xf numFmtId="0" fontId="7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right"/>
    </xf>
    <xf numFmtId="0" fontId="8" fillId="37" borderId="0" xfId="0" applyFont="1" applyFill="1" applyBorder="1" applyAlignment="1">
      <alignment/>
    </xf>
    <xf numFmtId="1" fontId="11" fillId="37" borderId="0" xfId="0" applyNumberFormat="1" applyFont="1" applyFill="1" applyBorder="1" applyAlignment="1">
      <alignment horizontal="right"/>
    </xf>
    <xf numFmtId="1" fontId="11" fillId="37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49" fontId="8" fillId="36" borderId="0" xfId="0" applyNumberFormat="1" applyFont="1" applyFill="1" applyBorder="1" applyAlignment="1" quotePrefix="1">
      <alignment horizontal="right"/>
    </xf>
    <xf numFmtId="49" fontId="8" fillId="36" borderId="14" xfId="0" applyNumberFormat="1" applyFont="1" applyFill="1" applyBorder="1" applyAlignment="1" quotePrefix="1">
      <alignment horizontal="right"/>
    </xf>
    <xf numFmtId="0" fontId="7" fillId="37" borderId="14" xfId="0" applyFont="1" applyFill="1" applyBorder="1" applyAlignment="1">
      <alignment/>
    </xf>
    <xf numFmtId="0" fontId="11" fillId="36" borderId="14" xfId="0" applyFont="1" applyFill="1" applyBorder="1" applyAlignment="1">
      <alignment horizontal="right"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/>
    </xf>
    <xf numFmtId="0" fontId="7" fillId="36" borderId="24" xfId="0" applyFont="1" applyFill="1" applyBorder="1" applyAlignment="1">
      <alignment/>
    </xf>
    <xf numFmtId="1" fontId="11" fillId="36" borderId="0" xfId="0" applyNumberFormat="1" applyFont="1" applyFill="1" applyBorder="1" applyAlignment="1">
      <alignment horizontal="right"/>
    </xf>
    <xf numFmtId="0" fontId="11" fillId="36" borderId="25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indent="2"/>
    </xf>
    <xf numFmtId="179" fontId="7" fillId="0" borderId="20" xfId="0" applyNumberFormat="1" applyFont="1" applyFill="1" applyBorder="1" applyAlignment="1">
      <alignment horizontal="left" indent="3"/>
    </xf>
    <xf numFmtId="0" fontId="7" fillId="0" borderId="20" xfId="0" applyFont="1" applyFill="1" applyBorder="1" applyAlignment="1">
      <alignment horizontal="left" indent="3"/>
    </xf>
    <xf numFmtId="0" fontId="2" fillId="0" borderId="20" xfId="0" applyFont="1" applyFill="1" applyBorder="1" applyAlignment="1">
      <alignment/>
    </xf>
    <xf numFmtId="0" fontId="25" fillId="37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left" indent="1"/>
    </xf>
    <xf numFmtId="0" fontId="7" fillId="0" borderId="20" xfId="0" applyFont="1" applyFill="1" applyBorder="1" applyAlignment="1">
      <alignment horizontal="left" indent="6"/>
    </xf>
    <xf numFmtId="0" fontId="7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37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left" indent="3"/>
    </xf>
    <xf numFmtId="0" fontId="7" fillId="0" borderId="20" xfId="0" applyFont="1" applyFill="1" applyBorder="1" applyAlignment="1">
      <alignment horizontal="left" indent="5"/>
    </xf>
    <xf numFmtId="0" fontId="7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vertical="center"/>
    </xf>
    <xf numFmtId="0" fontId="25" fillId="37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25" fillId="37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37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/>
    </xf>
    <xf numFmtId="0" fontId="8" fillId="0" borderId="20" xfId="0" applyFont="1" applyBorder="1" applyAlignment="1">
      <alignment horizontal="left" indent="1"/>
    </xf>
    <xf numFmtId="0" fontId="8" fillId="0" borderId="20" xfId="0" applyFont="1" applyBorder="1" applyAlignment="1">
      <alignment horizontal="left" indent="2"/>
    </xf>
    <xf numFmtId="0" fontId="8" fillId="0" borderId="26" xfId="0" applyFont="1" applyBorder="1" applyAlignment="1">
      <alignment horizontal="left" indent="1"/>
    </xf>
    <xf numFmtId="0" fontId="8" fillId="0" borderId="20" xfId="0" applyFont="1" applyBorder="1" applyAlignment="1">
      <alignment horizontal="left" wrapText="1" indent="1"/>
    </xf>
    <xf numFmtId="1" fontId="27" fillId="0" borderId="20" xfId="0" applyNumberFormat="1" applyFont="1" applyFill="1" applyBorder="1" applyAlignment="1">
      <alignment horizontal="left" indent="1"/>
    </xf>
    <xf numFmtId="0" fontId="9" fillId="0" borderId="20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center" indent="3"/>
    </xf>
    <xf numFmtId="0" fontId="2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 indent="1"/>
    </xf>
    <xf numFmtId="0" fontId="28" fillId="0" borderId="20" xfId="0" applyFont="1" applyFill="1" applyBorder="1" applyAlignment="1">
      <alignment horizontal="left" indent="1"/>
    </xf>
    <xf numFmtId="0" fontId="3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indent="1"/>
    </xf>
    <xf numFmtId="184" fontId="8" fillId="0" borderId="14" xfId="0" applyNumberFormat="1" applyFont="1" applyFill="1" applyBorder="1" applyAlignment="1">
      <alignment horizontal="right"/>
    </xf>
    <xf numFmtId="0" fontId="9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186" fontId="8" fillId="0" borderId="0" xfId="0" applyNumberFormat="1" applyFont="1" applyBorder="1" applyAlignment="1">
      <alignment/>
    </xf>
    <xf numFmtId="188" fontId="7" fillId="0" borderId="0" xfId="0" applyNumberFormat="1" applyFont="1" applyFill="1" applyBorder="1" applyAlignment="1">
      <alignment horizontal="right"/>
    </xf>
    <xf numFmtId="0" fontId="8" fillId="35" borderId="20" xfId="0" applyFont="1" applyFill="1" applyBorder="1" applyAlignment="1">
      <alignment horizontal="left" indent="1"/>
    </xf>
    <xf numFmtId="17" fontId="11" fillId="35" borderId="0" xfId="0" applyNumberFormat="1" applyFont="1" applyFill="1" applyBorder="1" applyAlignment="1">
      <alignment horizontal="center"/>
    </xf>
    <xf numFmtId="17" fontId="11" fillId="35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" fontId="11" fillId="38" borderId="0" xfId="0" applyNumberFormat="1" applyFont="1" applyFill="1" applyBorder="1" applyAlignment="1" quotePrefix="1">
      <alignment horizontal="right"/>
    </xf>
    <xf numFmtId="0" fontId="11" fillId="39" borderId="0" xfId="0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/>
    </xf>
    <xf numFmtId="190" fontId="8" fillId="0" borderId="0" xfId="42" applyNumberFormat="1" applyFont="1" applyFill="1" applyBorder="1" applyAlignment="1" applyProtection="1">
      <alignment/>
      <protection/>
    </xf>
    <xf numFmtId="190" fontId="7" fillId="0" borderId="14" xfId="42" applyNumberFormat="1" applyFont="1" applyFill="1" applyBorder="1" applyAlignment="1" applyProtection="1">
      <alignment/>
      <protection/>
    </xf>
    <xf numFmtId="0" fontId="25" fillId="37" borderId="26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vertical="center"/>
    </xf>
    <xf numFmtId="0" fontId="25" fillId="37" borderId="31" xfId="0" applyFont="1" applyFill="1" applyBorder="1" applyAlignment="1">
      <alignment vertical="center"/>
    </xf>
    <xf numFmtId="0" fontId="7" fillId="36" borderId="12" xfId="0" applyFont="1" applyFill="1" applyBorder="1" applyAlignment="1">
      <alignment/>
    </xf>
    <xf numFmtId="0" fontId="11" fillId="36" borderId="12" xfId="0" applyFont="1" applyFill="1" applyBorder="1" applyAlignment="1">
      <alignment horizontal="right"/>
    </xf>
    <xf numFmtId="0" fontId="11" fillId="36" borderId="23" xfId="0" applyFont="1" applyFill="1" applyBorder="1" applyAlignment="1">
      <alignment horizontal="right"/>
    </xf>
    <xf numFmtId="0" fontId="11" fillId="39" borderId="14" xfId="0" applyFont="1" applyFill="1" applyBorder="1" applyAlignment="1">
      <alignment horizontal="right"/>
    </xf>
    <xf numFmtId="17" fontId="11" fillId="38" borderId="14" xfId="0" applyNumberFormat="1" applyFont="1" applyFill="1" applyBorder="1" applyAlignment="1" quotePrefix="1">
      <alignment horizontal="right"/>
    </xf>
    <xf numFmtId="186" fontId="7" fillId="0" borderId="0" xfId="0" applyNumberFormat="1" applyFont="1" applyBorder="1" applyAlignment="1">
      <alignment/>
    </xf>
    <xf numFmtId="17" fontId="13" fillId="0" borderId="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left" indent="1"/>
    </xf>
    <xf numFmtId="0" fontId="7" fillId="0" borderId="17" xfId="0" applyNumberFormat="1" applyFont="1" applyBorder="1" applyAlignment="1">
      <alignment/>
    </xf>
    <xf numFmtId="179" fontId="8" fillId="0" borderId="17" xfId="0" applyNumberFormat="1" applyFont="1" applyFill="1" applyBorder="1" applyAlignment="1">
      <alignment horizontal="right"/>
    </xf>
    <xf numFmtId="179" fontId="7" fillId="0" borderId="17" xfId="0" applyNumberFormat="1" applyFont="1" applyFill="1" applyBorder="1" applyAlignment="1">
      <alignment horizontal="right"/>
    </xf>
    <xf numFmtId="179" fontId="7" fillId="0" borderId="18" xfId="0" applyNumberFormat="1" applyFont="1" applyBorder="1" applyAlignment="1">
      <alignment horizontal="right"/>
    </xf>
    <xf numFmtId="0" fontId="25" fillId="37" borderId="32" xfId="0" applyFont="1" applyFill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11" fillId="36" borderId="33" xfId="0" applyFont="1" applyFill="1" applyBorder="1" applyAlignment="1">
      <alignment horizontal="right"/>
    </xf>
    <xf numFmtId="182" fontId="11" fillId="36" borderId="33" xfId="0" applyNumberFormat="1" applyFont="1" applyFill="1" applyBorder="1" applyAlignment="1">
      <alignment horizontal="right"/>
    </xf>
    <xf numFmtId="182" fontId="11" fillId="36" borderId="3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1"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5" fillId="37" borderId="32" xfId="0" applyFont="1" applyFill="1" applyBorder="1" applyAlignment="1">
      <alignment horizontal="left"/>
    </xf>
    <xf numFmtId="0" fontId="7" fillId="36" borderId="33" xfId="0" applyFont="1" applyFill="1" applyBorder="1" applyAlignment="1">
      <alignment vertical="top"/>
    </xf>
    <xf numFmtId="17" fontId="11" fillId="37" borderId="33" xfId="0" applyNumberFormat="1" applyFont="1" applyFill="1" applyBorder="1" applyAlignment="1" quotePrefix="1">
      <alignment horizontal="right"/>
    </xf>
    <xf numFmtId="17" fontId="11" fillId="37" borderId="34" xfId="0" applyNumberFormat="1" applyFont="1" applyFill="1" applyBorder="1" applyAlignment="1" quotePrefix="1">
      <alignment horizontal="right"/>
    </xf>
    <xf numFmtId="0" fontId="3" fillId="0" borderId="21" xfId="0" applyFont="1" applyFill="1" applyBorder="1" applyAlignment="1">
      <alignment horizontal="left"/>
    </xf>
    <xf numFmtId="184" fontId="7" fillId="0" borderId="17" xfId="0" applyNumberFormat="1" applyFont="1" applyBorder="1" applyAlignment="1">
      <alignment horizontal="right"/>
    </xf>
    <xf numFmtId="184" fontId="7" fillId="0" borderId="18" xfId="0" applyNumberFormat="1" applyFont="1" applyBorder="1" applyAlignment="1">
      <alignment horizontal="right"/>
    </xf>
    <xf numFmtId="0" fontId="4" fillId="36" borderId="33" xfId="0" applyFont="1" applyFill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0" fontId="7" fillId="36" borderId="33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91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indent="2"/>
    </xf>
    <xf numFmtId="3" fontId="7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82" fontId="11" fillId="39" borderId="0" xfId="0" applyNumberFormat="1" applyFont="1" applyFill="1" applyBorder="1" applyAlignment="1">
      <alignment horizontal="right"/>
    </xf>
    <xf numFmtId="182" fontId="11" fillId="39" borderId="0" xfId="0" applyNumberFormat="1" applyFont="1" applyFill="1" applyBorder="1" applyAlignment="1" quotePrefix="1">
      <alignment horizontal="right"/>
    </xf>
    <xf numFmtId="182" fontId="11" fillId="39" borderId="14" xfId="0" applyNumberFormat="1" applyFont="1" applyFill="1" applyBorder="1" applyAlignment="1">
      <alignment horizontal="right"/>
    </xf>
    <xf numFmtId="0" fontId="95" fillId="40" borderId="20" xfId="0" applyFont="1" applyFill="1" applyBorder="1" applyAlignment="1">
      <alignment vertical="center"/>
    </xf>
    <xf numFmtId="0" fontId="95" fillId="41" borderId="0" xfId="0" applyFont="1" applyFill="1" applyBorder="1" applyAlignment="1">
      <alignment vertical="center"/>
    </xf>
    <xf numFmtId="0" fontId="96" fillId="42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178" fontId="7" fillId="0" borderId="14" xfId="0" applyNumberFormat="1" applyFont="1" applyBorder="1" applyAlignment="1">
      <alignment/>
    </xf>
    <xf numFmtId="0" fontId="2" fillId="0" borderId="21" xfId="0" applyFont="1" applyFill="1" applyBorder="1" applyAlignment="1">
      <alignment horizontal="left" indent="2"/>
    </xf>
    <xf numFmtId="0" fontId="3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17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horizontal="right"/>
    </xf>
    <xf numFmtId="49" fontId="8" fillId="36" borderId="14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33" xfId="0" applyFont="1" applyBorder="1" applyAlignment="1">
      <alignment/>
    </xf>
    <xf numFmtId="0" fontId="7" fillId="0" borderId="33" xfId="0" applyFont="1" applyBorder="1" applyAlignment="1">
      <alignment/>
    </xf>
    <xf numFmtId="184" fontId="7" fillId="0" borderId="33" xfId="0" applyNumberFormat="1" applyFont="1" applyBorder="1" applyAlignment="1">
      <alignment horizontal="right"/>
    </xf>
    <xf numFmtId="184" fontId="7" fillId="0" borderId="34" xfId="0" applyNumberFormat="1" applyFont="1" applyBorder="1" applyAlignment="1">
      <alignment horizontal="right"/>
    </xf>
    <xf numFmtId="0" fontId="19" fillId="0" borderId="33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182" fontId="18" fillId="36" borderId="33" xfId="0" applyNumberFormat="1" applyFont="1" applyFill="1" applyBorder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90" fontId="7" fillId="0" borderId="0" xfId="42" applyNumberFormat="1" applyFont="1" applyFill="1" applyBorder="1" applyAlignment="1" applyProtection="1">
      <alignment/>
      <protection/>
    </xf>
    <xf numFmtId="184" fontId="7" fillId="0" borderId="0" xfId="42" applyNumberFormat="1" applyFont="1" applyFill="1" applyBorder="1" applyAlignment="1" applyProtection="1">
      <alignment/>
      <protection/>
    </xf>
    <xf numFmtId="179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49" fontId="7" fillId="0" borderId="14" xfId="42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1" fillId="38" borderId="0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90" fontId="12" fillId="0" borderId="0" xfId="0" applyNumberFormat="1" applyFont="1" applyBorder="1" applyAlignment="1" applyProtection="1">
      <alignment horizontal="left" vertical="top" wrapText="1"/>
      <protection locked="0"/>
    </xf>
    <xf numFmtId="190" fontId="23" fillId="0" borderId="0" xfId="0" applyNumberFormat="1" applyFont="1" applyBorder="1" applyAlignment="1" applyProtection="1">
      <alignment horizontal="left" wrapText="1"/>
      <protection locked="0"/>
    </xf>
    <xf numFmtId="3" fontId="7" fillId="0" borderId="0" xfId="70" applyNumberFormat="1" applyFont="1" applyFill="1" applyBorder="1">
      <alignment/>
      <protection/>
    </xf>
    <xf numFmtId="3" fontId="8" fillId="0" borderId="0" xfId="70" applyNumberFormat="1" applyFont="1" applyFill="1" applyBorder="1">
      <alignment/>
      <protection/>
    </xf>
    <xf numFmtId="3" fontId="7" fillId="0" borderId="14" xfId="70" applyNumberFormat="1" applyFont="1" applyFill="1" applyBorder="1">
      <alignment/>
      <protection/>
    </xf>
    <xf numFmtId="3" fontId="7" fillId="0" borderId="0" xfId="70" applyNumberFormat="1" applyFont="1" applyFill="1" applyBorder="1" applyAlignment="1">
      <alignment horizontal="right"/>
      <protection/>
    </xf>
    <xf numFmtId="3" fontId="8" fillId="0" borderId="0" xfId="70" applyNumberFormat="1" applyFont="1" applyFill="1" applyBorder="1" applyAlignment="1">
      <alignment horizontal="right"/>
      <protection/>
    </xf>
    <xf numFmtId="3" fontId="7" fillId="0" borderId="14" xfId="70" applyNumberFormat="1" applyFont="1" applyFill="1" applyBorder="1" applyAlignment="1">
      <alignment horizontal="right"/>
      <protection/>
    </xf>
    <xf numFmtId="191" fontId="0" fillId="0" borderId="0" xfId="42" applyNumberFormat="1" applyFont="1" applyFill="1" applyBorder="1" applyAlignment="1">
      <alignment/>
    </xf>
    <xf numFmtId="17" fontId="8" fillId="36" borderId="33" xfId="0" applyNumberFormat="1" applyFont="1" applyFill="1" applyBorder="1" applyAlignment="1" quotePrefix="1">
      <alignment horizontal="right" vertical="top"/>
    </xf>
    <xf numFmtId="3" fontId="7" fillId="0" borderId="0" xfId="42" applyNumberFormat="1" applyFont="1" applyBorder="1" applyAlignment="1">
      <alignment horizontal="right"/>
    </xf>
    <xf numFmtId="0" fontId="7" fillId="0" borderId="14" xfId="42" applyNumberFormat="1" applyFont="1" applyBorder="1" applyAlignment="1">
      <alignment horizontal="right"/>
    </xf>
    <xf numFmtId="178" fontId="8" fillId="0" borderId="0" xfId="42" applyNumberFormat="1" applyFont="1" applyBorder="1" applyAlignment="1">
      <alignment horizontal="right"/>
    </xf>
    <xf numFmtId="178" fontId="7" fillId="0" borderId="0" xfId="42" applyNumberFormat="1" applyFont="1" applyBorder="1" applyAlignment="1">
      <alignment horizontal="right"/>
    </xf>
    <xf numFmtId="178" fontId="7" fillId="0" borderId="14" xfId="42" applyNumberFormat="1" applyFont="1" applyBorder="1" applyAlignment="1">
      <alignment horizontal="right"/>
    </xf>
    <xf numFmtId="0" fontId="3" fillId="0" borderId="33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5" fontId="11" fillId="36" borderId="33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vertical="center"/>
    </xf>
    <xf numFmtId="179" fontId="8" fillId="0" borderId="15" xfId="0" applyNumberFormat="1" applyFont="1" applyBorder="1" applyAlignment="1">
      <alignment/>
    </xf>
    <xf numFmtId="179" fontId="7" fillId="0" borderId="15" xfId="0" applyNumberFormat="1" applyFont="1" applyFill="1" applyBorder="1" applyAlignment="1">
      <alignment horizontal="right" vertical="center"/>
    </xf>
    <xf numFmtId="179" fontId="7" fillId="0" borderId="35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79" fontId="8" fillId="0" borderId="0" xfId="42" applyNumberFormat="1" applyFont="1" applyBorder="1" applyAlignment="1">
      <alignment horizontal="right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4" xfId="42" applyNumberFormat="1" applyFont="1" applyBorder="1" applyAlignment="1">
      <alignment horizontal="right"/>
    </xf>
    <xf numFmtId="1" fontId="8" fillId="0" borderId="0" xfId="42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14" xfId="42" applyNumberFormat="1" applyFont="1" applyBorder="1" applyAlignment="1">
      <alignment/>
    </xf>
    <xf numFmtId="179" fontId="8" fillId="0" borderId="0" xfId="42" applyNumberFormat="1" applyFont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7" fillId="0" borderId="14" xfId="42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8" fillId="36" borderId="12" xfId="0" applyFont="1" applyFill="1" applyBorder="1" applyAlignment="1">
      <alignment horizontal="right"/>
    </xf>
    <xf numFmtId="0" fontId="11" fillId="37" borderId="33" xfId="0" applyFont="1" applyFill="1" applyBorder="1" applyAlignment="1">
      <alignment horizontal="right"/>
    </xf>
    <xf numFmtId="0" fontId="11" fillId="37" borderId="34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15" fontId="11" fillId="36" borderId="33" xfId="0" applyNumberFormat="1" applyFont="1" applyFill="1" applyBorder="1" applyAlignment="1" quotePrefix="1">
      <alignment horizontal="right"/>
    </xf>
    <xf numFmtId="15" fontId="11" fillId="36" borderId="34" xfId="0" applyNumberFormat="1" applyFont="1" applyFill="1" applyBorder="1" applyAlignment="1" quotePrefix="1">
      <alignment horizontal="right"/>
    </xf>
    <xf numFmtId="49" fontId="7" fillId="0" borderId="14" xfId="0" applyNumberFormat="1" applyFont="1" applyBorder="1" applyAlignment="1">
      <alignment horizontal="right"/>
    </xf>
    <xf numFmtId="0" fontId="0" fillId="0" borderId="2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37" fontId="98" fillId="0" borderId="0" xfId="0" applyNumberFormat="1" applyFont="1" applyBorder="1" applyAlignment="1">
      <alignment wrapText="1"/>
    </xf>
    <xf numFmtId="37" fontId="93" fillId="0" borderId="0" xfId="0" applyNumberFormat="1" applyFont="1" applyBorder="1" applyAlignment="1">
      <alignment wrapText="1"/>
    </xf>
    <xf numFmtId="189" fontId="93" fillId="0" borderId="0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8" fillId="0" borderId="0" xfId="0" applyNumberFormat="1" applyFont="1" applyBorder="1" applyAlignment="1">
      <alignment/>
    </xf>
    <xf numFmtId="4" fontId="93" fillId="0" borderId="0" xfId="0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 horizontal="left" indent="5"/>
    </xf>
    <xf numFmtId="0" fontId="98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vertical="center"/>
    </xf>
    <xf numFmtId="189" fontId="9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/>
    </xf>
    <xf numFmtId="179" fontId="7" fillId="0" borderId="14" xfId="0" applyNumberFormat="1" applyFont="1" applyFill="1" applyBorder="1" applyAlignment="1">
      <alignment/>
    </xf>
    <xf numFmtId="190" fontId="8" fillId="0" borderId="0" xfId="0" applyNumberFormat="1" applyFont="1" applyFill="1" applyBorder="1" applyAlignment="1" applyProtection="1">
      <alignment horizontal="right" wrapText="1"/>
      <protection locked="0"/>
    </xf>
    <xf numFmtId="190" fontId="7" fillId="0" borderId="0" xfId="0" applyNumberFormat="1" applyFont="1" applyFill="1" applyBorder="1" applyAlignment="1" applyProtection="1">
      <alignment horizontal="right" wrapText="1"/>
      <protection locked="0"/>
    </xf>
    <xf numFmtId="190" fontId="12" fillId="0" borderId="0" xfId="0" applyNumberFormat="1" applyFont="1" applyFill="1" applyBorder="1" applyAlignment="1" applyProtection="1">
      <alignment horizontal="left" vertical="top" wrapText="1"/>
      <protection locked="0"/>
    </xf>
    <xf numFmtId="190" fontId="7" fillId="0" borderId="14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wrapText="1"/>
    </xf>
    <xf numFmtId="37" fontId="7" fillId="0" borderId="0" xfId="0" applyNumberFormat="1" applyFont="1" applyFill="1" applyBorder="1" applyAlignment="1">
      <alignment wrapText="1"/>
    </xf>
    <xf numFmtId="49" fontId="8" fillId="0" borderId="0" xfId="46" applyNumberFormat="1" applyFont="1" applyFill="1" applyBorder="1" applyAlignment="1">
      <alignment horizontal="right"/>
    </xf>
    <xf numFmtId="193" fontId="8" fillId="0" borderId="0" xfId="46" applyNumberFormat="1" applyFont="1" applyFill="1" applyBorder="1" applyAlignment="1">
      <alignment/>
    </xf>
    <xf numFmtId="49" fontId="7" fillId="0" borderId="0" xfId="46" applyNumberFormat="1" applyFont="1" applyFill="1" applyBorder="1" applyAlignment="1">
      <alignment horizontal="right"/>
    </xf>
    <xf numFmtId="180" fontId="7" fillId="0" borderId="0" xfId="42" applyFont="1" applyFill="1" applyBorder="1" applyAlignment="1">
      <alignment horizontal="right"/>
    </xf>
    <xf numFmtId="193" fontId="7" fillId="0" borderId="14" xfId="45" applyNumberFormat="1" applyFont="1" applyFill="1" applyBorder="1" applyAlignment="1" applyProtection="1">
      <alignment/>
      <protection/>
    </xf>
    <xf numFmtId="39" fontId="7" fillId="0" borderId="14" xfId="42" applyNumberFormat="1" applyFont="1" applyFill="1" applyBorder="1" applyAlignment="1" applyProtection="1">
      <alignment horizontal="right"/>
      <protection/>
    </xf>
    <xf numFmtId="190" fontId="8" fillId="0" borderId="0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 horizontal="right"/>
    </xf>
    <xf numFmtId="190" fontId="12" fillId="0" borderId="0" xfId="0" applyNumberFormat="1" applyFont="1" applyFill="1" applyBorder="1" applyAlignment="1">
      <alignment horizontal="left"/>
    </xf>
    <xf numFmtId="190" fontId="7" fillId="0" borderId="14" xfId="0" applyNumberFormat="1" applyFont="1" applyFill="1" applyBorder="1" applyAlignment="1">
      <alignment horizontal="right"/>
    </xf>
    <xf numFmtId="190" fontId="8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4" xfId="0" applyNumberFormat="1" applyFont="1" applyFill="1" applyBorder="1" applyAlignment="1">
      <alignment/>
    </xf>
    <xf numFmtId="190" fontId="93" fillId="0" borderId="0" xfId="0" applyNumberFormat="1" applyFont="1" applyFill="1" applyBorder="1" applyAlignment="1">
      <alignment/>
    </xf>
    <xf numFmtId="190" fontId="98" fillId="0" borderId="0" xfId="0" applyNumberFormat="1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190" fontId="13" fillId="0" borderId="0" xfId="0" applyNumberFormat="1" applyFont="1" applyFill="1" applyBorder="1" applyAlignment="1">
      <alignment horizontal="right"/>
    </xf>
    <xf numFmtId="190" fontId="13" fillId="0" borderId="14" xfId="0" applyNumberFormat="1" applyFont="1" applyFill="1" applyBorder="1" applyAlignment="1">
      <alignment horizontal="right"/>
    </xf>
    <xf numFmtId="190" fontId="23" fillId="0" borderId="0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 wrapText="1"/>
    </xf>
    <xf numFmtId="37" fontId="7" fillId="0" borderId="14" xfId="44" applyNumberFormat="1" applyFont="1" applyFill="1" applyBorder="1" applyAlignment="1">
      <alignment wrapText="1"/>
    </xf>
    <xf numFmtId="37" fontId="7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90" fontId="8" fillId="0" borderId="0" xfId="0" applyNumberFormat="1" applyFont="1" applyFill="1" applyBorder="1" applyAlignment="1">
      <alignment horizontal="right" wrapText="1"/>
    </xf>
    <xf numFmtId="190" fontId="7" fillId="0" borderId="14" xfId="0" applyNumberFormat="1" applyFont="1" applyFill="1" applyBorder="1" applyAlignment="1">
      <alignment horizontal="right" wrapText="1"/>
    </xf>
    <xf numFmtId="178" fontId="98" fillId="0" borderId="0" xfId="0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/>
    </xf>
    <xf numFmtId="179" fontId="98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 horizontal="right"/>
    </xf>
    <xf numFmtId="0" fontId="7" fillId="37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0" fontId="100" fillId="37" borderId="0" xfId="0" applyFont="1" applyFill="1" applyBorder="1" applyAlignment="1">
      <alignment horizontal="right"/>
    </xf>
    <xf numFmtId="190" fontId="101" fillId="0" borderId="0" xfId="0" applyNumberFormat="1" applyFont="1" applyBorder="1" applyAlignment="1" applyProtection="1">
      <alignment horizontal="right" wrapText="1"/>
      <protection locked="0"/>
    </xf>
    <xf numFmtId="49" fontId="101" fillId="0" borderId="0" xfId="0" applyNumberFormat="1" applyFont="1" applyBorder="1" applyAlignment="1">
      <alignment horizontal="right"/>
    </xf>
    <xf numFmtId="178" fontId="92" fillId="0" borderId="0" xfId="0" applyNumberFormat="1" applyFont="1" applyFill="1" applyBorder="1" applyAlignment="1">
      <alignment horizontal="right"/>
    </xf>
    <xf numFmtId="17" fontId="100" fillId="35" borderId="0" xfId="0" applyNumberFormat="1" applyFont="1" applyFill="1" applyBorder="1" applyAlignment="1" quotePrefix="1">
      <alignment horizontal="right"/>
    </xf>
    <xf numFmtId="49" fontId="92" fillId="0" borderId="0" xfId="0" applyNumberFormat="1" applyFont="1" applyBorder="1" applyAlignment="1">
      <alignment horizontal="right"/>
    </xf>
    <xf numFmtId="190" fontId="92" fillId="0" borderId="0" xfId="0" applyNumberFormat="1" applyFont="1" applyBorder="1" applyAlignment="1" applyProtection="1">
      <alignment horizontal="right" wrapText="1"/>
      <protection locked="0"/>
    </xf>
    <xf numFmtId="190" fontId="92" fillId="0" borderId="14" xfId="0" applyNumberFormat="1" applyFont="1" applyBorder="1" applyAlignment="1" applyProtection="1">
      <alignment horizontal="right" wrapText="1"/>
      <protection locked="0"/>
    </xf>
    <xf numFmtId="179" fontId="92" fillId="0" borderId="14" xfId="0" applyNumberFormat="1" applyFont="1" applyBorder="1" applyAlignment="1">
      <alignment/>
    </xf>
    <xf numFmtId="17" fontId="100" fillId="35" borderId="14" xfId="0" applyNumberFormat="1" applyFont="1" applyFill="1" applyBorder="1" applyAlignment="1" quotePrefix="1">
      <alignment horizontal="right"/>
    </xf>
    <xf numFmtId="190" fontId="101" fillId="0" borderId="0" xfId="0" applyNumberFormat="1" applyFont="1" applyFill="1" applyBorder="1" applyAlignment="1" applyProtection="1">
      <alignment horizontal="right" wrapText="1"/>
      <protection locked="0"/>
    </xf>
    <xf numFmtId="190" fontId="102" fillId="0" borderId="0" xfId="0" applyNumberFormat="1" applyFont="1" applyFill="1" applyBorder="1" applyAlignment="1" applyProtection="1">
      <alignment horizontal="left" vertical="top" wrapText="1"/>
      <protection locked="0"/>
    </xf>
    <xf numFmtId="190" fontId="92" fillId="0" borderId="0" xfId="0" applyNumberFormat="1" applyFont="1" applyFill="1" applyBorder="1" applyAlignment="1" applyProtection="1">
      <alignment horizontal="right" wrapText="1"/>
      <protection locked="0"/>
    </xf>
    <xf numFmtId="190" fontId="23" fillId="0" borderId="0" xfId="0" applyNumberFormat="1" applyFont="1" applyFill="1" applyBorder="1" applyAlignment="1" applyProtection="1">
      <alignment horizontal="left" wrapText="1"/>
      <protection locked="0"/>
    </xf>
    <xf numFmtId="190" fontId="92" fillId="0" borderId="14" xfId="0" applyNumberFormat="1" applyFont="1" applyFill="1" applyBorder="1" applyAlignment="1" applyProtection="1">
      <alignment horizontal="right" wrapText="1"/>
      <protection locked="0"/>
    </xf>
    <xf numFmtId="37" fontId="9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0" fontId="92" fillId="0" borderId="20" xfId="0" applyFont="1" applyFill="1" applyBorder="1" applyAlignment="1">
      <alignment horizontal="left" indent="1"/>
    </xf>
    <xf numFmtId="187" fontId="101" fillId="0" borderId="0" xfId="0" applyNumberFormat="1" applyFont="1" applyFill="1" applyBorder="1" applyAlignment="1">
      <alignment horizontal="right"/>
    </xf>
    <xf numFmtId="49" fontId="101" fillId="0" borderId="0" xfId="0" applyNumberFormat="1" applyFont="1" applyFill="1" applyBorder="1" applyAlignment="1">
      <alignment horizontal="right"/>
    </xf>
    <xf numFmtId="49" fontId="92" fillId="0" borderId="0" xfId="0" applyNumberFormat="1" applyFont="1" applyFill="1" applyBorder="1" applyAlignment="1">
      <alignment horizontal="right"/>
    </xf>
    <xf numFmtId="3" fontId="92" fillId="0" borderId="14" xfId="0" applyNumberFormat="1" applyFont="1" applyFill="1" applyBorder="1" applyAlignment="1">
      <alignment horizontal="right"/>
    </xf>
    <xf numFmtId="187" fontId="92" fillId="0" borderId="14" xfId="0" applyNumberFormat="1" applyFont="1" applyFill="1" applyBorder="1" applyAlignment="1">
      <alignment horizontal="right"/>
    </xf>
    <xf numFmtId="187" fontId="92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101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vertic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184" fontId="92" fillId="0" borderId="0" xfId="0" applyNumberFormat="1" applyFont="1" applyBorder="1" applyAlignment="1">
      <alignment horizontal="right"/>
    </xf>
    <xf numFmtId="184" fontId="92" fillId="0" borderId="0" xfId="0" applyNumberFormat="1" applyFont="1" applyBorder="1" applyAlignment="1">
      <alignment/>
    </xf>
    <xf numFmtId="0" fontId="97" fillId="0" borderId="0" xfId="0" applyFont="1" applyAlignment="1">
      <alignment/>
    </xf>
    <xf numFmtId="3" fontId="93" fillId="0" borderId="0" xfId="73" applyNumberFormat="1" applyFont="1" applyFill="1" applyBorder="1" applyAlignment="1">
      <alignment/>
    </xf>
    <xf numFmtId="3" fontId="98" fillId="0" borderId="0" xfId="73" applyNumberFormat="1" applyFont="1" applyFill="1" applyBorder="1" applyAlignment="1">
      <alignment/>
    </xf>
    <xf numFmtId="178" fontId="93" fillId="0" borderId="17" xfId="73" applyNumberFormat="1" applyFont="1" applyFill="1" applyBorder="1" applyAlignment="1">
      <alignment/>
    </xf>
    <xf numFmtId="178" fontId="98" fillId="0" borderId="17" xfId="73" applyNumberFormat="1" applyFont="1" applyFill="1" applyBorder="1" applyAlignment="1">
      <alignment/>
    </xf>
    <xf numFmtId="3" fontId="101" fillId="0" borderId="0" xfId="73" applyNumberFormat="1" applyFont="1" applyFill="1" applyBorder="1" applyAlignment="1">
      <alignment/>
    </xf>
    <xf numFmtId="178" fontId="101" fillId="0" borderId="17" xfId="73" applyNumberFormat="1" applyFont="1" applyFill="1" applyBorder="1" applyAlignment="1">
      <alignment/>
    </xf>
    <xf numFmtId="3" fontId="92" fillId="0" borderId="0" xfId="73" applyNumberFormat="1" applyFont="1" applyFill="1" applyBorder="1" applyAlignment="1">
      <alignment/>
    </xf>
    <xf numFmtId="178" fontId="92" fillId="0" borderId="17" xfId="73" applyNumberFormat="1" applyFont="1" applyFill="1" applyBorder="1" applyAlignment="1">
      <alignment/>
    </xf>
    <xf numFmtId="178" fontId="92" fillId="0" borderId="18" xfId="73" applyNumberFormat="1" applyFont="1" applyFill="1" applyBorder="1" applyAlignment="1">
      <alignment/>
    </xf>
    <xf numFmtId="3" fontId="97" fillId="0" borderId="14" xfId="0" applyNumberFormat="1" applyFont="1" applyFill="1" applyBorder="1" applyAlignment="1">
      <alignment/>
    </xf>
    <xf numFmtId="0" fontId="101" fillId="0" borderId="20" xfId="0" applyFont="1" applyFill="1" applyBorder="1" applyAlignment="1">
      <alignment horizontal="left" vertical="center" indent="1"/>
    </xf>
    <xf numFmtId="0" fontId="100" fillId="0" borderId="0" xfId="0" applyFont="1" applyFill="1" applyBorder="1" applyAlignment="1">
      <alignment horizontal="right"/>
    </xf>
    <xf numFmtId="17" fontId="100" fillId="0" borderId="0" xfId="0" applyNumberFormat="1" applyFont="1" applyFill="1" applyBorder="1" applyAlignment="1">
      <alignment horizontal="right"/>
    </xf>
    <xf numFmtId="17" fontId="101" fillId="0" borderId="0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horizontal="right"/>
    </xf>
    <xf numFmtId="0" fontId="101" fillId="0" borderId="14" xfId="0" applyFont="1" applyFill="1" applyBorder="1" applyAlignment="1">
      <alignment horizontal="right"/>
    </xf>
    <xf numFmtId="0" fontId="92" fillId="0" borderId="20" xfId="0" applyFont="1" applyFill="1" applyBorder="1" applyAlignment="1">
      <alignment horizontal="left" indent="2"/>
    </xf>
    <xf numFmtId="188" fontId="101" fillId="0" borderId="0" xfId="0" applyNumberFormat="1" applyFont="1" applyBorder="1" applyAlignment="1">
      <alignment/>
    </xf>
    <xf numFmtId="188" fontId="92" fillId="0" borderId="0" xfId="0" applyNumberFormat="1" applyFont="1" applyBorder="1" applyAlignment="1">
      <alignment/>
    </xf>
    <xf numFmtId="188" fontId="92" fillId="0" borderId="14" xfId="0" applyNumberFormat="1" applyFont="1" applyBorder="1" applyAlignment="1">
      <alignment/>
    </xf>
    <xf numFmtId="3" fontId="101" fillId="0" borderId="0" xfId="0" applyNumberFormat="1" applyFont="1" applyBorder="1" applyAlignment="1">
      <alignment horizontal="right"/>
    </xf>
    <xf numFmtId="37" fontId="92" fillId="0" borderId="0" xfId="0" applyNumberFormat="1" applyFont="1" applyFill="1" applyAlignment="1">
      <alignment horizontal="right" wrapText="1"/>
    </xf>
    <xf numFmtId="188" fontId="101" fillId="0" borderId="0" xfId="0" applyNumberFormat="1" applyFont="1" applyFill="1" applyBorder="1" applyAlignment="1">
      <alignment/>
    </xf>
    <xf numFmtId="188" fontId="92" fillId="0" borderId="0" xfId="0" applyNumberFormat="1" applyFont="1" applyFill="1" applyBorder="1" applyAlignment="1">
      <alignment/>
    </xf>
    <xf numFmtId="3" fontId="101" fillId="0" borderId="0" xfId="0" applyNumberFormat="1" applyFont="1" applyFill="1" applyBorder="1" applyAlignment="1">
      <alignment horizontal="right"/>
    </xf>
    <xf numFmtId="0" fontId="97" fillId="0" borderId="0" xfId="0" applyFont="1" applyFill="1" applyAlignment="1">
      <alignment/>
    </xf>
    <xf numFmtId="188" fontId="92" fillId="0" borderId="14" xfId="0" applyNumberFormat="1" applyFont="1" applyFill="1" applyBorder="1" applyAlignment="1">
      <alignment/>
    </xf>
    <xf numFmtId="188" fontId="92" fillId="0" borderId="14" xfId="0" applyNumberFormat="1" applyFont="1" applyFill="1" applyBorder="1" applyAlignment="1">
      <alignment horizontal="right"/>
    </xf>
    <xf numFmtId="188" fontId="101" fillId="0" borderId="0" xfId="0" applyNumberFormat="1" applyFont="1" applyFill="1" applyBorder="1" applyAlignment="1">
      <alignment horizontal="right"/>
    </xf>
    <xf numFmtId="0" fontId="101" fillId="0" borderId="20" xfId="0" applyFont="1" applyFill="1" applyBorder="1" applyAlignment="1">
      <alignment horizontal="left" indent="1"/>
    </xf>
    <xf numFmtId="3" fontId="101" fillId="0" borderId="0" xfId="0" applyNumberFormat="1" applyFont="1" applyFill="1" applyBorder="1" applyAlignment="1">
      <alignment/>
    </xf>
    <xf numFmtId="3" fontId="9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96" fillId="43" borderId="20" xfId="0" applyFont="1" applyFill="1" applyBorder="1" applyAlignment="1">
      <alignment horizontal="center" vertical="center"/>
    </xf>
    <xf numFmtId="0" fontId="96" fillId="44" borderId="0" xfId="0" applyFont="1" applyFill="1" applyBorder="1" applyAlignment="1">
      <alignment horizontal="center" vertical="center"/>
    </xf>
    <xf numFmtId="0" fontId="96" fillId="45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right"/>
    </xf>
    <xf numFmtId="184" fontId="11" fillId="36" borderId="0" xfId="0" applyNumberFormat="1" applyFont="1" applyFill="1" applyBorder="1" applyAlignment="1" quotePrefix="1">
      <alignment horizontal="center"/>
    </xf>
    <xf numFmtId="184" fontId="11" fillId="36" borderId="0" xfId="0" applyNumberFormat="1" applyFont="1" applyFill="1" applyBorder="1" applyAlignment="1">
      <alignment horizontal="center"/>
    </xf>
    <xf numFmtId="184" fontId="11" fillId="36" borderId="14" xfId="0" applyNumberFormat="1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95" fillId="46" borderId="20" xfId="0" applyFont="1" applyFill="1" applyBorder="1" applyAlignment="1">
      <alignment horizontal="center" vertical="center"/>
    </xf>
    <xf numFmtId="0" fontId="95" fillId="47" borderId="0" xfId="0" applyFont="1" applyFill="1" applyBorder="1" applyAlignment="1">
      <alignment horizontal="center" vertical="center"/>
    </xf>
    <xf numFmtId="0" fontId="95" fillId="48" borderId="14" xfId="0" applyFont="1" applyFill="1" applyBorder="1" applyAlignment="1">
      <alignment horizontal="center" vertical="center"/>
    </xf>
    <xf numFmtId="0" fontId="2" fillId="49" borderId="36" xfId="0" applyFont="1" applyFill="1" applyBorder="1" applyAlignment="1">
      <alignment horizontal="center" vertical="center"/>
    </xf>
    <xf numFmtId="0" fontId="2" fillId="49" borderId="37" xfId="0" applyFont="1" applyFill="1" applyBorder="1" applyAlignment="1">
      <alignment horizontal="center" vertical="center"/>
    </xf>
    <xf numFmtId="0" fontId="2" fillId="49" borderId="38" xfId="0" applyFont="1" applyFill="1" applyBorder="1" applyAlignment="1">
      <alignment horizontal="center" vertical="center"/>
    </xf>
    <xf numFmtId="0" fontId="29" fillId="50" borderId="20" xfId="0" applyFont="1" applyFill="1" applyBorder="1" applyAlignment="1">
      <alignment horizontal="center" vertical="center"/>
    </xf>
    <xf numFmtId="0" fontId="29" fillId="51" borderId="0" xfId="0" applyFont="1" applyFill="1" applyBorder="1" applyAlignment="1">
      <alignment horizontal="center" vertical="center"/>
    </xf>
    <xf numFmtId="0" fontId="29" fillId="52" borderId="14" xfId="0" applyFont="1" applyFill="1" applyBorder="1" applyAlignment="1">
      <alignment horizontal="center" vertical="center"/>
    </xf>
    <xf numFmtId="0" fontId="8" fillId="53" borderId="20" xfId="0" applyFont="1" applyFill="1" applyBorder="1" applyAlignment="1">
      <alignment horizontal="center" vertical="center"/>
    </xf>
    <xf numFmtId="0" fontId="8" fillId="54" borderId="0" xfId="0" applyFont="1" applyFill="1" applyBorder="1" applyAlignment="1">
      <alignment horizontal="center" vertical="center"/>
    </xf>
    <xf numFmtId="0" fontId="8" fillId="55" borderId="14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0" fontId="103" fillId="56" borderId="32" xfId="0" applyFont="1" applyFill="1" applyBorder="1" applyAlignment="1">
      <alignment horizontal="right"/>
    </xf>
    <xf numFmtId="0" fontId="103" fillId="57" borderId="33" xfId="0" applyFont="1" applyFill="1" applyBorder="1" applyAlignment="1">
      <alignment horizontal="right"/>
    </xf>
    <xf numFmtId="0" fontId="103" fillId="58" borderId="34" xfId="0" applyFont="1" applyFill="1" applyBorder="1" applyAlignment="1">
      <alignment horizontal="right"/>
    </xf>
    <xf numFmtId="0" fontId="0" fillId="59" borderId="32" xfId="0" applyFill="1" applyBorder="1" applyAlignment="1">
      <alignment horizontal="center" vertical="center"/>
    </xf>
    <xf numFmtId="0" fontId="0" fillId="60" borderId="33" xfId="0" applyFont="1" applyFill="1" applyBorder="1" applyAlignment="1">
      <alignment horizontal="center" vertical="center"/>
    </xf>
    <xf numFmtId="0" fontId="0" fillId="61" borderId="34" xfId="0" applyFont="1" applyFill="1" applyBorder="1" applyAlignment="1">
      <alignment horizontal="center" vertical="center"/>
    </xf>
    <xf numFmtId="17" fontId="104" fillId="62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05" fillId="63" borderId="20" xfId="0" applyFont="1" applyFill="1" applyBorder="1" applyAlignment="1">
      <alignment horizontal="center" vertical="center"/>
    </xf>
    <xf numFmtId="0" fontId="105" fillId="64" borderId="0" xfId="0" applyFont="1" applyFill="1" applyBorder="1" applyAlignment="1">
      <alignment horizontal="center" vertical="center"/>
    </xf>
    <xf numFmtId="0" fontId="105" fillId="65" borderId="14" xfId="0" applyFont="1" applyFill="1" applyBorder="1" applyAlignment="1">
      <alignment horizontal="center" vertical="center"/>
    </xf>
    <xf numFmtId="0" fontId="104" fillId="66" borderId="20" xfId="0" applyFont="1" applyFill="1" applyBorder="1" applyAlignment="1">
      <alignment horizontal="left" vertical="center" indent="54"/>
    </xf>
    <xf numFmtId="0" fontId="104" fillId="67" borderId="0" xfId="0" applyFont="1" applyFill="1" applyBorder="1" applyAlignment="1">
      <alignment horizontal="left" vertical="center" indent="54"/>
    </xf>
    <xf numFmtId="0" fontId="104" fillId="68" borderId="14" xfId="0" applyFont="1" applyFill="1" applyBorder="1" applyAlignment="1">
      <alignment horizontal="left" vertical="center" indent="54"/>
    </xf>
    <xf numFmtId="0" fontId="6" fillId="69" borderId="20" xfId="0" applyFont="1" applyFill="1" applyBorder="1" applyAlignment="1">
      <alignment horizontal="center"/>
    </xf>
    <xf numFmtId="0" fontId="6" fillId="70" borderId="0" xfId="0" applyFont="1" applyFill="1" applyBorder="1" applyAlignment="1">
      <alignment horizontal="center"/>
    </xf>
    <xf numFmtId="0" fontId="8" fillId="71" borderId="0" xfId="0" applyFont="1" applyFill="1" applyBorder="1" applyAlignment="1">
      <alignment horizontal="center"/>
    </xf>
    <xf numFmtId="0" fontId="8" fillId="72" borderId="14" xfId="0" applyFont="1" applyFill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8" xfId="61"/>
    <cellStyle name="Normal 19" xfId="62"/>
    <cellStyle name="Normal 2" xfId="63"/>
    <cellStyle name="Normal 2 2" xfId="64"/>
    <cellStyle name="Normal 2 3" xfId="65"/>
    <cellStyle name="Normal 3" xfId="66"/>
    <cellStyle name="Normal 4" xfId="67"/>
    <cellStyle name="Normal 89" xfId="68"/>
    <cellStyle name="Normal 90" xfId="69"/>
    <cellStyle name="Normal 9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2">
    <dxf/>
    <dxf>
      <numFmt numFmtId="192" formatCode=".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2</xdr:row>
      <xdr:rowOff>95250</xdr:rowOff>
    </xdr:from>
    <xdr:ext cx="2676525" cy="476250"/>
    <xdr:sp>
      <xdr:nvSpPr>
        <xdr:cNvPr id="1" name="Rectangle 4"/>
        <xdr:cNvSpPr>
          <a:spLocks noChangeAspect="1"/>
        </xdr:cNvSpPr>
      </xdr:nvSpPr>
      <xdr:spPr>
        <a:xfrm>
          <a:off x="6105525" y="314325"/>
          <a:ext cx="2676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</a:t>
          </a:r>
        </a:p>
      </xdr:txBody>
    </xdr:sp>
    <xdr:clientData/>
  </xdr:oneCellAnchor>
  <xdr:twoCellAnchor>
    <xdr:from>
      <xdr:col>0</xdr:col>
      <xdr:colOff>523875</xdr:colOff>
      <xdr:row>2</xdr:row>
      <xdr:rowOff>152400</xdr:rowOff>
    </xdr:from>
    <xdr:to>
      <xdr:col>0</xdr:col>
      <xdr:colOff>2486025</xdr:colOff>
      <xdr:row>3</xdr:row>
      <xdr:rowOff>114300</xdr:rowOff>
    </xdr:to>
    <xdr:sp>
      <xdr:nvSpPr>
        <xdr:cNvPr id="2" name="Rectangle 6"/>
        <xdr:cNvSpPr>
          <a:spLocks/>
        </xdr:cNvSpPr>
      </xdr:nvSpPr>
      <xdr:spPr>
        <a:xfrm>
          <a:off x="52387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sng" baseline="0">
              <a:solidFill>
                <a:srgbClr val="FFFFFF"/>
              </a:solidFill>
            </a:rPr>
            <a:t>R</a:t>
          </a:r>
          <a:r>
            <a:rPr lang="en-US" cap="none" sz="800" b="0" i="0" u="sng" baseline="0">
              <a:solidFill>
                <a:srgbClr val="FFFFFF"/>
              </a:solidFill>
            </a:rPr>
            <a:t>EPUBLIC</a:t>
          </a:r>
          <a:r>
            <a:rPr lang="en-US" cap="none" sz="800" b="0" i="0" u="sng" baseline="0">
              <a:solidFill>
                <a:srgbClr val="FFFFFF"/>
              </a:solidFill>
            </a:rPr>
            <a:t> OF THE </a:t>
          </a:r>
          <a:r>
            <a:rPr lang="en-US" cap="none" sz="900" b="0" i="0" u="sng" baseline="0">
              <a:solidFill>
                <a:srgbClr val="FFFFFF"/>
              </a:solidFill>
            </a:rPr>
            <a:t>P</a:t>
          </a:r>
          <a:r>
            <a:rPr lang="en-US" cap="none" sz="800" b="0" i="0" u="sng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3" name="Straight Connector 8"/>
        <xdr:cNvSpPr>
          <a:spLocks/>
        </xdr:cNvSpPr>
      </xdr:nvSpPr>
      <xdr:spPr>
        <a:xfrm>
          <a:off x="2724150" y="2152650"/>
          <a:ext cx="1876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209550</xdr:rowOff>
    </xdr:from>
    <xdr:to>
      <xdr:col>1</xdr:col>
      <xdr:colOff>990600</xdr:colOff>
      <xdr:row>5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590550" y="428625"/>
          <a:ext cx="3057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0</xdr:col>
      <xdr:colOff>676275</xdr:colOff>
      <xdr:row>5</xdr:row>
      <xdr:rowOff>57150</xdr:rowOff>
    </xdr:to>
    <xdr:pic>
      <xdr:nvPicPr>
        <xdr:cNvPr id="5" name="Picture 7" descr="newPSA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495</xdr:row>
      <xdr:rowOff>0</xdr:rowOff>
    </xdr:from>
    <xdr:to>
      <xdr:col>8</xdr:col>
      <xdr:colOff>895350</xdr:colOff>
      <xdr:row>499</xdr:row>
      <xdr:rowOff>85725</xdr:rowOff>
    </xdr:to>
    <xdr:pic>
      <xdr:nvPicPr>
        <xdr:cNvPr id="6" name="Picture 8" descr="Quicksta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662273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494</xdr:row>
      <xdr:rowOff>0</xdr:rowOff>
    </xdr:from>
    <xdr:to>
      <xdr:col>0</xdr:col>
      <xdr:colOff>1114425</xdr:colOff>
      <xdr:row>496</xdr:row>
      <xdr:rowOff>142875</xdr:rowOff>
    </xdr:to>
    <xdr:sp fLocksText="0">
      <xdr:nvSpPr>
        <xdr:cNvPr id="7" name="TextBox 18"/>
        <xdr:cNvSpPr txBox="1">
          <a:spLocks noChangeArrowheads="1"/>
        </xdr:cNvSpPr>
      </xdr:nvSpPr>
      <xdr:spPr>
        <a:xfrm>
          <a:off x="76200" y="66065400"/>
          <a:ext cx="1038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498</xdr:row>
      <xdr:rowOff>104775</xdr:rowOff>
    </xdr:from>
    <xdr:to>
      <xdr:col>0</xdr:col>
      <xdr:colOff>1238250</xdr:colOff>
      <xdr:row>500</xdr:row>
      <xdr:rowOff>114300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713100"/>
          <a:ext cx="1009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3</xdr:row>
      <xdr:rowOff>133350</xdr:rowOff>
    </xdr:from>
    <xdr:ext cx="180975" cy="266700"/>
    <xdr:sp fLocksText="0">
      <xdr:nvSpPr>
        <xdr:cNvPr id="9" name="TextBox 10"/>
        <xdr:cNvSpPr txBox="1">
          <a:spLocks noChangeArrowheads="1"/>
        </xdr:cNvSpPr>
      </xdr:nvSpPr>
      <xdr:spPr>
        <a:xfrm>
          <a:off x="2724150" y="67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2162175</xdr:colOff>
      <xdr:row>2</xdr:row>
      <xdr:rowOff>180975</xdr:rowOff>
    </xdr:from>
    <xdr:ext cx="266700" cy="257175"/>
    <xdr:sp fLocksText="0">
      <xdr:nvSpPr>
        <xdr:cNvPr id="10" name="TextBox 11"/>
        <xdr:cNvSpPr txBox="1">
          <a:spLocks noChangeArrowheads="1"/>
        </xdr:cNvSpPr>
      </xdr:nvSpPr>
      <xdr:spPr>
        <a:xfrm>
          <a:off x="2162175" y="4000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11" name="Straight Connector 8"/>
        <xdr:cNvSpPr>
          <a:spLocks/>
        </xdr:cNvSpPr>
      </xdr:nvSpPr>
      <xdr:spPr>
        <a:xfrm>
          <a:off x="2724150" y="2152650"/>
          <a:ext cx="18764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3"/>
  <sheetViews>
    <sheetView tabSelected="1" zoomScale="90" zoomScaleNormal="90" zoomScaleSheetLayoutView="70" workbookViewId="0" topLeftCell="A400">
      <selection activeCell="G507" sqref="G507"/>
    </sheetView>
  </sheetViews>
  <sheetFormatPr defaultColWidth="9.140625" defaultRowHeight="12.75"/>
  <cols>
    <col min="1" max="1" width="39.8515625" style="8" customWidth="1"/>
    <col min="2" max="2" width="22.7109375" style="1" customWidth="1"/>
    <col min="3" max="3" width="22.421875" style="123" customWidth="1"/>
    <col min="4" max="4" width="1.1484375" style="123" customWidth="1"/>
    <col min="5" max="5" width="18.28125" style="123" customWidth="1"/>
    <col min="6" max="6" width="0.9921875" style="123" customWidth="1"/>
    <col min="7" max="7" width="17.57421875" style="123" customWidth="1"/>
    <col min="8" max="8" width="0.85546875" style="123" customWidth="1"/>
    <col min="9" max="9" width="17.8515625" style="123" customWidth="1"/>
    <col min="10" max="10" width="1.421875" style="1" hidden="1" customWidth="1"/>
    <col min="11" max="16384" width="9.140625" style="1" customWidth="1"/>
  </cols>
  <sheetData>
    <row r="1" spans="1:9" ht="3.75" customHeight="1">
      <c r="A1" s="9"/>
      <c r="B1" s="3"/>
      <c r="C1" s="20"/>
      <c r="D1" s="20"/>
      <c r="E1" s="20"/>
      <c r="F1" s="20"/>
      <c r="G1" s="20"/>
      <c r="H1" s="20"/>
      <c r="I1" s="20"/>
    </row>
    <row r="2" spans="1:9" ht="13.5" customHeight="1">
      <c r="A2" s="575" t="s">
        <v>175</v>
      </c>
      <c r="B2" s="576"/>
      <c r="C2" s="576"/>
      <c r="D2" s="576"/>
      <c r="E2" s="576"/>
      <c r="F2" s="576"/>
      <c r="G2" s="576"/>
      <c r="H2" s="576"/>
      <c r="I2" s="577"/>
    </row>
    <row r="3" spans="1:9" ht="25.5" customHeight="1">
      <c r="A3" s="584"/>
      <c r="B3" s="585"/>
      <c r="C3" s="585"/>
      <c r="D3" s="585"/>
      <c r="E3" s="585"/>
      <c r="F3" s="585"/>
      <c r="G3" s="585"/>
      <c r="H3" s="585"/>
      <c r="I3" s="586"/>
    </row>
    <row r="4" spans="1:9" ht="13.5" customHeight="1">
      <c r="A4" s="587"/>
      <c r="B4" s="588"/>
      <c r="C4" s="588"/>
      <c r="D4" s="588"/>
      <c r="E4" s="588"/>
      <c r="F4" s="588"/>
      <c r="G4" s="588"/>
      <c r="H4" s="588"/>
      <c r="I4" s="589"/>
    </row>
    <row r="5" spans="1:9" ht="14.25" customHeight="1">
      <c r="A5" s="581" t="s">
        <v>381</v>
      </c>
      <c r="B5" s="582"/>
      <c r="C5" s="582"/>
      <c r="D5" s="582"/>
      <c r="E5" s="582"/>
      <c r="F5" s="582"/>
      <c r="G5" s="582"/>
      <c r="H5" s="582"/>
      <c r="I5" s="583"/>
    </row>
    <row r="6" spans="1:9" ht="9" customHeight="1">
      <c r="A6" s="584"/>
      <c r="B6" s="585"/>
      <c r="C6" s="585"/>
      <c r="D6" s="585"/>
      <c r="E6" s="585"/>
      <c r="F6" s="585"/>
      <c r="G6" s="585"/>
      <c r="H6" s="585"/>
      <c r="I6" s="586"/>
    </row>
    <row r="7" spans="1:9" ht="13.5" customHeight="1">
      <c r="A7" s="590" t="s">
        <v>0</v>
      </c>
      <c r="B7" s="591"/>
      <c r="C7" s="592" t="s">
        <v>314</v>
      </c>
      <c r="D7" s="592"/>
      <c r="E7" s="592"/>
      <c r="F7" s="592"/>
      <c r="G7" s="592"/>
      <c r="H7" s="592"/>
      <c r="I7" s="593"/>
    </row>
    <row r="8" spans="1:9" ht="13.5" customHeight="1">
      <c r="A8" s="291" t="s">
        <v>214</v>
      </c>
      <c r="B8" s="560"/>
      <c r="C8" s="560"/>
      <c r="D8" s="479"/>
      <c r="E8" s="573"/>
      <c r="F8" s="573"/>
      <c r="G8" s="573"/>
      <c r="H8" s="573"/>
      <c r="I8" s="574"/>
    </row>
    <row r="9" spans="1:9" ht="3" customHeight="1">
      <c r="A9" s="217"/>
      <c r="B9" s="11"/>
      <c r="C9" s="11"/>
      <c r="D9" s="11"/>
      <c r="E9" s="11"/>
      <c r="F9" s="11"/>
      <c r="G9" s="11"/>
      <c r="H9" s="11"/>
      <c r="I9" s="74"/>
    </row>
    <row r="10" spans="1:9" ht="12.75" customHeight="1">
      <c r="A10" s="267" t="s">
        <v>215</v>
      </c>
      <c r="B10" s="268"/>
      <c r="C10" s="269" t="s">
        <v>280</v>
      </c>
      <c r="D10" s="269"/>
      <c r="E10" s="101" t="s">
        <v>340</v>
      </c>
      <c r="F10" s="101"/>
      <c r="G10" s="101" t="s">
        <v>305</v>
      </c>
      <c r="H10" s="101"/>
      <c r="I10" s="102" t="s">
        <v>339</v>
      </c>
    </row>
    <row r="11" spans="1:9" s="8" customFormat="1" ht="3" customHeight="1">
      <c r="A11" s="185"/>
      <c r="B11" s="178"/>
      <c r="C11" s="22"/>
      <c r="D11" s="22"/>
      <c r="E11" s="176"/>
      <c r="F11" s="176"/>
      <c r="G11" s="176"/>
      <c r="H11" s="176"/>
      <c r="I11" s="177"/>
    </row>
    <row r="12" spans="1:9" s="8" customFormat="1" ht="12.75" customHeight="1">
      <c r="A12" s="218" t="s">
        <v>1</v>
      </c>
      <c r="B12" s="431"/>
      <c r="C12" s="23">
        <v>120.2</v>
      </c>
      <c r="D12" s="476"/>
      <c r="E12" s="27">
        <v>122.3</v>
      </c>
      <c r="F12" s="27"/>
      <c r="G12" s="23">
        <v>122.4</v>
      </c>
      <c r="H12" s="23"/>
      <c r="I12" s="78">
        <v>119.3</v>
      </c>
    </row>
    <row r="13" spans="1:9" s="8" customFormat="1" ht="12.75" customHeight="1">
      <c r="A13" s="219" t="s">
        <v>2</v>
      </c>
      <c r="B13" s="432"/>
      <c r="C13" s="483">
        <v>118</v>
      </c>
      <c r="D13" s="477"/>
      <c r="E13" s="27">
        <v>119.4</v>
      </c>
      <c r="F13" s="27"/>
      <c r="G13" s="23">
        <v>119.5</v>
      </c>
      <c r="H13" s="23"/>
      <c r="I13" s="78">
        <v>117.4</v>
      </c>
    </row>
    <row r="14" spans="1:9" s="8" customFormat="1" ht="12.75" customHeight="1">
      <c r="A14" s="220" t="s">
        <v>3</v>
      </c>
      <c r="B14" s="432"/>
      <c r="C14" s="23">
        <v>120.8</v>
      </c>
      <c r="D14" s="478"/>
      <c r="E14" s="27">
        <v>123.1</v>
      </c>
      <c r="F14" s="27"/>
      <c r="G14" s="23">
        <v>123.3</v>
      </c>
      <c r="H14" s="437"/>
      <c r="I14" s="78">
        <v>119.9</v>
      </c>
    </row>
    <row r="15" spans="1:9" s="8" customFormat="1" ht="12.75" customHeight="1">
      <c r="A15" s="185" t="s">
        <v>216</v>
      </c>
      <c r="B15" s="9"/>
      <c r="C15" s="23"/>
      <c r="D15" s="23"/>
      <c r="E15" s="27"/>
      <c r="F15" s="27"/>
      <c r="G15" s="23"/>
      <c r="H15" s="23"/>
      <c r="I15" s="78"/>
    </row>
    <row r="16" spans="1:9" s="8" customFormat="1" ht="12.75" customHeight="1">
      <c r="A16" s="218" t="s">
        <v>1</v>
      </c>
      <c r="B16" s="66"/>
      <c r="C16" s="23">
        <v>2.5</v>
      </c>
      <c r="D16" s="23"/>
      <c r="E16" s="27">
        <v>2.5</v>
      </c>
      <c r="F16" s="27"/>
      <c r="G16" s="23">
        <v>2.6</v>
      </c>
      <c r="H16" s="437"/>
      <c r="I16" s="78">
        <v>3.3</v>
      </c>
    </row>
    <row r="17" spans="1:9" s="8" customFormat="1" ht="12.75" customHeight="1">
      <c r="A17" s="219" t="s">
        <v>2</v>
      </c>
      <c r="B17" s="66"/>
      <c r="C17" s="23">
        <v>2.6</v>
      </c>
      <c r="D17" s="23"/>
      <c r="E17" s="359" t="s">
        <v>384</v>
      </c>
      <c r="F17" s="27"/>
      <c r="G17" s="360" t="s">
        <v>385</v>
      </c>
      <c r="H17" s="23"/>
      <c r="I17" s="78">
        <v>3.2</v>
      </c>
    </row>
    <row r="18" spans="1:9" s="8" customFormat="1" ht="12.75" customHeight="1">
      <c r="A18" s="220" t="s">
        <v>3</v>
      </c>
      <c r="B18" s="66"/>
      <c r="C18" s="23">
        <v>2.5</v>
      </c>
      <c r="D18" s="23"/>
      <c r="E18" s="433">
        <v>2.7</v>
      </c>
      <c r="F18" s="433"/>
      <c r="G18" s="483">
        <v>2.8</v>
      </c>
      <c r="H18" s="437"/>
      <c r="I18" s="78">
        <v>3.4</v>
      </c>
    </row>
    <row r="19" spans="1:9" s="8" customFormat="1" ht="12.75" customHeight="1">
      <c r="A19" s="185" t="s">
        <v>4</v>
      </c>
      <c r="B19" s="66"/>
      <c r="C19" s="434">
        <f>1/C12*100</f>
        <v>0.8319467554076538</v>
      </c>
      <c r="D19" s="434"/>
      <c r="E19" s="435">
        <f>1/E12*100</f>
        <v>0.8176614881439084</v>
      </c>
      <c r="F19" s="435"/>
      <c r="G19" s="434">
        <f>1/G12*100</f>
        <v>0.8169934640522877</v>
      </c>
      <c r="H19" s="434"/>
      <c r="I19" s="436">
        <f>1/I12*100</f>
        <v>0.8382229673093042</v>
      </c>
    </row>
    <row r="20" spans="1:9" s="8" customFormat="1" ht="3.75" customHeight="1">
      <c r="A20" s="185"/>
      <c r="B20" s="66"/>
      <c r="C20" s="434"/>
      <c r="D20" s="434"/>
      <c r="E20" s="435"/>
      <c r="F20" s="435"/>
      <c r="G20" s="434"/>
      <c r="H20" s="434"/>
      <c r="I20" s="436"/>
    </row>
    <row r="21" spans="1:9" ht="12.75" customHeight="1">
      <c r="A21" s="185"/>
      <c r="B21" s="66"/>
      <c r="C21" s="269" t="s">
        <v>280</v>
      </c>
      <c r="D21" s="269"/>
      <c r="E21" s="488" t="s">
        <v>340</v>
      </c>
      <c r="F21" s="101"/>
      <c r="G21" s="488" t="s">
        <v>305</v>
      </c>
      <c r="H21" s="101"/>
      <c r="I21" s="493" t="s">
        <v>339</v>
      </c>
    </row>
    <row r="22" spans="1:9" ht="12.75" customHeight="1">
      <c r="A22" s="185" t="s">
        <v>268</v>
      </c>
      <c r="B22" s="66"/>
      <c r="C22" s="487">
        <v>111.5</v>
      </c>
      <c r="D22" s="103"/>
      <c r="E22" s="486" t="s">
        <v>316</v>
      </c>
      <c r="F22" s="111"/>
      <c r="G22" s="489" t="s">
        <v>316</v>
      </c>
      <c r="H22" s="369"/>
      <c r="I22" s="492">
        <v>111.5</v>
      </c>
    </row>
    <row r="23" spans="1:9" s="8" customFormat="1" ht="12.75" customHeight="1">
      <c r="A23" s="185" t="s">
        <v>217</v>
      </c>
      <c r="B23" s="66"/>
      <c r="C23" s="487">
        <v>117.7</v>
      </c>
      <c r="D23" s="103"/>
      <c r="E23" s="485">
        <v>118.8</v>
      </c>
      <c r="F23" s="370"/>
      <c r="G23" s="490">
        <v>118.7</v>
      </c>
      <c r="H23" s="371"/>
      <c r="I23" s="491">
        <v>116.9</v>
      </c>
    </row>
    <row r="24" spans="1:9" ht="12.75" customHeight="1">
      <c r="A24" s="185"/>
      <c r="B24" s="66"/>
      <c r="C24" s="269" t="s">
        <v>280</v>
      </c>
      <c r="D24" s="269"/>
      <c r="E24" s="101" t="s">
        <v>305</v>
      </c>
      <c r="F24" s="101"/>
      <c r="G24" s="101" t="s">
        <v>289</v>
      </c>
      <c r="H24" s="101"/>
      <c r="I24" s="102" t="s">
        <v>306</v>
      </c>
    </row>
    <row r="25" spans="1:9" s="8" customFormat="1" ht="12.75" customHeight="1">
      <c r="A25" s="185" t="s">
        <v>272</v>
      </c>
      <c r="B25" s="21"/>
      <c r="C25" s="487">
        <v>114</v>
      </c>
      <c r="D25" s="475"/>
      <c r="E25" s="494">
        <v>115.7</v>
      </c>
      <c r="F25" s="495" t="s">
        <v>298</v>
      </c>
      <c r="G25" s="496">
        <v>116.1</v>
      </c>
      <c r="H25" s="497"/>
      <c r="I25" s="498">
        <v>112.9</v>
      </c>
    </row>
    <row r="26" spans="1:9" s="8" customFormat="1" ht="12.75" customHeight="1">
      <c r="A26" s="185" t="s">
        <v>359</v>
      </c>
      <c r="B26" s="66"/>
      <c r="C26" s="103">
        <v>113</v>
      </c>
      <c r="D26" s="103"/>
      <c r="E26" s="359" t="s">
        <v>360</v>
      </c>
      <c r="F26" s="27"/>
      <c r="G26" s="360" t="s">
        <v>361</v>
      </c>
      <c r="H26" s="437"/>
      <c r="I26" s="438">
        <v>112.6</v>
      </c>
    </row>
    <row r="27" spans="1:9" s="8" customFormat="1" ht="12.75" customHeight="1">
      <c r="A27" s="185" t="s">
        <v>269</v>
      </c>
      <c r="B27" s="66"/>
      <c r="C27" s="103">
        <v>135.9</v>
      </c>
      <c r="D27" s="103"/>
      <c r="E27" s="439">
        <v>132.4</v>
      </c>
      <c r="F27" s="440"/>
      <c r="G27" s="440">
        <v>132.2</v>
      </c>
      <c r="H27" s="441" t="s">
        <v>299</v>
      </c>
      <c r="I27" s="442">
        <v>138.9</v>
      </c>
    </row>
    <row r="28" spans="1:9" ht="5.25" customHeight="1">
      <c r="A28" s="221"/>
      <c r="B28" s="43"/>
      <c r="C28" s="14"/>
      <c r="D28" s="14"/>
      <c r="E28" s="13"/>
      <c r="F28" s="13"/>
      <c r="G28" s="117"/>
      <c r="H28" s="117"/>
      <c r="I28" s="118"/>
    </row>
    <row r="29" spans="1:9" ht="13.5">
      <c r="A29" s="222" t="s">
        <v>218</v>
      </c>
      <c r="B29" s="190"/>
      <c r="C29" s="484" t="s">
        <v>315</v>
      </c>
      <c r="D29" s="481"/>
      <c r="E29" s="191" t="s">
        <v>305</v>
      </c>
      <c r="F29" s="191"/>
      <c r="G29" s="191" t="s">
        <v>289</v>
      </c>
      <c r="H29" s="191"/>
      <c r="I29" s="192" t="s">
        <v>341</v>
      </c>
    </row>
    <row r="30" spans="1:9" s="8" customFormat="1" ht="3" customHeight="1">
      <c r="A30" s="217"/>
      <c r="B30" s="15"/>
      <c r="C30" s="15"/>
      <c r="D30" s="15"/>
      <c r="E30" s="65"/>
      <c r="F30" s="65"/>
      <c r="G30" s="65"/>
      <c r="H30" s="65"/>
      <c r="I30" s="75"/>
    </row>
    <row r="31" spans="1:9" s="8" customFormat="1" ht="12.75" customHeight="1">
      <c r="A31" s="185" t="s">
        <v>5</v>
      </c>
      <c r="B31" s="29"/>
      <c r="C31" s="499">
        <v>182520</v>
      </c>
      <c r="D31" s="482" t="s">
        <v>299</v>
      </c>
      <c r="E31" s="29">
        <v>12458</v>
      </c>
      <c r="F31" s="443" t="s">
        <v>298</v>
      </c>
      <c r="G31" s="26">
        <v>15082</v>
      </c>
      <c r="H31" s="443" t="s">
        <v>299</v>
      </c>
      <c r="I31" s="165" t="s">
        <v>363</v>
      </c>
    </row>
    <row r="32" spans="1:9" s="8" customFormat="1" ht="12.75" customHeight="1">
      <c r="A32" s="218" t="s">
        <v>6</v>
      </c>
      <c r="B32" s="29"/>
      <c r="C32" s="499">
        <v>111593</v>
      </c>
      <c r="D32" s="482" t="s">
        <v>299</v>
      </c>
      <c r="E32" s="29">
        <v>7057</v>
      </c>
      <c r="F32" s="443" t="s">
        <v>298</v>
      </c>
      <c r="G32" s="26">
        <v>9293</v>
      </c>
      <c r="H32" s="443" t="s">
        <v>299</v>
      </c>
      <c r="I32" s="444" t="s">
        <v>364</v>
      </c>
    </row>
    <row r="33" spans="1:9" s="8" customFormat="1" ht="12.75" customHeight="1">
      <c r="A33" s="218" t="s">
        <v>7</v>
      </c>
      <c r="B33" s="29"/>
      <c r="C33" s="499">
        <v>70927</v>
      </c>
      <c r="D33" s="482" t="s">
        <v>299</v>
      </c>
      <c r="E33" s="29">
        <v>5401</v>
      </c>
      <c r="F33" s="443" t="s">
        <v>298</v>
      </c>
      <c r="G33" s="26">
        <v>5789</v>
      </c>
      <c r="H33" s="443"/>
      <c r="I33" s="444" t="s">
        <v>365</v>
      </c>
    </row>
    <row r="34" spans="1:9" s="8" customFormat="1" ht="12.75" customHeight="1">
      <c r="A34" s="218" t="s">
        <v>8</v>
      </c>
      <c r="B34" s="63"/>
      <c r="C34" s="499">
        <v>-40666</v>
      </c>
      <c r="D34" s="482" t="s">
        <v>299</v>
      </c>
      <c r="E34" s="445">
        <v>-1656</v>
      </c>
      <c r="F34" s="443" t="s">
        <v>298</v>
      </c>
      <c r="G34" s="446">
        <v>-3504</v>
      </c>
      <c r="H34" s="443" t="s">
        <v>299</v>
      </c>
      <c r="I34" s="182" t="s">
        <v>366</v>
      </c>
    </row>
    <row r="35" spans="1:9" ht="3" customHeight="1">
      <c r="A35" s="218"/>
      <c r="B35" s="63"/>
      <c r="C35" s="68"/>
      <c r="D35" s="68"/>
      <c r="E35" s="166"/>
      <c r="F35" s="166"/>
      <c r="G35" s="167"/>
      <c r="H35" s="361"/>
      <c r="I35" s="168"/>
    </row>
    <row r="36" spans="1:9" ht="12" customHeight="1">
      <c r="A36" s="223" t="s">
        <v>58</v>
      </c>
      <c r="B36" s="21"/>
      <c r="C36" s="104"/>
      <c r="D36" s="104"/>
      <c r="E36" s="169"/>
      <c r="F36" s="169"/>
      <c r="G36" s="170"/>
      <c r="H36" s="361"/>
      <c r="I36" s="171"/>
    </row>
    <row r="37" spans="1:9" s="8" customFormat="1" ht="12" customHeight="1">
      <c r="A37" s="224" t="s">
        <v>343</v>
      </c>
      <c r="B37" s="9"/>
      <c r="C37" s="104"/>
      <c r="D37" s="104"/>
      <c r="E37" s="447" t="s">
        <v>344</v>
      </c>
      <c r="F37" s="448"/>
      <c r="G37" s="449" t="s">
        <v>349</v>
      </c>
      <c r="H37" s="450"/>
      <c r="I37" s="451">
        <v>1692625685</v>
      </c>
    </row>
    <row r="38" spans="1:9" s="8" customFormat="1" ht="12.75" customHeight="1">
      <c r="A38" s="224" t="s">
        <v>342</v>
      </c>
      <c r="B38" s="21"/>
      <c r="C38" s="105"/>
      <c r="D38" s="105"/>
      <c r="E38" s="447" t="s">
        <v>345</v>
      </c>
      <c r="F38" s="448"/>
      <c r="G38" s="449" t="s">
        <v>350</v>
      </c>
      <c r="H38" s="450"/>
      <c r="I38" s="451">
        <v>2282282083</v>
      </c>
    </row>
    <row r="39" spans="1:9" s="8" customFormat="1" ht="12.75" customHeight="1">
      <c r="A39" s="224" t="s">
        <v>304</v>
      </c>
      <c r="B39" s="21"/>
      <c r="C39" s="105"/>
      <c r="D39" s="105"/>
      <c r="E39" s="447" t="s">
        <v>346</v>
      </c>
      <c r="F39" s="448"/>
      <c r="G39" s="449" t="s">
        <v>351</v>
      </c>
      <c r="H39" s="450"/>
      <c r="I39" s="451">
        <v>1430975177</v>
      </c>
    </row>
    <row r="40" spans="1:9" s="8" customFormat="1" ht="3" customHeight="1">
      <c r="A40" s="225"/>
      <c r="B40" s="21"/>
      <c r="C40" s="105"/>
      <c r="D40" s="105"/>
      <c r="E40" s="169">
        <v>8</v>
      </c>
      <c r="F40" s="169"/>
      <c r="G40" s="169">
        <v>8</v>
      </c>
      <c r="H40" s="169"/>
      <c r="I40" s="452"/>
    </row>
    <row r="41" spans="1:9" s="8" customFormat="1" ht="12" customHeight="1">
      <c r="A41" s="223" t="s">
        <v>9</v>
      </c>
      <c r="B41" s="21"/>
      <c r="C41" s="105"/>
      <c r="D41" s="105"/>
      <c r="E41" s="105"/>
      <c r="F41" s="105"/>
      <c r="G41" s="104"/>
      <c r="H41" s="105"/>
      <c r="I41" s="182"/>
    </row>
    <row r="42" spans="1:9" s="8" customFormat="1" ht="12.75" customHeight="1">
      <c r="A42" s="224" t="s">
        <v>274</v>
      </c>
      <c r="B42" s="21"/>
      <c r="C42" s="105"/>
      <c r="D42" s="105"/>
      <c r="E42" s="359" t="s">
        <v>362</v>
      </c>
      <c r="F42" s="362" t="s">
        <v>298</v>
      </c>
      <c r="G42" s="360" t="s">
        <v>307</v>
      </c>
      <c r="H42" s="362" t="s">
        <v>298</v>
      </c>
      <c r="I42" s="182" t="s">
        <v>367</v>
      </c>
    </row>
    <row r="43" spans="1:9" s="8" customFormat="1" ht="12.75" customHeight="1">
      <c r="A43" s="224" t="s">
        <v>303</v>
      </c>
      <c r="B43" s="179"/>
      <c r="C43" s="105"/>
      <c r="D43" s="105"/>
      <c r="E43" s="359" t="s">
        <v>347</v>
      </c>
      <c r="F43" s="362" t="s">
        <v>298</v>
      </c>
      <c r="G43" s="360" t="s">
        <v>308</v>
      </c>
      <c r="H43" s="362" t="s">
        <v>298</v>
      </c>
      <c r="I43" s="182" t="s">
        <v>368</v>
      </c>
    </row>
    <row r="44" spans="1:9" s="8" customFormat="1" ht="12.75" customHeight="1">
      <c r="A44" s="224" t="s">
        <v>293</v>
      </c>
      <c r="B44" s="21"/>
      <c r="C44" s="105"/>
      <c r="D44" s="105"/>
      <c r="E44" s="359" t="s">
        <v>348</v>
      </c>
      <c r="F44" s="362" t="s">
        <v>298</v>
      </c>
      <c r="G44" s="360" t="s">
        <v>309</v>
      </c>
      <c r="H44" s="362" t="s">
        <v>298</v>
      </c>
      <c r="I44" s="182" t="s">
        <v>369</v>
      </c>
    </row>
    <row r="45" spans="1:9" s="8" customFormat="1" ht="3" customHeight="1">
      <c r="A45" s="225"/>
      <c r="B45" s="21"/>
      <c r="C45" s="105"/>
      <c r="D45" s="105"/>
      <c r="E45" s="105"/>
      <c r="F45" s="105"/>
      <c r="G45" s="105"/>
      <c r="H45" s="105"/>
      <c r="I45" s="182"/>
    </row>
    <row r="46" spans="1:9" s="8" customFormat="1" ht="12.75">
      <c r="A46" s="223" t="s">
        <v>10</v>
      </c>
      <c r="B46" s="21"/>
      <c r="C46" s="21"/>
      <c r="D46" s="21"/>
      <c r="E46" s="21"/>
      <c r="F46" s="21"/>
      <c r="G46" s="21"/>
      <c r="H46" s="21"/>
      <c r="I46" s="158"/>
    </row>
    <row r="47" spans="1:9" s="8" customFormat="1" ht="12.75" customHeight="1">
      <c r="A47" s="224" t="s">
        <v>89</v>
      </c>
      <c r="B47" s="21"/>
      <c r="C47" s="105"/>
      <c r="D47" s="105"/>
      <c r="E47" s="31">
        <v>2928.98</v>
      </c>
      <c r="F47" s="443" t="s">
        <v>298</v>
      </c>
      <c r="G47" s="32">
        <v>3233.81</v>
      </c>
      <c r="H47" s="443" t="s">
        <v>298</v>
      </c>
      <c r="I47" s="444" t="s">
        <v>370</v>
      </c>
    </row>
    <row r="48" spans="1:9" s="8" customFormat="1" ht="12.75" customHeight="1">
      <c r="A48" s="224" t="s">
        <v>201</v>
      </c>
      <c r="B48" s="21"/>
      <c r="C48" s="105"/>
      <c r="D48" s="105"/>
      <c r="E48" s="37">
        <v>431.74</v>
      </c>
      <c r="F48" s="443" t="s">
        <v>298</v>
      </c>
      <c r="G48" s="47">
        <v>335.93</v>
      </c>
      <c r="H48" s="443" t="s">
        <v>298</v>
      </c>
      <c r="I48" s="182" t="s">
        <v>371</v>
      </c>
    </row>
    <row r="49" spans="1:9" s="8" customFormat="1" ht="12.75" customHeight="1">
      <c r="A49" s="224" t="s">
        <v>310</v>
      </c>
      <c r="B49" s="179"/>
      <c r="C49" s="105"/>
      <c r="D49" s="105"/>
      <c r="E49" s="37">
        <v>195.79</v>
      </c>
      <c r="F49" s="443" t="s">
        <v>298</v>
      </c>
      <c r="G49" s="47">
        <v>206.22</v>
      </c>
      <c r="H49" s="443" t="s">
        <v>298</v>
      </c>
      <c r="I49" s="182" t="s">
        <v>372</v>
      </c>
    </row>
    <row r="50" spans="1:9" ht="3" customHeight="1">
      <c r="A50" s="226"/>
      <c r="B50" s="43"/>
      <c r="C50" s="14"/>
      <c r="D50" s="14"/>
      <c r="E50" s="29"/>
      <c r="F50" s="29"/>
      <c r="G50" s="26"/>
      <c r="H50" s="26"/>
      <c r="I50" s="77"/>
    </row>
    <row r="51" spans="1:9" ht="13.5" customHeight="1">
      <c r="A51" s="227" t="s">
        <v>300</v>
      </c>
      <c r="B51" s="193"/>
      <c r="C51" s="193"/>
      <c r="D51" s="193"/>
      <c r="E51" s="191" t="s">
        <v>305</v>
      </c>
      <c r="F51" s="191"/>
      <c r="G51" s="191" t="s">
        <v>289</v>
      </c>
      <c r="H51" s="191"/>
      <c r="I51" s="192" t="s">
        <v>306</v>
      </c>
    </row>
    <row r="52" spans="1:9" ht="3" customHeight="1">
      <c r="A52" s="217"/>
      <c r="B52" s="21"/>
      <c r="C52" s="21"/>
      <c r="D52" s="21"/>
      <c r="E52" s="22"/>
      <c r="F52" s="22"/>
      <c r="G52" s="22"/>
      <c r="H52" s="22"/>
      <c r="I52" s="79"/>
    </row>
    <row r="53" spans="1:9" s="8" customFormat="1" ht="12.75" customHeight="1">
      <c r="A53" s="185" t="s">
        <v>219</v>
      </c>
      <c r="B53" s="21"/>
      <c r="C53" s="21"/>
      <c r="D53" s="21"/>
      <c r="E53" s="453">
        <v>186.9</v>
      </c>
      <c r="F53" s="453"/>
      <c r="G53" s="454">
        <v>183</v>
      </c>
      <c r="H53" s="455" t="s">
        <v>299</v>
      </c>
      <c r="I53" s="456">
        <v>190.4</v>
      </c>
    </row>
    <row r="54" spans="1:9" s="8" customFormat="1" ht="17.25" customHeight="1">
      <c r="A54" s="228" t="s">
        <v>11</v>
      </c>
      <c r="B54" s="21"/>
      <c r="C54" s="21"/>
      <c r="D54" s="21"/>
      <c r="E54" s="457"/>
      <c r="F54" s="457"/>
      <c r="G54" s="458"/>
      <c r="H54" s="458"/>
      <c r="I54" s="459"/>
    </row>
    <row r="55" spans="1:9" s="8" customFormat="1" ht="12.75" customHeight="1">
      <c r="A55" s="229" t="s">
        <v>213</v>
      </c>
      <c r="B55" s="331"/>
      <c r="C55" s="21"/>
      <c r="D55" s="21"/>
      <c r="E55" s="457">
        <v>40.9</v>
      </c>
      <c r="F55" s="457"/>
      <c r="G55" s="458">
        <v>41.7</v>
      </c>
      <c r="H55" s="458"/>
      <c r="I55" s="456">
        <v>18.7</v>
      </c>
    </row>
    <row r="56" spans="1:9" s="8" customFormat="1" ht="12.75" customHeight="1">
      <c r="A56" s="229" t="s">
        <v>295</v>
      </c>
      <c r="B56" s="21"/>
      <c r="C56" s="21"/>
      <c r="D56" s="21"/>
      <c r="E56" s="457">
        <v>22.8</v>
      </c>
      <c r="F56" s="457"/>
      <c r="G56" s="458">
        <v>18.8</v>
      </c>
      <c r="H56" s="455" t="s">
        <v>299</v>
      </c>
      <c r="I56" s="456">
        <v>-4.8</v>
      </c>
    </row>
    <row r="57" spans="1:9" s="8" customFormat="1" ht="12.75" customHeight="1">
      <c r="A57" s="229" t="s">
        <v>352</v>
      </c>
      <c r="B57" s="21"/>
      <c r="C57" s="21"/>
      <c r="D57" s="21"/>
      <c r="E57" s="457">
        <v>20</v>
      </c>
      <c r="F57" s="457"/>
      <c r="G57" s="458">
        <v>0.8</v>
      </c>
      <c r="H57" s="455" t="s">
        <v>299</v>
      </c>
      <c r="I57" s="456">
        <v>21.6</v>
      </c>
    </row>
    <row r="58" spans="1:9" s="8" customFormat="1" ht="2.25" customHeight="1">
      <c r="A58" s="229"/>
      <c r="B58" s="21"/>
      <c r="C58" s="21"/>
      <c r="D58" s="21"/>
      <c r="E58" s="453"/>
      <c r="F58" s="453"/>
      <c r="G58" s="454"/>
      <c r="H58" s="454"/>
      <c r="I58" s="456"/>
    </row>
    <row r="59" spans="1:9" s="8" customFormat="1" ht="12.75" customHeight="1">
      <c r="A59" s="228" t="s">
        <v>12</v>
      </c>
      <c r="B59" s="21"/>
      <c r="C59" s="21"/>
      <c r="D59" s="21"/>
      <c r="E59" s="273"/>
      <c r="F59" s="273"/>
      <c r="G59" s="460"/>
      <c r="H59" s="460"/>
      <c r="I59" s="461"/>
    </row>
    <row r="60" spans="1:9" s="8" customFormat="1" ht="12.75" customHeight="1">
      <c r="A60" s="229" t="s">
        <v>202</v>
      </c>
      <c r="B60" s="21"/>
      <c r="C60" s="21"/>
      <c r="D60" s="21"/>
      <c r="E60" s="273">
        <v>-35.9</v>
      </c>
      <c r="F60" s="273"/>
      <c r="G60" s="460">
        <v>-40.9</v>
      </c>
      <c r="H60" s="460"/>
      <c r="I60" s="461">
        <v>-6.7</v>
      </c>
    </row>
    <row r="61" spans="1:9" s="8" customFormat="1" ht="12.75">
      <c r="A61" s="229" t="s">
        <v>311</v>
      </c>
      <c r="B61" s="425"/>
      <c r="C61" s="426"/>
      <c r="D61" s="426"/>
      <c r="E61" s="273">
        <v>-26.1</v>
      </c>
      <c r="F61" s="462"/>
      <c r="G61" s="460">
        <v>-30.1</v>
      </c>
      <c r="H61" s="463"/>
      <c r="I61" s="461">
        <v>0.6</v>
      </c>
    </row>
    <row r="62" spans="1:9" s="8" customFormat="1" ht="12.75" customHeight="1">
      <c r="A62" s="229" t="s">
        <v>353</v>
      </c>
      <c r="B62" s="427"/>
      <c r="C62" s="427"/>
      <c r="D62" s="427"/>
      <c r="E62" s="273">
        <v>-26.1</v>
      </c>
      <c r="F62" s="462"/>
      <c r="G62" s="460">
        <v>-12.1</v>
      </c>
      <c r="H62" s="463"/>
      <c r="I62" s="461">
        <v>1.6</v>
      </c>
    </row>
    <row r="63" spans="1:9" s="8" customFormat="1" ht="4.5" customHeight="1">
      <c r="A63" s="230"/>
      <c r="B63" s="21"/>
      <c r="C63" s="21"/>
      <c r="D63" s="21"/>
      <c r="E63" s="273"/>
      <c r="F63" s="273"/>
      <c r="G63" s="460"/>
      <c r="H63" s="460"/>
      <c r="I63" s="461"/>
    </row>
    <row r="64" spans="1:9" s="263" customFormat="1" ht="12.75" customHeight="1">
      <c r="A64" s="185" t="s">
        <v>220</v>
      </c>
      <c r="B64" s="21"/>
      <c r="C64" s="21"/>
      <c r="D64" s="21"/>
      <c r="E64" s="273">
        <v>141.2</v>
      </c>
      <c r="F64" s="273"/>
      <c r="G64" s="454">
        <v>138.4</v>
      </c>
      <c r="H64" s="455"/>
      <c r="I64" s="461">
        <v>137.1</v>
      </c>
    </row>
    <row r="65" spans="1:9" s="263" customFormat="1" ht="12.75" customHeight="1">
      <c r="A65" s="228" t="s">
        <v>11</v>
      </c>
      <c r="B65" s="264"/>
      <c r="C65" s="264"/>
      <c r="D65" s="264"/>
      <c r="E65" s="464"/>
      <c r="F65" s="464"/>
      <c r="G65" s="465"/>
      <c r="H65" s="465"/>
      <c r="I65" s="466"/>
    </row>
    <row r="66" spans="1:9" s="263" customFormat="1" ht="12.75" customHeight="1">
      <c r="A66" s="229" t="s">
        <v>213</v>
      </c>
      <c r="B66" s="264"/>
      <c r="C66" s="264"/>
      <c r="D66" s="264"/>
      <c r="E66" s="273">
        <v>38.4</v>
      </c>
      <c r="F66" s="273"/>
      <c r="G66" s="460">
        <v>39.2</v>
      </c>
      <c r="H66" s="455" t="s">
        <v>299</v>
      </c>
      <c r="I66" s="456">
        <v>15</v>
      </c>
    </row>
    <row r="67" spans="1:9" s="263" customFormat="1" ht="12.75" customHeight="1">
      <c r="A67" s="229" t="s">
        <v>203</v>
      </c>
      <c r="B67" s="264"/>
      <c r="C67" s="264"/>
      <c r="D67" s="264"/>
      <c r="E67" s="453">
        <v>30.3</v>
      </c>
      <c r="F67" s="453"/>
      <c r="G67" s="454">
        <v>45.3</v>
      </c>
      <c r="H67" s="454"/>
      <c r="I67" s="456">
        <v>8.8</v>
      </c>
    </row>
    <row r="68" spans="1:9" s="263" customFormat="1" ht="12.75" customHeight="1">
      <c r="A68" s="229" t="s">
        <v>295</v>
      </c>
      <c r="B68" s="264"/>
      <c r="C68" s="264"/>
      <c r="D68" s="264"/>
      <c r="E68" s="453">
        <v>28</v>
      </c>
      <c r="F68" s="453"/>
      <c r="G68" s="454">
        <v>26.6</v>
      </c>
      <c r="H68" s="454"/>
      <c r="I68" s="456">
        <v>-7.5</v>
      </c>
    </row>
    <row r="69" spans="1:9" s="263" customFormat="1" ht="12.75" customHeight="1">
      <c r="A69" s="228" t="s">
        <v>12</v>
      </c>
      <c r="B69" s="264"/>
      <c r="C69" s="264"/>
      <c r="D69" s="264"/>
      <c r="E69" s="453"/>
      <c r="F69" s="453"/>
      <c r="G69" s="454"/>
      <c r="H69" s="454"/>
      <c r="I69" s="456"/>
    </row>
    <row r="70" spans="1:9" s="263" customFormat="1" ht="12.75" customHeight="1">
      <c r="A70" s="229" t="s">
        <v>202</v>
      </c>
      <c r="B70" s="264"/>
      <c r="C70" s="264"/>
      <c r="D70" s="264"/>
      <c r="E70" s="453">
        <v>-35.6</v>
      </c>
      <c r="F70" s="453"/>
      <c r="G70" s="454">
        <v>-40.1</v>
      </c>
      <c r="H70" s="467" t="s">
        <v>299</v>
      </c>
      <c r="I70" s="456">
        <v>-3.6</v>
      </c>
    </row>
    <row r="71" spans="1:9" s="263" customFormat="1" ht="12.75">
      <c r="A71" s="229" t="s">
        <v>354</v>
      </c>
      <c r="B71" s="264"/>
      <c r="C71" s="264"/>
      <c r="D71" s="264"/>
      <c r="E71" s="453">
        <v>-29.3</v>
      </c>
      <c r="F71" s="453"/>
      <c r="G71" s="454">
        <v>-18.3</v>
      </c>
      <c r="H71" s="454"/>
      <c r="I71" s="456">
        <v>-3.5</v>
      </c>
    </row>
    <row r="72" spans="1:9" s="263" customFormat="1" ht="12.75" customHeight="1">
      <c r="A72" s="229" t="s">
        <v>355</v>
      </c>
      <c r="B72" s="264"/>
      <c r="C72" s="264"/>
      <c r="D72" s="264"/>
      <c r="E72" s="453">
        <v>-23.1</v>
      </c>
      <c r="F72" s="453"/>
      <c r="G72" s="454">
        <v>-24.5</v>
      </c>
      <c r="H72" s="454"/>
      <c r="I72" s="456">
        <v>17.6</v>
      </c>
    </row>
    <row r="73" spans="1:9" s="8" customFormat="1" ht="4.5" customHeight="1">
      <c r="A73" s="230"/>
      <c r="B73" s="264"/>
      <c r="C73" s="264"/>
      <c r="D73" s="264"/>
      <c r="E73" s="453"/>
      <c r="F73" s="453"/>
      <c r="G73" s="454"/>
      <c r="H73" s="454"/>
      <c r="I73" s="456"/>
    </row>
    <row r="74" spans="1:9" s="8" customFormat="1" ht="12.75" customHeight="1">
      <c r="A74" s="185" t="s">
        <v>221</v>
      </c>
      <c r="B74" s="264"/>
      <c r="C74" s="264"/>
      <c r="D74" s="264"/>
      <c r="E74" s="453">
        <v>223.8</v>
      </c>
      <c r="F74" s="453"/>
      <c r="G74" s="454">
        <v>219.7</v>
      </c>
      <c r="H74" s="455" t="s">
        <v>299</v>
      </c>
      <c r="I74" s="456">
        <v>217.1</v>
      </c>
    </row>
    <row r="75" spans="1:9" s="8" customFormat="1" ht="12.75" customHeight="1">
      <c r="A75" s="228" t="s">
        <v>11</v>
      </c>
      <c r="B75" s="264"/>
      <c r="C75" s="264"/>
      <c r="D75" s="264"/>
      <c r="E75" s="457"/>
      <c r="F75" s="457"/>
      <c r="G75" s="454"/>
      <c r="H75" s="454"/>
      <c r="I75" s="459"/>
    </row>
    <row r="76" spans="1:9" s="8" customFormat="1" ht="12.75" customHeight="1">
      <c r="A76" s="229" t="s">
        <v>292</v>
      </c>
      <c r="B76" s="9"/>
      <c r="C76" s="264"/>
      <c r="D76" s="264"/>
      <c r="E76" s="453">
        <v>30.6</v>
      </c>
      <c r="F76" s="453"/>
      <c r="G76" s="454">
        <v>20.7</v>
      </c>
      <c r="H76" s="454"/>
      <c r="I76" s="456">
        <v>22.4</v>
      </c>
    </row>
    <row r="77" spans="1:9" s="8" customFormat="1" ht="12.75" customHeight="1">
      <c r="A77" s="229" t="s">
        <v>213</v>
      </c>
      <c r="B77" s="9"/>
      <c r="C77" s="264"/>
      <c r="D77" s="264"/>
      <c r="E77" s="453">
        <v>30.2</v>
      </c>
      <c r="F77" s="453"/>
      <c r="G77" s="454">
        <v>26.5</v>
      </c>
      <c r="H77" s="454"/>
      <c r="I77" s="456">
        <v>18.8</v>
      </c>
    </row>
    <row r="78" spans="1:9" s="8" customFormat="1" ht="12.75" customHeight="1">
      <c r="A78" s="229" t="s">
        <v>352</v>
      </c>
      <c r="B78" s="264"/>
      <c r="C78" s="264"/>
      <c r="D78" s="264"/>
      <c r="E78" s="453">
        <v>21.7</v>
      </c>
      <c r="F78" s="453"/>
      <c r="G78" s="454">
        <v>14.3</v>
      </c>
      <c r="H78" s="454"/>
      <c r="I78" s="456">
        <v>12</v>
      </c>
    </row>
    <row r="79" spans="1:9" s="8" customFormat="1" ht="12.75" customHeight="1">
      <c r="A79" s="228" t="s">
        <v>12</v>
      </c>
      <c r="B79" s="264"/>
      <c r="C79" s="264"/>
      <c r="D79" s="264"/>
      <c r="E79" s="464"/>
      <c r="F79" s="464"/>
      <c r="G79" s="465"/>
      <c r="H79" s="465"/>
      <c r="I79" s="466"/>
    </row>
    <row r="80" spans="1:9" s="8" customFormat="1" ht="12.75" customHeight="1">
      <c r="A80" s="229" t="s">
        <v>356</v>
      </c>
      <c r="B80" s="163"/>
      <c r="C80" s="264"/>
      <c r="D80" s="264"/>
      <c r="E80" s="453">
        <v>-25.7</v>
      </c>
      <c r="F80" s="453"/>
      <c r="G80" s="454">
        <v>-16</v>
      </c>
      <c r="H80" s="455" t="s">
        <v>299</v>
      </c>
      <c r="I80" s="456">
        <v>51.7</v>
      </c>
    </row>
    <row r="81" spans="1:9" s="8" customFormat="1" ht="12.75" customHeight="1">
      <c r="A81" s="229" t="s">
        <v>311</v>
      </c>
      <c r="B81" s="264"/>
      <c r="C81" s="264"/>
      <c r="D81" s="264"/>
      <c r="E81" s="453">
        <v>-19.1</v>
      </c>
      <c r="F81" s="453"/>
      <c r="G81" s="454">
        <v>-34.1</v>
      </c>
      <c r="H81" s="455" t="s">
        <v>299</v>
      </c>
      <c r="I81" s="456">
        <v>-27</v>
      </c>
    </row>
    <row r="82" spans="1:9" s="8" customFormat="1" ht="12.75" customHeight="1">
      <c r="A82" s="229" t="s">
        <v>275</v>
      </c>
      <c r="B82" s="264"/>
      <c r="C82" s="264"/>
      <c r="D82" s="264"/>
      <c r="E82" s="453">
        <v>-16.7</v>
      </c>
      <c r="F82" s="453"/>
      <c r="G82" s="454">
        <v>-1.6</v>
      </c>
      <c r="H82" s="455" t="s">
        <v>299</v>
      </c>
      <c r="I82" s="456">
        <v>6.1</v>
      </c>
    </row>
    <row r="83" spans="1:9" s="8" customFormat="1" ht="4.5" customHeight="1">
      <c r="A83" s="231"/>
      <c r="B83" s="472"/>
      <c r="C83" s="472"/>
      <c r="D83" s="472"/>
      <c r="E83" s="457"/>
      <c r="F83" s="457"/>
      <c r="G83" s="458"/>
      <c r="H83" s="458"/>
      <c r="I83" s="459"/>
    </row>
    <row r="84" spans="1:9" s="8" customFormat="1" ht="12.75" customHeight="1">
      <c r="A84" s="185" t="s">
        <v>222</v>
      </c>
      <c r="B84" s="472"/>
      <c r="C84" s="472"/>
      <c r="D84" s="472"/>
      <c r="E84" s="453">
        <v>169.1</v>
      </c>
      <c r="F84" s="453"/>
      <c r="G84" s="454">
        <v>166.1</v>
      </c>
      <c r="H84" s="455" t="s">
        <v>299</v>
      </c>
      <c r="I84" s="456">
        <v>156.3</v>
      </c>
    </row>
    <row r="85" spans="1:9" s="8" customFormat="1" ht="13.5" customHeight="1">
      <c r="A85" s="228" t="s">
        <v>11</v>
      </c>
      <c r="B85" s="472"/>
      <c r="C85" s="472"/>
      <c r="D85" s="472"/>
      <c r="E85" s="457"/>
      <c r="F85" s="457"/>
      <c r="G85" s="458"/>
      <c r="H85" s="458"/>
      <c r="I85" s="459"/>
    </row>
    <row r="86" spans="1:9" s="8" customFormat="1" ht="12.75" customHeight="1">
      <c r="A86" s="229" t="s">
        <v>357</v>
      </c>
      <c r="B86" s="264"/>
      <c r="C86" s="264"/>
      <c r="D86" s="264"/>
      <c r="E86" s="453">
        <v>29.8</v>
      </c>
      <c r="F86" s="453"/>
      <c r="G86" s="454">
        <v>21.7</v>
      </c>
      <c r="H86" s="455" t="s">
        <v>299</v>
      </c>
      <c r="I86" s="456">
        <v>5.6</v>
      </c>
    </row>
    <row r="87" spans="1:9" s="8" customFormat="1" ht="12.75" customHeight="1">
      <c r="A87" s="229" t="s">
        <v>213</v>
      </c>
      <c r="B87" s="264"/>
      <c r="C87" s="264"/>
      <c r="D87" s="264"/>
      <c r="E87" s="453">
        <v>27.9</v>
      </c>
      <c r="F87" s="453"/>
      <c r="G87" s="454">
        <v>24.2</v>
      </c>
      <c r="H87" s="455" t="s">
        <v>299</v>
      </c>
      <c r="I87" s="456">
        <v>15.1</v>
      </c>
    </row>
    <row r="88" spans="1:9" s="8" customFormat="1" ht="12.75" customHeight="1">
      <c r="A88" s="229" t="s">
        <v>295</v>
      </c>
      <c r="B88" s="264"/>
      <c r="C88" s="264"/>
      <c r="D88" s="264"/>
      <c r="E88" s="453">
        <v>25.4</v>
      </c>
      <c r="F88" s="453"/>
      <c r="G88" s="454">
        <v>7</v>
      </c>
      <c r="H88" s="454"/>
      <c r="I88" s="456">
        <v>-18.8</v>
      </c>
    </row>
    <row r="89" spans="1:9" s="8" customFormat="1" ht="4.5" customHeight="1">
      <c r="A89" s="230"/>
      <c r="B89" s="472"/>
      <c r="C89" s="472"/>
      <c r="D89" s="472"/>
      <c r="E89" s="457"/>
      <c r="F89" s="457"/>
      <c r="G89" s="458"/>
      <c r="H89" s="458"/>
      <c r="I89" s="459"/>
    </row>
    <row r="90" spans="1:9" s="8" customFormat="1" ht="12" customHeight="1">
      <c r="A90" s="228" t="s">
        <v>12</v>
      </c>
      <c r="B90" s="472"/>
      <c r="C90" s="472"/>
      <c r="D90" s="472"/>
      <c r="E90" s="457"/>
      <c r="F90" s="457"/>
      <c r="G90" s="458"/>
      <c r="H90" s="458"/>
      <c r="I90" s="459"/>
    </row>
    <row r="91" spans="1:9" s="8" customFormat="1" ht="12.75" customHeight="1">
      <c r="A91" s="229" t="s">
        <v>358</v>
      </c>
      <c r="B91" s="163"/>
      <c r="C91" s="472"/>
      <c r="D91" s="472"/>
      <c r="E91" s="453">
        <v>-22.6</v>
      </c>
      <c r="F91" s="453"/>
      <c r="G91" s="454">
        <v>-5.9</v>
      </c>
      <c r="H91" s="467" t="s">
        <v>299</v>
      </c>
      <c r="I91" s="456">
        <v>-16</v>
      </c>
    </row>
    <row r="92" spans="1:9" s="8" customFormat="1" ht="12.75" customHeight="1">
      <c r="A92" s="229" t="s">
        <v>356</v>
      </c>
      <c r="B92" s="472"/>
      <c r="C92" s="472"/>
      <c r="D92" s="472"/>
      <c r="E92" s="453">
        <v>-17.6</v>
      </c>
      <c r="F92" s="453"/>
      <c r="G92" s="454">
        <v>-5.9</v>
      </c>
      <c r="H92" s="454"/>
      <c r="I92" s="456">
        <v>66.1</v>
      </c>
    </row>
    <row r="93" spans="1:9" s="8" customFormat="1" ht="12.75" customHeight="1">
      <c r="A93" s="229" t="s">
        <v>275</v>
      </c>
      <c r="B93" s="472"/>
      <c r="C93" s="472"/>
      <c r="D93" s="472"/>
      <c r="E93" s="453">
        <v>-14.2</v>
      </c>
      <c r="F93" s="453"/>
      <c r="G93" s="454">
        <v>1.2</v>
      </c>
      <c r="H93" s="455" t="s">
        <v>299</v>
      </c>
      <c r="I93" s="456">
        <v>12</v>
      </c>
    </row>
    <row r="94" spans="1:9" s="8" customFormat="1" ht="4.5" customHeight="1">
      <c r="A94" s="230"/>
      <c r="B94" s="472"/>
      <c r="C94" s="472"/>
      <c r="D94" s="472"/>
      <c r="E94" s="473"/>
      <c r="F94" s="473"/>
      <c r="G94" s="473"/>
      <c r="H94" s="473"/>
      <c r="I94" s="474"/>
    </row>
    <row r="95" spans="1:9" s="8" customFormat="1" ht="12" customHeight="1">
      <c r="A95" s="185" t="s">
        <v>13</v>
      </c>
      <c r="B95" s="472"/>
      <c r="C95" s="472"/>
      <c r="D95" s="472"/>
      <c r="E95" s="453">
        <v>84.6</v>
      </c>
      <c r="F95" s="453"/>
      <c r="G95" s="454">
        <v>84.5</v>
      </c>
      <c r="H95" s="454"/>
      <c r="I95" s="456">
        <v>84.3</v>
      </c>
    </row>
    <row r="96" spans="1:9" ht="4.5" customHeight="1">
      <c r="A96" s="286"/>
      <c r="B96" s="287"/>
      <c r="C96" s="287"/>
      <c r="D96" s="287"/>
      <c r="E96" s="288"/>
      <c r="F96" s="288"/>
      <c r="G96" s="289"/>
      <c r="H96" s="289"/>
      <c r="I96" s="290"/>
    </row>
    <row r="97" spans="1:9" ht="13.5" customHeight="1">
      <c r="A97" s="270"/>
      <c r="B97" s="52"/>
      <c r="C97" s="52"/>
      <c r="D97" s="52"/>
      <c r="E97" s="66"/>
      <c r="F97" s="66"/>
      <c r="G97" s="67"/>
      <c r="H97" s="67"/>
      <c r="I97" s="41"/>
    </row>
    <row r="98" spans="1:9" ht="13.5" customHeight="1">
      <c r="A98" s="270"/>
      <c r="B98" s="52"/>
      <c r="C98" s="52"/>
      <c r="D98" s="52"/>
      <c r="E98" s="66"/>
      <c r="F98" s="66"/>
      <c r="G98" s="67"/>
      <c r="H98" s="67"/>
      <c r="I98" s="41"/>
    </row>
    <row r="99" spans="1:9" ht="13.5" customHeight="1">
      <c r="A99" s="232"/>
      <c r="B99" s="52"/>
      <c r="C99" s="52"/>
      <c r="D99" s="52"/>
      <c r="E99" s="66"/>
      <c r="F99" s="66"/>
      <c r="G99" s="67"/>
      <c r="H99" s="67"/>
      <c r="I99" s="41"/>
    </row>
    <row r="100" spans="1:9" s="366" customFormat="1" ht="13.5" customHeight="1">
      <c r="A100" s="233" t="s">
        <v>382</v>
      </c>
      <c r="B100" s="51"/>
      <c r="C100" s="51"/>
      <c r="D100" s="51"/>
      <c r="E100" s="66"/>
      <c r="F100" s="66"/>
      <c r="G100" s="67"/>
      <c r="H100" s="67"/>
      <c r="I100" s="135" t="s">
        <v>138</v>
      </c>
    </row>
    <row r="101" spans="1:9" ht="13.5" customHeight="1">
      <c r="A101" s="232"/>
      <c r="B101" s="52"/>
      <c r="C101" s="52"/>
      <c r="D101" s="52"/>
      <c r="E101" s="66"/>
      <c r="F101" s="66"/>
      <c r="G101" s="67"/>
      <c r="H101" s="67"/>
      <c r="I101" s="41"/>
    </row>
    <row r="102" spans="1:9" ht="13.5" customHeight="1">
      <c r="A102" s="291" t="s">
        <v>223</v>
      </c>
      <c r="B102" s="292"/>
      <c r="C102" s="293"/>
      <c r="D102" s="293"/>
      <c r="E102" s="294" t="s">
        <v>281</v>
      </c>
      <c r="F102" s="350" t="s">
        <v>298</v>
      </c>
      <c r="G102" s="294" t="s">
        <v>270</v>
      </c>
      <c r="H102" s="350" t="s">
        <v>298</v>
      </c>
      <c r="I102" s="295" t="s">
        <v>398</v>
      </c>
    </row>
    <row r="103" spans="1:9" ht="3" customHeight="1">
      <c r="A103" s="234"/>
      <c r="B103" s="5"/>
      <c r="C103" s="69"/>
      <c r="D103" s="69"/>
      <c r="E103" s="22"/>
      <c r="F103" s="22"/>
      <c r="G103" s="22"/>
      <c r="H103" s="285"/>
      <c r="I103" s="79"/>
    </row>
    <row r="104" spans="1:9" ht="12.75" customHeight="1">
      <c r="A104" s="185" t="s">
        <v>14</v>
      </c>
      <c r="B104" s="17"/>
      <c r="C104" s="17"/>
      <c r="D104" s="17"/>
      <c r="E104" s="16"/>
      <c r="F104" s="16"/>
      <c r="G104" s="16"/>
      <c r="H104" s="17"/>
      <c r="I104" s="80"/>
    </row>
    <row r="105" spans="1:9" s="8" customFormat="1" ht="12.75" customHeight="1">
      <c r="A105" s="220" t="s">
        <v>15</v>
      </c>
      <c r="B105" s="26"/>
      <c r="C105" s="25"/>
      <c r="D105" s="25"/>
      <c r="E105" s="29">
        <v>3950393</v>
      </c>
      <c r="F105" s="29"/>
      <c r="G105" s="29">
        <v>5091022</v>
      </c>
      <c r="H105" s="26"/>
      <c r="I105" s="76">
        <v>7236692</v>
      </c>
    </row>
    <row r="106" spans="1:9" s="8" customFormat="1" ht="12.75" customHeight="1">
      <c r="A106" s="220" t="s">
        <v>16</v>
      </c>
      <c r="B106" s="26"/>
      <c r="C106" s="25"/>
      <c r="D106" s="25"/>
      <c r="E106" s="29">
        <v>127759306</v>
      </c>
      <c r="F106" s="29"/>
      <c r="G106" s="29">
        <v>204527575</v>
      </c>
      <c r="H106" s="26"/>
      <c r="I106" s="76">
        <v>177001130</v>
      </c>
    </row>
    <row r="107" spans="1:9" s="8" customFormat="1" ht="12.75" customHeight="1">
      <c r="A107" s="218" t="s">
        <v>17</v>
      </c>
      <c r="B107" s="26"/>
      <c r="C107" s="26"/>
      <c r="D107" s="26"/>
      <c r="E107" s="29"/>
      <c r="F107" s="29"/>
      <c r="G107" s="29"/>
      <c r="H107" s="26"/>
      <c r="I107" s="76"/>
    </row>
    <row r="108" spans="1:9" s="8" customFormat="1" ht="12.75" customHeight="1">
      <c r="A108" s="220" t="s">
        <v>15</v>
      </c>
      <c r="B108" s="26"/>
      <c r="C108" s="25"/>
      <c r="D108" s="25"/>
      <c r="E108" s="29">
        <v>3943240</v>
      </c>
      <c r="F108" s="29"/>
      <c r="G108" s="29">
        <v>5081982</v>
      </c>
      <c r="H108" s="26"/>
      <c r="I108" s="76">
        <v>7231404</v>
      </c>
    </row>
    <row r="109" spans="1:9" s="8" customFormat="1" ht="12.75" customHeight="1">
      <c r="A109" s="220" t="s">
        <v>16</v>
      </c>
      <c r="B109" s="26"/>
      <c r="C109" s="25"/>
      <c r="D109" s="25"/>
      <c r="E109" s="29">
        <v>127531506</v>
      </c>
      <c r="F109" s="29"/>
      <c r="G109" s="29">
        <v>204272762</v>
      </c>
      <c r="H109" s="26"/>
      <c r="I109" s="76">
        <v>176786715</v>
      </c>
    </row>
    <row r="110" spans="1:9" s="8" customFormat="1" ht="12.75" customHeight="1">
      <c r="A110" s="218" t="s">
        <v>96</v>
      </c>
      <c r="B110" s="26"/>
      <c r="C110" s="26"/>
      <c r="D110" s="26"/>
      <c r="E110" s="30"/>
      <c r="F110" s="30"/>
      <c r="G110" s="30"/>
      <c r="H110" s="500"/>
      <c r="I110" s="501"/>
    </row>
    <row r="111" spans="1:9" s="8" customFormat="1" ht="12.75" customHeight="1">
      <c r="A111" s="220" t="s">
        <v>15</v>
      </c>
      <c r="B111" s="26"/>
      <c r="C111" s="25"/>
      <c r="D111" s="25"/>
      <c r="E111" s="29">
        <v>7152</v>
      </c>
      <c r="F111" s="29"/>
      <c r="G111" s="29">
        <v>4456</v>
      </c>
      <c r="H111" s="26"/>
      <c r="I111" s="76">
        <v>5288</v>
      </c>
    </row>
    <row r="112" spans="1:9" s="8" customFormat="1" ht="12.75" customHeight="1">
      <c r="A112" s="220" t="s">
        <v>16</v>
      </c>
      <c r="B112" s="26"/>
      <c r="C112" s="25"/>
      <c r="D112" s="25"/>
      <c r="E112" s="29">
        <v>227798</v>
      </c>
      <c r="F112" s="29"/>
      <c r="G112" s="29">
        <v>212942</v>
      </c>
      <c r="H112" s="26"/>
      <c r="I112" s="76">
        <v>214415</v>
      </c>
    </row>
    <row r="113" spans="1:9" ht="3" customHeight="1">
      <c r="A113" s="226"/>
      <c r="B113" s="55"/>
      <c r="C113" s="119"/>
      <c r="D113" s="119"/>
      <c r="E113" s="16"/>
      <c r="F113" s="16"/>
      <c r="G113" s="17"/>
      <c r="H113" s="17"/>
      <c r="I113" s="77"/>
    </row>
    <row r="114" spans="1:9" s="8" customFormat="1" ht="13.5" customHeight="1">
      <c r="A114" s="235" t="s">
        <v>224</v>
      </c>
      <c r="B114" s="195"/>
      <c r="C114" s="196" t="s">
        <v>315</v>
      </c>
      <c r="D114" s="196"/>
      <c r="E114" s="192" t="s">
        <v>289</v>
      </c>
      <c r="F114" s="191"/>
      <c r="G114" s="191" t="s">
        <v>278</v>
      </c>
      <c r="H114" s="191"/>
      <c r="I114" s="192" t="s">
        <v>290</v>
      </c>
    </row>
    <row r="115" spans="1:9" s="8" customFormat="1" ht="3" customHeight="1">
      <c r="A115" s="236"/>
      <c r="B115" s="23"/>
      <c r="C115" s="23"/>
      <c r="D115" s="23"/>
      <c r="E115" s="24"/>
      <c r="F115" s="24"/>
      <c r="G115" s="24"/>
      <c r="H115" s="24"/>
      <c r="I115" s="81"/>
    </row>
    <row r="116" spans="1:9" s="8" customFormat="1" ht="12.75" customHeight="1">
      <c r="A116" s="185" t="s">
        <v>225</v>
      </c>
      <c r="B116" s="25"/>
      <c r="C116" s="372">
        <v>30133300</v>
      </c>
      <c r="D116" s="372"/>
      <c r="E116" s="373">
        <v>2648019</v>
      </c>
      <c r="F116" s="373"/>
      <c r="G116" s="372">
        <v>2902416</v>
      </c>
      <c r="H116" s="372"/>
      <c r="I116" s="374">
        <v>2483616</v>
      </c>
    </row>
    <row r="117" spans="1:9" s="8" customFormat="1" ht="12.75" customHeight="1">
      <c r="A117" s="220" t="s">
        <v>162</v>
      </c>
      <c r="B117" s="23"/>
      <c r="C117" s="375">
        <v>23594054</v>
      </c>
      <c r="D117" s="375"/>
      <c r="E117" s="376">
        <v>2095045</v>
      </c>
      <c r="F117" s="376"/>
      <c r="G117" s="375">
        <v>2314055</v>
      </c>
      <c r="H117" s="375"/>
      <c r="I117" s="377">
        <v>1950660</v>
      </c>
    </row>
    <row r="118" spans="1:9" s="8" customFormat="1" ht="12.75" customHeight="1">
      <c r="A118" s="220" t="s">
        <v>163</v>
      </c>
      <c r="B118" s="23"/>
      <c r="C118" s="375">
        <v>6539246</v>
      </c>
      <c r="D118" s="375"/>
      <c r="E118" s="376">
        <v>552973</v>
      </c>
      <c r="F118" s="376"/>
      <c r="G118" s="375">
        <v>588361</v>
      </c>
      <c r="H118" s="375"/>
      <c r="I118" s="377">
        <v>532956</v>
      </c>
    </row>
    <row r="119" spans="1:9" s="8" customFormat="1" ht="3" customHeight="1">
      <c r="A119" s="237"/>
      <c r="B119" s="6"/>
      <c r="C119" s="23"/>
      <c r="D119" s="23"/>
      <c r="E119" s="29"/>
      <c r="F119" s="29"/>
      <c r="G119" s="26"/>
      <c r="H119" s="26"/>
      <c r="I119" s="76"/>
    </row>
    <row r="120" spans="1:9" s="8" customFormat="1" ht="13.5" customHeight="1">
      <c r="A120" s="235" t="s">
        <v>226</v>
      </c>
      <c r="B120" s="197"/>
      <c r="C120" s="197"/>
      <c r="D120" s="197"/>
      <c r="E120" s="198">
        <v>2018</v>
      </c>
      <c r="F120" s="198"/>
      <c r="G120" s="198">
        <v>2017</v>
      </c>
      <c r="H120" s="198"/>
      <c r="I120" s="199">
        <v>2016</v>
      </c>
    </row>
    <row r="121" spans="1:9" s="8" customFormat="1" ht="3" customHeight="1">
      <c r="A121" s="230"/>
      <c r="B121" s="23"/>
      <c r="C121" s="23"/>
      <c r="D121" s="23"/>
      <c r="E121" s="29"/>
      <c r="F121" s="29"/>
      <c r="G121" s="29"/>
      <c r="H121" s="29"/>
      <c r="I121" s="165"/>
    </row>
    <row r="122" spans="1:9" s="8" customFormat="1" ht="12.75" customHeight="1">
      <c r="A122" s="185" t="s">
        <v>18</v>
      </c>
      <c r="B122" s="23"/>
      <c r="C122" s="23"/>
      <c r="D122" s="23"/>
      <c r="E122" s="29">
        <v>2299</v>
      </c>
      <c r="F122" s="29"/>
      <c r="G122" s="26">
        <v>2339</v>
      </c>
      <c r="H122" s="26"/>
      <c r="I122" s="76">
        <v>2240</v>
      </c>
    </row>
    <row r="123" spans="1:9" s="8" customFormat="1" ht="12.75" customHeight="1">
      <c r="A123" s="220" t="s">
        <v>19</v>
      </c>
      <c r="B123" s="23"/>
      <c r="C123" s="23"/>
      <c r="D123" s="23"/>
      <c r="E123" s="29">
        <v>1016</v>
      </c>
      <c r="F123" s="29"/>
      <c r="G123" s="26">
        <v>1084</v>
      </c>
      <c r="H123" s="26"/>
      <c r="I123" s="76">
        <v>1040</v>
      </c>
    </row>
    <row r="124" spans="1:9" s="8" customFormat="1" ht="12.75" customHeight="1">
      <c r="A124" s="220" t="s">
        <v>20</v>
      </c>
      <c r="B124" s="23"/>
      <c r="C124" s="23"/>
      <c r="D124" s="23"/>
      <c r="E124" s="29">
        <v>1284</v>
      </c>
      <c r="F124" s="29"/>
      <c r="G124" s="26">
        <v>1255</v>
      </c>
      <c r="H124" s="26"/>
      <c r="I124" s="76">
        <v>1200</v>
      </c>
    </row>
    <row r="125" spans="1:9" ht="3" customHeight="1">
      <c r="A125" s="230"/>
      <c r="B125" s="23"/>
      <c r="C125" s="23"/>
      <c r="D125" s="23"/>
      <c r="E125" s="29"/>
      <c r="F125" s="29"/>
      <c r="G125" s="26"/>
      <c r="H125" s="26"/>
      <c r="I125" s="76"/>
    </row>
    <row r="126" spans="1:9" ht="13.5" customHeight="1">
      <c r="A126" s="235" t="s">
        <v>227</v>
      </c>
      <c r="B126" s="200"/>
      <c r="C126" s="200"/>
      <c r="D126" s="200"/>
      <c r="E126" s="191" t="s">
        <v>305</v>
      </c>
      <c r="F126" s="191"/>
      <c r="G126" s="191" t="s">
        <v>289</v>
      </c>
      <c r="H126" s="191"/>
      <c r="I126" s="192" t="s">
        <v>306</v>
      </c>
    </row>
    <row r="127" spans="1:9" ht="3" customHeight="1">
      <c r="A127" s="236"/>
      <c r="B127" s="27"/>
      <c r="C127" s="27"/>
      <c r="D127" s="27"/>
      <c r="E127" s="30"/>
      <c r="F127" s="30"/>
      <c r="G127" s="30"/>
      <c r="H127" s="30"/>
      <c r="I127" s="82"/>
    </row>
    <row r="128" spans="1:9" ht="12.75" customHeight="1">
      <c r="A128" s="189" t="s">
        <v>21</v>
      </c>
      <c r="B128" s="23"/>
      <c r="C128" s="23"/>
      <c r="D128" s="23"/>
      <c r="E128" s="18">
        <v>206835</v>
      </c>
      <c r="F128" s="422"/>
      <c r="G128" s="18">
        <v>294638</v>
      </c>
      <c r="H128" s="423"/>
      <c r="I128" s="469">
        <v>202085</v>
      </c>
    </row>
    <row r="129" spans="1:9" ht="12.75" customHeight="1">
      <c r="A129" s="189" t="s">
        <v>22</v>
      </c>
      <c r="B129" s="23"/>
      <c r="C129" s="23"/>
      <c r="D129" s="23"/>
      <c r="E129" s="18">
        <v>244430</v>
      </c>
      <c r="F129" s="422"/>
      <c r="G129" s="19">
        <v>271593</v>
      </c>
      <c r="H129" s="423"/>
      <c r="I129" s="93">
        <v>278458</v>
      </c>
    </row>
    <row r="130" spans="1:9" ht="12.75" customHeight="1">
      <c r="A130" s="189" t="s">
        <v>95</v>
      </c>
      <c r="B130" s="23"/>
      <c r="C130" s="23"/>
      <c r="D130" s="23"/>
      <c r="E130" s="164">
        <v>-37595</v>
      </c>
      <c r="F130" s="420"/>
      <c r="G130" s="468">
        <v>23045</v>
      </c>
      <c r="H130" s="419"/>
      <c r="I130" s="470">
        <v>-76373</v>
      </c>
    </row>
    <row r="131" spans="1:9" ht="3" customHeight="1">
      <c r="A131" s="237"/>
      <c r="B131" s="6"/>
      <c r="C131" s="23"/>
      <c r="D131" s="23"/>
      <c r="E131" s="120"/>
      <c r="F131" s="120"/>
      <c r="G131" s="121"/>
      <c r="H131" s="121"/>
      <c r="I131" s="122"/>
    </row>
    <row r="132" spans="1:9" ht="13.5" customHeight="1">
      <c r="A132" s="235" t="s">
        <v>228</v>
      </c>
      <c r="B132" s="200"/>
      <c r="C132" s="190" t="s">
        <v>280</v>
      </c>
      <c r="D132" s="190"/>
      <c r="E132" s="191" t="s">
        <v>340</v>
      </c>
      <c r="F132" s="191"/>
      <c r="G132" s="191" t="s">
        <v>305</v>
      </c>
      <c r="H132" s="191"/>
      <c r="I132" s="192" t="s">
        <v>339</v>
      </c>
    </row>
    <row r="133" spans="1:9" ht="3" customHeight="1">
      <c r="A133" s="236"/>
      <c r="B133" s="27"/>
      <c r="C133" s="27"/>
      <c r="D133" s="27"/>
      <c r="E133" s="30"/>
      <c r="F133" s="30"/>
      <c r="G133" s="30"/>
      <c r="H133" s="30"/>
      <c r="I133" s="82"/>
    </row>
    <row r="134" spans="1:9" ht="12.75" customHeight="1">
      <c r="A134" s="189" t="s">
        <v>286</v>
      </c>
      <c r="B134" s="23"/>
      <c r="C134" s="70">
        <v>51.7958</v>
      </c>
      <c r="D134" s="70"/>
      <c r="E134" s="471">
        <v>50.9036</v>
      </c>
      <c r="F134" s="421"/>
      <c r="G134" s="471">
        <v>50.7448</v>
      </c>
      <c r="H134" s="430"/>
      <c r="I134" s="182">
        <v>52.4134</v>
      </c>
    </row>
    <row r="135" spans="1:9" ht="8.25" customHeight="1">
      <c r="A135" s="189"/>
      <c r="B135" s="23"/>
      <c r="C135" s="70"/>
      <c r="D135" s="70"/>
      <c r="E135" s="27"/>
      <c r="F135" s="27"/>
      <c r="G135" s="23"/>
      <c r="H135" s="23"/>
      <c r="I135" s="78"/>
    </row>
    <row r="136" spans="1:9" ht="12.75" customHeight="1">
      <c r="A136" s="189"/>
      <c r="B136" s="23"/>
      <c r="C136" s="15"/>
      <c r="D136" s="15"/>
      <c r="E136" s="488" t="s">
        <v>305</v>
      </c>
      <c r="F136" s="101"/>
      <c r="G136" s="488" t="s">
        <v>289</v>
      </c>
      <c r="H136" s="101"/>
      <c r="I136" s="493" t="s">
        <v>306</v>
      </c>
    </row>
    <row r="137" spans="1:9" ht="17.25" customHeight="1">
      <c r="A137" s="189" t="s">
        <v>287</v>
      </c>
      <c r="B137" s="27"/>
      <c r="C137" s="27"/>
      <c r="D137" s="27"/>
      <c r="E137" s="504" t="s">
        <v>379</v>
      </c>
      <c r="F137" s="352" t="s">
        <v>298</v>
      </c>
      <c r="G137" s="505" t="s">
        <v>380</v>
      </c>
      <c r="H137" s="352" t="s">
        <v>298</v>
      </c>
      <c r="I137" s="506">
        <v>20846</v>
      </c>
    </row>
    <row r="138" spans="1:9" ht="4.5" customHeight="1">
      <c r="A138" s="189"/>
      <c r="B138" s="27"/>
      <c r="C138" s="27"/>
      <c r="D138" s="27"/>
      <c r="E138" s="359"/>
      <c r="F138" s="352"/>
      <c r="G138" s="360"/>
      <c r="H138" s="352"/>
      <c r="I138" s="76"/>
    </row>
    <row r="139" spans="1:9" ht="12.75" customHeight="1">
      <c r="A139" s="189"/>
      <c r="B139" s="23"/>
      <c r="C139" s="15"/>
      <c r="D139" s="15"/>
      <c r="E139" s="488" t="s">
        <v>305</v>
      </c>
      <c r="F139" s="101"/>
      <c r="G139" s="488" t="s">
        <v>289</v>
      </c>
      <c r="H139" s="101"/>
      <c r="I139" s="493" t="s">
        <v>306</v>
      </c>
    </row>
    <row r="140" spans="1:9" s="8" customFormat="1" ht="12.75" customHeight="1">
      <c r="A140" s="502" t="s">
        <v>395</v>
      </c>
      <c r="B140" s="6"/>
      <c r="C140" s="378"/>
      <c r="D140" s="378"/>
      <c r="E140" s="503">
        <v>1.836</v>
      </c>
      <c r="F140" s="53"/>
      <c r="G140" s="508">
        <v>2.164</v>
      </c>
      <c r="H140" s="54"/>
      <c r="I140" s="507">
        <v>4.882</v>
      </c>
    </row>
    <row r="141" spans="1:9" ht="12.75" customHeight="1">
      <c r="A141" s="189"/>
      <c r="B141" s="23"/>
      <c r="C141" s="15"/>
      <c r="D141" s="15"/>
      <c r="E141" s="101" t="s">
        <v>278</v>
      </c>
      <c r="F141" s="101"/>
      <c r="G141" s="101" t="s">
        <v>273</v>
      </c>
      <c r="H141" s="101"/>
      <c r="I141" s="102" t="s">
        <v>279</v>
      </c>
    </row>
    <row r="142" spans="1:9" ht="12.75" customHeight="1">
      <c r="A142" s="189" t="s">
        <v>92</v>
      </c>
      <c r="B142" s="23"/>
      <c r="C142" s="23"/>
      <c r="D142" s="23"/>
      <c r="E142" s="265">
        <v>0.974</v>
      </c>
      <c r="F142" s="265"/>
      <c r="G142" s="284">
        <v>0.999</v>
      </c>
      <c r="H142" s="284"/>
      <c r="I142" s="83">
        <v>1.196</v>
      </c>
    </row>
    <row r="143" spans="1:9" ht="12.75" customHeight="1">
      <c r="A143" s="189" t="s">
        <v>23</v>
      </c>
      <c r="B143" s="23"/>
      <c r="C143" s="23"/>
      <c r="D143" s="23"/>
      <c r="E143" s="111">
        <v>6.542</v>
      </c>
      <c r="F143" s="111"/>
      <c r="G143" s="20">
        <v>6.767</v>
      </c>
      <c r="H143" s="20"/>
      <c r="I143" s="83">
        <v>7.024</v>
      </c>
    </row>
    <row r="144" spans="1:9" ht="3.75" customHeight="1">
      <c r="A144" s="189"/>
      <c r="B144" s="23"/>
      <c r="C144" s="23"/>
      <c r="D144" s="23"/>
      <c r="E144" s="111"/>
      <c r="F144" s="111"/>
      <c r="G144" s="20"/>
      <c r="H144" s="20"/>
      <c r="I144" s="83"/>
    </row>
    <row r="145" spans="1:9" ht="3" customHeight="1">
      <c r="A145" s="237"/>
      <c r="B145" s="6"/>
      <c r="C145" s="23"/>
      <c r="D145" s="23"/>
      <c r="E145" s="53"/>
      <c r="F145" s="351"/>
      <c r="G145" s="54"/>
      <c r="H145" s="54"/>
      <c r="I145" s="83"/>
    </row>
    <row r="146" spans="1:9" ht="13.5" customHeight="1">
      <c r="A146" s="238" t="s">
        <v>229</v>
      </c>
      <c r="B146" s="200"/>
      <c r="C146" s="200"/>
      <c r="D146" s="200"/>
      <c r="E146" s="191" t="s">
        <v>305</v>
      </c>
      <c r="F146" s="191"/>
      <c r="G146" s="191" t="s">
        <v>289</v>
      </c>
      <c r="H146" s="191"/>
      <c r="I146" s="192" t="s">
        <v>306</v>
      </c>
    </row>
    <row r="147" spans="1:9" ht="3" customHeight="1">
      <c r="A147" s="239"/>
      <c r="B147" s="27"/>
      <c r="C147" s="27"/>
      <c r="D147" s="27"/>
      <c r="E147" s="42"/>
      <c r="F147" s="42"/>
      <c r="G147" s="42"/>
      <c r="H147" s="42"/>
      <c r="I147" s="84"/>
    </row>
    <row r="148" spans="1:9" s="8" customFormat="1" ht="12.75" customHeight="1">
      <c r="A148" s="189" t="s">
        <v>90</v>
      </c>
      <c r="B148" s="23"/>
      <c r="C148" s="23"/>
      <c r="D148" s="23"/>
      <c r="E148" s="512">
        <v>6787.91</v>
      </c>
      <c r="F148" s="509"/>
      <c r="G148" s="510">
        <v>7200.79</v>
      </c>
      <c r="H148" s="510"/>
      <c r="I148" s="511">
        <v>7705.49</v>
      </c>
    </row>
    <row r="149" spans="1:9" s="8" customFormat="1" ht="12.75" customHeight="1">
      <c r="A149" s="189" t="s">
        <v>24</v>
      </c>
      <c r="B149" s="23"/>
      <c r="C149" s="23"/>
      <c r="D149" s="23"/>
      <c r="E149" s="124">
        <v>27846.78</v>
      </c>
      <c r="F149" s="124"/>
      <c r="G149" s="125">
        <v>22279.27</v>
      </c>
      <c r="H149" s="125"/>
      <c r="I149" s="107">
        <v>46397.72</v>
      </c>
    </row>
    <row r="150" spans="1:9" s="8" customFormat="1" ht="12.75" customHeight="1">
      <c r="A150" s="189" t="s">
        <v>25</v>
      </c>
      <c r="B150" s="23"/>
      <c r="C150" s="23"/>
      <c r="D150" s="23"/>
      <c r="E150" s="124">
        <v>132561.07</v>
      </c>
      <c r="F150" s="124"/>
      <c r="G150" s="125">
        <v>128758.58</v>
      </c>
      <c r="H150" s="125"/>
      <c r="I150" s="107">
        <v>158774.88</v>
      </c>
    </row>
    <row r="151" spans="1:9" ht="3" customHeight="1">
      <c r="A151" s="240"/>
      <c r="B151" s="20"/>
      <c r="C151" s="20"/>
      <c r="D151" s="20"/>
      <c r="E151" s="56"/>
      <c r="F151" s="56"/>
      <c r="G151" s="57"/>
      <c r="H151" s="57"/>
      <c r="I151" s="106"/>
    </row>
    <row r="152" spans="1:9" ht="13.5" customHeight="1">
      <c r="A152" s="241" t="s">
        <v>230</v>
      </c>
      <c r="B152" s="201"/>
      <c r="C152" s="190"/>
      <c r="D152" s="190"/>
      <c r="E152" s="202" t="s">
        <v>294</v>
      </c>
      <c r="F152" s="202"/>
      <c r="G152" s="202" t="s">
        <v>195</v>
      </c>
      <c r="H152" s="202"/>
      <c r="I152" s="203" t="s">
        <v>196</v>
      </c>
    </row>
    <row r="153" spans="1:9" ht="3" customHeight="1">
      <c r="A153" s="239"/>
      <c r="B153" s="23"/>
      <c r="C153" s="23"/>
      <c r="D153" s="23"/>
      <c r="E153" s="42"/>
      <c r="F153" s="42"/>
      <c r="G153" s="42"/>
      <c r="H153" s="42"/>
      <c r="I153" s="96"/>
    </row>
    <row r="154" spans="1:9" ht="12.75" customHeight="1">
      <c r="A154" s="185" t="s">
        <v>82</v>
      </c>
      <c r="B154" s="184"/>
      <c r="C154" s="27"/>
      <c r="D154" s="27"/>
      <c r="E154" s="29">
        <v>12725305</v>
      </c>
      <c r="F154" s="29"/>
      <c r="G154" s="26">
        <v>11595434</v>
      </c>
      <c r="H154" s="26"/>
      <c r="I154" s="76">
        <v>10410814</v>
      </c>
    </row>
    <row r="155" spans="1:9" ht="3" customHeight="1">
      <c r="A155" s="186"/>
      <c r="B155" s="27"/>
      <c r="C155" s="27"/>
      <c r="D155" s="27"/>
      <c r="E155" s="42"/>
      <c r="F155" s="42"/>
      <c r="G155" s="49"/>
      <c r="H155" s="49"/>
      <c r="I155" s="183"/>
    </row>
    <row r="156" spans="1:9" ht="12.75" customHeight="1">
      <c r="A156" s="187" t="s">
        <v>73</v>
      </c>
      <c r="B156" s="27"/>
      <c r="C156" s="29"/>
      <c r="D156" s="29"/>
      <c r="E156" s="16">
        <v>2972654</v>
      </c>
      <c r="F156" s="16"/>
      <c r="G156" s="17">
        <v>2734755</v>
      </c>
      <c r="H156" s="17"/>
      <c r="I156" s="73">
        <v>2608389</v>
      </c>
    </row>
    <row r="157" spans="1:9" ht="12.75" customHeight="1">
      <c r="A157" s="187" t="s">
        <v>74</v>
      </c>
      <c r="B157" s="27"/>
      <c r="C157" s="29"/>
      <c r="D157" s="29"/>
      <c r="E157" s="16">
        <v>9752651</v>
      </c>
      <c r="F157" s="16"/>
      <c r="G157" s="17">
        <v>8860679</v>
      </c>
      <c r="H157" s="17"/>
      <c r="I157" s="73">
        <v>7802425</v>
      </c>
    </row>
    <row r="158" spans="1:9" ht="3" customHeight="1">
      <c r="A158" s="186"/>
      <c r="B158" s="27"/>
      <c r="C158" s="27"/>
      <c r="D158" s="27"/>
      <c r="E158" s="42"/>
      <c r="F158" s="42"/>
      <c r="G158" s="49"/>
      <c r="H158" s="49"/>
      <c r="I158" s="183"/>
    </row>
    <row r="159" spans="1:9" ht="12.75" customHeight="1">
      <c r="A159" s="185" t="s">
        <v>83</v>
      </c>
      <c r="B159" s="27"/>
      <c r="C159" s="29"/>
      <c r="D159" s="29"/>
      <c r="E159" s="16">
        <v>6991339</v>
      </c>
      <c r="F159" s="16"/>
      <c r="G159" s="19">
        <v>7436731</v>
      </c>
      <c r="H159" s="19"/>
      <c r="I159" s="85">
        <v>6627549</v>
      </c>
    </row>
    <row r="160" spans="1:9" ht="3" customHeight="1">
      <c r="A160" s="186"/>
      <c r="B160" s="27"/>
      <c r="C160" s="27"/>
      <c r="D160" s="27"/>
      <c r="E160" s="42"/>
      <c r="F160" s="42"/>
      <c r="G160" s="49"/>
      <c r="H160" s="49"/>
      <c r="I160" s="183"/>
    </row>
    <row r="161" spans="1:9" ht="12.75" customHeight="1">
      <c r="A161" s="187" t="s">
        <v>84</v>
      </c>
      <c r="B161" s="27"/>
      <c r="C161" s="29"/>
      <c r="D161" s="29"/>
      <c r="E161" s="16">
        <v>2614976</v>
      </c>
      <c r="F161" s="16"/>
      <c r="G161" s="17">
        <v>2413184</v>
      </c>
      <c r="H161" s="17"/>
      <c r="I161" s="85">
        <v>2106099</v>
      </c>
    </row>
    <row r="162" spans="1:9" ht="12.75" customHeight="1">
      <c r="A162" s="187" t="s">
        <v>85</v>
      </c>
      <c r="B162" s="27"/>
      <c r="C162" s="29"/>
      <c r="D162" s="29"/>
      <c r="E162" s="16">
        <v>12860</v>
      </c>
      <c r="F162" s="16"/>
      <c r="G162" s="17">
        <v>15236</v>
      </c>
      <c r="H162" s="17"/>
      <c r="I162" s="85">
        <v>14542</v>
      </c>
    </row>
    <row r="163" spans="1:9" ht="12.75" customHeight="1">
      <c r="A163" s="187" t="s">
        <v>86</v>
      </c>
      <c r="B163" s="27"/>
      <c r="C163" s="29"/>
      <c r="D163" s="29"/>
      <c r="E163" s="16">
        <v>2089557</v>
      </c>
      <c r="F163" s="16"/>
      <c r="G163" s="17">
        <v>2303845</v>
      </c>
      <c r="H163" s="17"/>
      <c r="I163" s="85">
        <v>1943007</v>
      </c>
    </row>
    <row r="164" spans="1:9" ht="12.75" customHeight="1">
      <c r="A164" s="187" t="s">
        <v>87</v>
      </c>
      <c r="B164" s="23"/>
      <c r="C164" s="29"/>
      <c r="D164" s="29"/>
      <c r="E164" s="16">
        <v>2273946</v>
      </c>
      <c r="F164" s="16"/>
      <c r="G164" s="17">
        <v>2704466</v>
      </c>
      <c r="H164" s="17"/>
      <c r="I164" s="85">
        <v>2563901</v>
      </c>
    </row>
    <row r="165" spans="1:9" ht="3" customHeight="1">
      <c r="A165" s="186"/>
      <c r="B165" s="27"/>
      <c r="C165" s="27"/>
      <c r="D165" s="27"/>
      <c r="E165" s="42"/>
      <c r="F165" s="42"/>
      <c r="G165" s="49"/>
      <c r="H165" s="49"/>
      <c r="I165" s="183"/>
    </row>
    <row r="166" spans="1:9" ht="12.75" customHeight="1">
      <c r="A166" s="185" t="s">
        <v>76</v>
      </c>
      <c r="B166" s="23"/>
      <c r="C166" s="29"/>
      <c r="D166" s="29"/>
      <c r="E166" s="18">
        <v>10395775</v>
      </c>
      <c r="F166" s="18"/>
      <c r="G166" s="19">
        <v>10619457</v>
      </c>
      <c r="H166" s="19"/>
      <c r="I166" s="85">
        <v>9438885</v>
      </c>
    </row>
    <row r="167" spans="1:9" ht="12.75" customHeight="1">
      <c r="A167" s="185" t="s">
        <v>78</v>
      </c>
      <c r="B167" s="23"/>
      <c r="C167" s="29"/>
      <c r="D167" s="29"/>
      <c r="E167" s="18">
        <v>732791</v>
      </c>
      <c r="F167" s="18"/>
      <c r="G167" s="19">
        <v>679135</v>
      </c>
      <c r="H167" s="19"/>
      <c r="I167" s="85">
        <v>640455</v>
      </c>
    </row>
    <row r="168" spans="1:9" ht="12.75" customHeight="1">
      <c r="A168" s="185" t="s">
        <v>77</v>
      </c>
      <c r="B168" s="23"/>
      <c r="C168" s="29"/>
      <c r="D168" s="29"/>
      <c r="E168" s="56">
        <v>25.3</v>
      </c>
      <c r="F168" s="56"/>
      <c r="G168" s="56">
        <v>24.2</v>
      </c>
      <c r="H168" s="56"/>
      <c r="I168" s="333">
        <v>22.7</v>
      </c>
    </row>
    <row r="169" spans="1:9" ht="12.75" customHeight="1">
      <c r="A169" s="185"/>
      <c r="B169" s="23"/>
      <c r="C169" s="29"/>
      <c r="D169" s="29"/>
      <c r="E169" s="341" t="s">
        <v>195</v>
      </c>
      <c r="F169" s="341"/>
      <c r="G169" s="341" t="s">
        <v>196</v>
      </c>
      <c r="H169" s="341"/>
      <c r="I169" s="342" t="s">
        <v>296</v>
      </c>
    </row>
    <row r="170" spans="1:9" ht="12.75" customHeight="1">
      <c r="A170" s="185" t="s">
        <v>88</v>
      </c>
      <c r="B170" s="23"/>
      <c r="C170" s="29"/>
      <c r="D170" s="29"/>
      <c r="E170" s="18">
        <v>29341</v>
      </c>
      <c r="F170" s="18"/>
      <c r="G170" s="19">
        <v>28962</v>
      </c>
      <c r="H170" s="19"/>
      <c r="I170" s="85">
        <v>19836</v>
      </c>
    </row>
    <row r="171" spans="1:9" ht="3" customHeight="1">
      <c r="A171" s="242"/>
      <c r="B171" s="4"/>
      <c r="C171" s="20"/>
      <c r="D171" s="20"/>
      <c r="E171" s="56"/>
      <c r="F171" s="56"/>
      <c r="G171" s="57"/>
      <c r="H171" s="57"/>
      <c r="I171" s="106"/>
    </row>
    <row r="172" spans="1:9" ht="13.5" customHeight="1">
      <c r="A172" s="241" t="s">
        <v>323</v>
      </c>
      <c r="B172" s="195"/>
      <c r="C172" s="195"/>
      <c r="D172" s="195"/>
      <c r="E172" s="195"/>
      <c r="F172" s="195"/>
      <c r="G172" s="195"/>
      <c r="H172" s="195"/>
      <c r="I172" s="204"/>
    </row>
    <row r="173" spans="1:9" ht="3" customHeight="1">
      <c r="A173" s="239"/>
      <c r="B173" s="23"/>
      <c r="C173" s="23"/>
      <c r="D173" s="23"/>
      <c r="E173" s="30"/>
      <c r="F173" s="30"/>
      <c r="G173" s="30"/>
      <c r="H173" s="30"/>
      <c r="I173" s="82"/>
    </row>
    <row r="174" spans="1:9" ht="12.75" customHeight="1">
      <c r="A174" s="223" t="s">
        <v>231</v>
      </c>
      <c r="B174" s="23"/>
      <c r="C174" s="23"/>
      <c r="D174" s="23"/>
      <c r="E174" s="325" t="s">
        <v>93</v>
      </c>
      <c r="F174" s="325"/>
      <c r="G174" s="326" t="s">
        <v>91</v>
      </c>
      <c r="H174" s="326"/>
      <c r="I174" s="327" t="s">
        <v>94</v>
      </c>
    </row>
    <row r="175" spans="1:9" ht="12.75" customHeight="1">
      <c r="A175" s="187" t="s">
        <v>26</v>
      </c>
      <c r="B175" s="23"/>
      <c r="C175" s="23"/>
      <c r="D175" s="23"/>
      <c r="E175" s="33">
        <v>11.19</v>
      </c>
      <c r="F175" s="33"/>
      <c r="G175" s="50">
        <v>11.56</v>
      </c>
      <c r="H175" s="50"/>
      <c r="I175" s="86">
        <v>14.7</v>
      </c>
    </row>
    <row r="176" spans="1:9" ht="12.75" customHeight="1">
      <c r="A176" s="187" t="s">
        <v>27</v>
      </c>
      <c r="B176" s="23"/>
      <c r="C176" s="23"/>
      <c r="D176" s="23"/>
      <c r="E176" s="13">
        <v>253.27</v>
      </c>
      <c r="F176" s="13"/>
      <c r="G176" s="50">
        <v>254.34</v>
      </c>
      <c r="H176" s="50"/>
      <c r="I176" s="86">
        <v>216.73</v>
      </c>
    </row>
    <row r="177" spans="1:9" ht="3.75" customHeight="1">
      <c r="A177" s="240"/>
      <c r="B177" s="23"/>
      <c r="C177" s="23"/>
      <c r="D177" s="23"/>
      <c r="E177" s="31"/>
      <c r="F177" s="31"/>
      <c r="G177" s="32"/>
      <c r="H177" s="32"/>
      <c r="I177" s="87"/>
    </row>
    <row r="178" spans="1:9" ht="12.75" customHeight="1">
      <c r="A178" s="223" t="s">
        <v>232</v>
      </c>
      <c r="B178" s="23"/>
      <c r="C178" s="23"/>
      <c r="D178" s="23"/>
      <c r="E178" s="271" t="s">
        <v>305</v>
      </c>
      <c r="F178" s="271"/>
      <c r="G178" s="271" t="s">
        <v>289</v>
      </c>
      <c r="H178" s="271"/>
      <c r="I178" s="283" t="s">
        <v>306</v>
      </c>
    </row>
    <row r="179" spans="1:9" ht="12.75" customHeight="1">
      <c r="A179" s="187" t="s">
        <v>26</v>
      </c>
      <c r="B179" s="23"/>
      <c r="C179" s="23"/>
      <c r="D179" s="23"/>
      <c r="E179" s="31">
        <v>3.08</v>
      </c>
      <c r="F179" s="424"/>
      <c r="G179" s="32">
        <v>3.23</v>
      </c>
      <c r="H179" s="424"/>
      <c r="I179" s="87">
        <v>5.05</v>
      </c>
    </row>
    <row r="180" spans="1:9" ht="12.75" customHeight="1">
      <c r="A180" s="187" t="s">
        <v>27</v>
      </c>
      <c r="B180" s="23"/>
      <c r="C180" s="23"/>
      <c r="D180" s="23"/>
      <c r="E180" s="31">
        <v>52.78</v>
      </c>
      <c r="F180" s="424"/>
      <c r="G180" s="32">
        <v>55.92</v>
      </c>
      <c r="H180" s="424"/>
      <c r="I180" s="87">
        <v>97.53</v>
      </c>
    </row>
    <row r="181" spans="1:9" ht="3.75" customHeight="1">
      <c r="A181" s="240"/>
      <c r="B181" s="23"/>
      <c r="C181" s="23"/>
      <c r="D181" s="23"/>
      <c r="E181" s="31"/>
      <c r="F181" s="31"/>
      <c r="G181" s="32"/>
      <c r="H181" s="32"/>
      <c r="I181" s="87"/>
    </row>
    <row r="182" spans="1:9" ht="12.75" customHeight="1">
      <c r="A182" s="185" t="s">
        <v>233</v>
      </c>
      <c r="B182" s="23"/>
      <c r="C182" s="23"/>
      <c r="D182" s="23"/>
      <c r="E182" s="271" t="s">
        <v>192</v>
      </c>
      <c r="F182" s="271"/>
      <c r="G182" s="271" t="s">
        <v>187</v>
      </c>
      <c r="H182" s="271"/>
      <c r="I182" s="283" t="s">
        <v>193</v>
      </c>
    </row>
    <row r="183" spans="1:9" ht="12.75" customHeight="1">
      <c r="A183" s="187" t="s">
        <v>26</v>
      </c>
      <c r="B183" s="23"/>
      <c r="C183" s="23"/>
      <c r="D183" s="23"/>
      <c r="E183" s="33">
        <v>10.68</v>
      </c>
      <c r="F183" s="33"/>
      <c r="G183" s="50">
        <v>10.51</v>
      </c>
      <c r="H183" s="50"/>
      <c r="I183" s="87">
        <v>12.67</v>
      </c>
    </row>
    <row r="184" spans="1:9" ht="12.75" customHeight="1">
      <c r="A184" s="187" t="s">
        <v>27</v>
      </c>
      <c r="B184" s="23"/>
      <c r="C184" s="23"/>
      <c r="D184" s="23"/>
      <c r="E184" s="31">
        <v>211.59</v>
      </c>
      <c r="F184" s="31"/>
      <c r="G184" s="32">
        <v>207.72983</v>
      </c>
      <c r="H184" s="32"/>
      <c r="I184" s="87">
        <v>251.28</v>
      </c>
    </row>
    <row r="185" spans="1:9" ht="3" customHeight="1">
      <c r="A185" s="230"/>
      <c r="B185" s="20"/>
      <c r="C185" s="20"/>
      <c r="D185" s="20"/>
      <c r="E185" s="39"/>
      <c r="F185" s="39"/>
      <c r="G185" s="39"/>
      <c r="H185" s="39"/>
      <c r="I185" s="95"/>
    </row>
    <row r="186" spans="1:9" ht="14.25" customHeight="1">
      <c r="A186" s="222" t="s">
        <v>234</v>
      </c>
      <c r="B186" s="201"/>
      <c r="C186" s="201"/>
      <c r="D186" s="201"/>
      <c r="E186" s="196">
        <v>2018</v>
      </c>
      <c r="F186" s="196"/>
      <c r="G186" s="196">
        <v>2015</v>
      </c>
      <c r="H186" s="196"/>
      <c r="I186" s="205">
        <v>2012</v>
      </c>
    </row>
    <row r="187" spans="1:9" ht="3" customHeight="1">
      <c r="A187" s="185"/>
      <c r="B187" s="16"/>
      <c r="C187" s="18"/>
      <c r="D187" s="18"/>
      <c r="E187" s="29"/>
      <c r="F187" s="29"/>
      <c r="G187" s="29"/>
      <c r="H187" s="29"/>
      <c r="I187" s="88"/>
    </row>
    <row r="188" spans="1:9" ht="12.75" customHeight="1">
      <c r="A188" s="236" t="s">
        <v>235</v>
      </c>
      <c r="B188" s="16"/>
      <c r="C188" s="18"/>
      <c r="D188" s="18"/>
      <c r="E188" s="29">
        <v>24747</v>
      </c>
      <c r="F188" s="29"/>
      <c r="G188" s="26">
        <v>22976</v>
      </c>
      <c r="H188" s="26"/>
      <c r="I188" s="73">
        <v>21426</v>
      </c>
    </row>
    <row r="189" spans="1:9" ht="12.75" customHeight="1">
      <c r="A189" s="185" t="s">
        <v>276</v>
      </c>
      <c r="B189" s="16"/>
      <c r="C189" s="18"/>
      <c r="D189" s="18"/>
      <c r="E189" s="29"/>
      <c r="F189" s="29"/>
      <c r="G189" s="26"/>
      <c r="H189" s="26"/>
      <c r="I189" s="73"/>
    </row>
    <row r="190" spans="1:9" ht="12.75" customHeight="1">
      <c r="A190" s="187" t="s">
        <v>106</v>
      </c>
      <c r="B190" s="20"/>
      <c r="C190" s="20"/>
      <c r="D190" s="20"/>
      <c r="E190" s="29">
        <v>313</v>
      </c>
      <c r="F190" s="29"/>
      <c r="G190" s="26">
        <v>268</v>
      </c>
      <c r="H190" s="26"/>
      <c r="I190" s="73">
        <v>235</v>
      </c>
    </row>
    <row r="191" spans="1:9" ht="12.75" customHeight="1">
      <c r="A191" s="187" t="s">
        <v>107</v>
      </c>
      <c r="B191" s="20"/>
      <c r="C191" s="20"/>
      <c r="D191" s="20"/>
      <c r="E191" s="29">
        <v>239</v>
      </c>
      <c r="F191" s="29"/>
      <c r="G191" s="26">
        <v>216</v>
      </c>
      <c r="H191" s="26"/>
      <c r="I191" s="73">
        <v>193</v>
      </c>
    </row>
    <row r="192" spans="1:9" ht="12.75" customHeight="1">
      <c r="A192" s="187" t="s">
        <v>108</v>
      </c>
      <c r="B192" s="20"/>
      <c r="C192" s="20"/>
      <c r="D192" s="20"/>
      <c r="E192" s="29">
        <v>75</v>
      </c>
      <c r="F192" s="29"/>
      <c r="G192" s="26">
        <v>52</v>
      </c>
      <c r="H192" s="26"/>
      <c r="I192" s="73">
        <v>42</v>
      </c>
    </row>
    <row r="193" spans="1:9" ht="4.5" customHeight="1">
      <c r="A193" s="240"/>
      <c r="B193" s="20"/>
      <c r="C193" s="20"/>
      <c r="D193" s="20"/>
      <c r="E193" s="29"/>
      <c r="F193" s="29"/>
      <c r="G193" s="26"/>
      <c r="H193" s="26"/>
      <c r="I193" s="73"/>
    </row>
    <row r="194" spans="1:9" ht="12.75" customHeight="1">
      <c r="A194" s="185" t="s">
        <v>236</v>
      </c>
      <c r="B194" s="16"/>
      <c r="C194" s="18"/>
      <c r="D194" s="18"/>
      <c r="E194" s="29"/>
      <c r="F194" s="29"/>
      <c r="G194" s="26"/>
      <c r="H194" s="26"/>
      <c r="I194" s="73"/>
    </row>
    <row r="195" spans="1:9" ht="12.75" customHeight="1">
      <c r="A195" s="187" t="s">
        <v>106</v>
      </c>
      <c r="B195" s="20"/>
      <c r="C195" s="20"/>
      <c r="D195" s="20"/>
      <c r="E195" s="29">
        <v>267</v>
      </c>
      <c r="F195" s="29"/>
      <c r="G195" s="26">
        <v>250</v>
      </c>
      <c r="H195" s="26"/>
      <c r="I195" s="73">
        <v>180</v>
      </c>
    </row>
    <row r="196" spans="1:9" ht="12.75" customHeight="1">
      <c r="A196" s="187" t="s">
        <v>107</v>
      </c>
      <c r="B196" s="20"/>
      <c r="C196" s="20"/>
      <c r="D196" s="20"/>
      <c r="E196" s="29">
        <v>203</v>
      </c>
      <c r="F196" s="29"/>
      <c r="G196" s="26">
        <v>202</v>
      </c>
      <c r="H196" s="26"/>
      <c r="I196" s="73">
        <v>148</v>
      </c>
    </row>
    <row r="197" spans="1:9" ht="12.75" customHeight="1">
      <c r="A197" s="187" t="s">
        <v>108</v>
      </c>
      <c r="B197" s="20"/>
      <c r="C197" s="20"/>
      <c r="D197" s="20"/>
      <c r="E197" s="37">
        <v>64</v>
      </c>
      <c r="F197" s="37"/>
      <c r="G197" s="47">
        <v>49</v>
      </c>
      <c r="H197" s="47"/>
      <c r="I197" s="89">
        <v>32</v>
      </c>
    </row>
    <row r="198" spans="1:9" ht="3.75" customHeight="1">
      <c r="A198" s="237"/>
      <c r="B198" s="4"/>
      <c r="C198" s="20"/>
      <c r="D198" s="20"/>
      <c r="E198" s="39"/>
      <c r="F198" s="39"/>
      <c r="G198" s="39"/>
      <c r="H198" s="39"/>
      <c r="I198" s="95"/>
    </row>
    <row r="199" spans="1:9" ht="3.75" customHeight="1" hidden="1">
      <c r="A199" s="237"/>
      <c r="B199" s="4"/>
      <c r="C199" s="20"/>
      <c r="D199" s="20"/>
      <c r="E199" s="39"/>
      <c r="F199" s="39"/>
      <c r="G199" s="39"/>
      <c r="H199" s="39"/>
      <c r="I199" s="95"/>
    </row>
    <row r="200" spans="1:9" ht="3.75" customHeight="1" hidden="1">
      <c r="A200" s="237"/>
      <c r="B200" s="4"/>
      <c r="C200" s="20"/>
      <c r="D200" s="20"/>
      <c r="E200" s="39"/>
      <c r="F200" s="39"/>
      <c r="G200" s="39"/>
      <c r="H200" s="39"/>
      <c r="I200" s="95"/>
    </row>
    <row r="201" spans="1:9" ht="3.75" customHeight="1" hidden="1">
      <c r="A201" s="237"/>
      <c r="B201" s="4"/>
      <c r="C201" s="20"/>
      <c r="D201" s="20"/>
      <c r="E201" s="39"/>
      <c r="F201" s="39"/>
      <c r="G201" s="39"/>
      <c r="H201" s="39"/>
      <c r="I201" s="95"/>
    </row>
    <row r="202" spans="1:9" ht="3.75" customHeight="1" hidden="1">
      <c r="A202" s="237"/>
      <c r="B202" s="4"/>
      <c r="C202" s="20"/>
      <c r="D202" s="20"/>
      <c r="E202" s="39"/>
      <c r="F202" s="39"/>
      <c r="G202" s="39"/>
      <c r="H202" s="39"/>
      <c r="I202" s="95"/>
    </row>
    <row r="203" spans="1:9" ht="3.75" customHeight="1" hidden="1">
      <c r="A203" s="237"/>
      <c r="B203" s="4"/>
      <c r="C203" s="20"/>
      <c r="D203" s="20"/>
      <c r="E203" s="39"/>
      <c r="F203" s="39"/>
      <c r="G203" s="39"/>
      <c r="H203" s="39"/>
      <c r="I203" s="95"/>
    </row>
    <row r="204" spans="1:9" ht="3.75" customHeight="1" hidden="1">
      <c r="A204" s="237"/>
      <c r="B204" s="4"/>
      <c r="C204" s="20"/>
      <c r="D204" s="20"/>
      <c r="E204" s="39"/>
      <c r="F204" s="39"/>
      <c r="G204" s="39"/>
      <c r="H204" s="39"/>
      <c r="I204" s="95"/>
    </row>
    <row r="205" spans="1:9" ht="3.75" customHeight="1" hidden="1">
      <c r="A205" s="237"/>
      <c r="B205" s="4"/>
      <c r="C205" s="20"/>
      <c r="D205" s="20"/>
      <c r="E205" s="39"/>
      <c r="F205" s="39"/>
      <c r="G205" s="39"/>
      <c r="H205" s="39"/>
      <c r="I205" s="95"/>
    </row>
    <row r="206" spans="1:9" ht="3.75" customHeight="1" hidden="1">
      <c r="A206" s="237"/>
      <c r="B206" s="4"/>
      <c r="C206" s="20"/>
      <c r="D206" s="20"/>
      <c r="E206" s="39"/>
      <c r="F206" s="39"/>
      <c r="G206" s="39"/>
      <c r="H206" s="39"/>
      <c r="I206" s="95"/>
    </row>
    <row r="207" spans="1:9" ht="3.75" customHeight="1" hidden="1">
      <c r="A207" s="237"/>
      <c r="B207" s="4"/>
      <c r="C207" s="20"/>
      <c r="D207" s="20"/>
      <c r="E207" s="39"/>
      <c r="F207" s="39"/>
      <c r="G207" s="39"/>
      <c r="H207" s="39"/>
      <c r="I207" s="95"/>
    </row>
    <row r="208" spans="1:9" ht="3.75" customHeight="1" hidden="1">
      <c r="A208" s="237"/>
      <c r="B208" s="4"/>
      <c r="C208" s="20"/>
      <c r="D208" s="20"/>
      <c r="E208" s="39"/>
      <c r="F208" s="39"/>
      <c r="G208" s="39"/>
      <c r="H208" s="39"/>
      <c r="I208" s="95"/>
    </row>
    <row r="209" spans="1:9" ht="3.75" customHeight="1" hidden="1">
      <c r="A209" s="237"/>
      <c r="B209" s="4"/>
      <c r="C209" s="20"/>
      <c r="D209" s="20"/>
      <c r="E209" s="39"/>
      <c r="F209" s="39"/>
      <c r="G209" s="39"/>
      <c r="H209" s="39"/>
      <c r="I209" s="95"/>
    </row>
    <row r="210" spans="1:9" ht="3.75" customHeight="1" hidden="1" thickBot="1">
      <c r="A210" s="237"/>
      <c r="B210" s="4"/>
      <c r="C210" s="20"/>
      <c r="D210" s="20"/>
      <c r="E210" s="39"/>
      <c r="F210" s="39"/>
      <c r="G210" s="39"/>
      <c r="H210" s="39"/>
      <c r="I210" s="95"/>
    </row>
    <row r="211" spans="1:9" ht="12.75" customHeight="1">
      <c r="A211" s="222" t="s">
        <v>237</v>
      </c>
      <c r="B211" s="201"/>
      <c r="C211" s="201"/>
      <c r="D211" s="201"/>
      <c r="E211" s="196">
        <v>2018</v>
      </c>
      <c r="F211" s="196"/>
      <c r="G211" s="196" t="s">
        <v>388</v>
      </c>
      <c r="H211" s="196"/>
      <c r="I211" s="205">
        <v>2012</v>
      </c>
    </row>
    <row r="212" spans="1:9" s="8" customFormat="1" ht="12.75" customHeight="1">
      <c r="A212" s="243" t="s">
        <v>212</v>
      </c>
      <c r="B212" s="6"/>
      <c r="C212" s="23"/>
      <c r="D212" s="23"/>
      <c r="E212" s="523">
        <v>25744</v>
      </c>
      <c r="F212" s="519"/>
      <c r="G212" s="525">
        <v>22685</v>
      </c>
      <c r="H212" s="520"/>
      <c r="I212" s="528">
        <v>18935</v>
      </c>
    </row>
    <row r="213" spans="1:9" s="8" customFormat="1" ht="12.75" customHeight="1">
      <c r="A213" s="296" t="s">
        <v>97</v>
      </c>
      <c r="B213" s="335"/>
      <c r="C213" s="336"/>
      <c r="D213" s="336"/>
      <c r="E213" s="524">
        <v>12.1</v>
      </c>
      <c r="F213" s="521"/>
      <c r="G213" s="526">
        <v>17.9</v>
      </c>
      <c r="H213" s="522"/>
      <c r="I213" s="527">
        <v>19.7</v>
      </c>
    </row>
    <row r="214" spans="1:9" s="3" customFormat="1" ht="13.5" customHeight="1">
      <c r="A214" s="480" t="s">
        <v>390</v>
      </c>
      <c r="B214" s="4"/>
      <c r="C214" s="20"/>
      <c r="D214" s="20"/>
      <c r="E214" s="39"/>
      <c r="F214" s="39"/>
      <c r="G214" s="39"/>
      <c r="H214" s="39"/>
      <c r="I214" s="34"/>
    </row>
    <row r="215" spans="1:9" s="518" customFormat="1" ht="13.5" customHeight="1">
      <c r="A215" s="513" t="s">
        <v>389</v>
      </c>
      <c r="B215" s="514"/>
      <c r="C215" s="515"/>
      <c r="D215" s="515"/>
      <c r="E215" s="516"/>
      <c r="F215" s="516"/>
      <c r="G215" s="516"/>
      <c r="H215" s="516"/>
      <c r="I215" s="517"/>
    </row>
    <row r="216" spans="1:9" s="518" customFormat="1" ht="13.5" customHeight="1">
      <c r="A216" s="115" t="s">
        <v>391</v>
      </c>
      <c r="B216" s="514"/>
      <c r="C216" s="515"/>
      <c r="D216" s="515"/>
      <c r="E216" s="516"/>
      <c r="F216" s="516"/>
      <c r="G216" s="516"/>
      <c r="H216" s="516"/>
      <c r="I216" s="517"/>
    </row>
    <row r="217" spans="1:9" ht="13.5" customHeight="1">
      <c r="A217" s="134" t="s">
        <v>137</v>
      </c>
      <c r="B217" s="52"/>
      <c r="C217" s="556" t="s">
        <v>383</v>
      </c>
      <c r="D217" s="556"/>
      <c r="E217" s="556"/>
      <c r="F217" s="556"/>
      <c r="G217" s="556"/>
      <c r="H217" s="556"/>
      <c r="I217" s="556"/>
    </row>
    <row r="218" spans="1:9" ht="12.75">
      <c r="A218" s="9"/>
      <c r="B218" s="3"/>
      <c r="C218" s="20"/>
      <c r="D218" s="20"/>
      <c r="E218" s="20"/>
      <c r="F218" s="20"/>
      <c r="G218" s="20"/>
      <c r="H218" s="20"/>
      <c r="I218" s="20"/>
    </row>
    <row r="219" spans="1:9" ht="13.5" customHeight="1">
      <c r="A219" s="299" t="s">
        <v>392</v>
      </c>
      <c r="B219" s="300"/>
      <c r="C219" s="379"/>
      <c r="D219" s="379"/>
      <c r="E219" s="301" t="s">
        <v>312</v>
      </c>
      <c r="F219" s="301"/>
      <c r="G219" s="301" t="s">
        <v>277</v>
      </c>
      <c r="H219" s="301"/>
      <c r="I219" s="302" t="s">
        <v>290</v>
      </c>
    </row>
    <row r="220" spans="1:9" ht="2.25" customHeight="1">
      <c r="A220" s="236"/>
      <c r="B220" s="23"/>
      <c r="C220" s="23"/>
      <c r="D220" s="23"/>
      <c r="E220" s="23"/>
      <c r="F220" s="23"/>
      <c r="G220" s="23"/>
      <c r="H220" s="23"/>
      <c r="I220" s="90"/>
    </row>
    <row r="221" spans="1:9" ht="12" customHeight="1">
      <c r="A221" s="185" t="s">
        <v>238</v>
      </c>
      <c r="B221" s="23"/>
      <c r="C221" s="25"/>
      <c r="D221" s="25"/>
      <c r="E221" s="28">
        <v>72997</v>
      </c>
      <c r="F221" s="273"/>
      <c r="G221" s="25">
        <v>73528</v>
      </c>
      <c r="H221" s="273"/>
      <c r="I221" s="76">
        <v>71886</v>
      </c>
    </row>
    <row r="222" spans="1:9" ht="12" customHeight="1">
      <c r="A222" s="187" t="s">
        <v>164</v>
      </c>
      <c r="B222" s="20"/>
      <c r="C222" s="20"/>
      <c r="D222" s="20"/>
      <c r="E222" s="274">
        <v>61.7</v>
      </c>
      <c r="F222" s="274"/>
      <c r="G222" s="354">
        <v>61.5</v>
      </c>
      <c r="H222" s="274"/>
      <c r="I222" s="275">
        <v>60.3</v>
      </c>
    </row>
    <row r="223" spans="1:9" ht="12" customHeight="1">
      <c r="A223" s="187" t="s">
        <v>165</v>
      </c>
      <c r="B223" s="20"/>
      <c r="C223" s="20"/>
      <c r="D223" s="20"/>
      <c r="E223" s="274">
        <v>94.7</v>
      </c>
      <c r="F223" s="274"/>
      <c r="G223" s="354">
        <v>95.5</v>
      </c>
      <c r="H223" s="274"/>
      <c r="I223" s="275">
        <v>94.7</v>
      </c>
    </row>
    <row r="224" spans="1:9" ht="12" customHeight="1">
      <c r="A224" s="187" t="s">
        <v>166</v>
      </c>
      <c r="B224" s="20"/>
      <c r="C224" s="20"/>
      <c r="D224" s="20"/>
      <c r="E224" s="274">
        <v>5.3</v>
      </c>
      <c r="F224" s="274"/>
      <c r="G224" s="354">
        <v>4.5</v>
      </c>
      <c r="H224" s="274"/>
      <c r="I224" s="275">
        <v>5.3</v>
      </c>
    </row>
    <row r="225" spans="1:9" ht="12" customHeight="1">
      <c r="A225" s="187" t="s">
        <v>167</v>
      </c>
      <c r="B225" s="20"/>
      <c r="C225" s="20"/>
      <c r="D225" s="20"/>
      <c r="E225" s="274">
        <v>14.8</v>
      </c>
      <c r="F225" s="274"/>
      <c r="G225" s="354">
        <v>13</v>
      </c>
      <c r="H225" s="274"/>
      <c r="I225" s="275">
        <v>15.4</v>
      </c>
    </row>
    <row r="226" spans="1:9" ht="3.75" customHeight="1">
      <c r="A226" s="240"/>
      <c r="B226" s="20"/>
      <c r="C226" s="20"/>
      <c r="D226" s="20"/>
      <c r="E226" s="64"/>
      <c r="F226" s="64"/>
      <c r="G226" s="138"/>
      <c r="H226" s="64"/>
      <c r="I226" s="92"/>
    </row>
    <row r="227" spans="1:9" ht="12" customHeight="1">
      <c r="A227" s="185" t="s">
        <v>239</v>
      </c>
      <c r="B227" s="20"/>
      <c r="C227" s="19"/>
      <c r="D227" s="19"/>
      <c r="E227" s="28">
        <v>42653</v>
      </c>
      <c r="F227" s="28"/>
      <c r="G227" s="25">
        <v>43146</v>
      </c>
      <c r="H227" s="28"/>
      <c r="I227" s="93">
        <v>41030</v>
      </c>
    </row>
    <row r="228" spans="1:9" s="8" customFormat="1" ht="12" customHeight="1">
      <c r="A228" s="185" t="s">
        <v>240</v>
      </c>
      <c r="B228" s="23"/>
      <c r="C228" s="23"/>
      <c r="D228" s="23"/>
      <c r="E228" s="29">
        <v>6317</v>
      </c>
      <c r="F228" s="29"/>
      <c r="G228" s="26">
        <v>5615</v>
      </c>
      <c r="H228" s="29"/>
      <c r="I228" s="76">
        <v>6326</v>
      </c>
    </row>
    <row r="229" spans="1:9" s="8" customFormat="1" ht="12" customHeight="1">
      <c r="A229" s="185" t="s">
        <v>241</v>
      </c>
      <c r="B229" s="23"/>
      <c r="C229" s="23"/>
      <c r="D229" s="23"/>
      <c r="E229" s="29">
        <v>2390</v>
      </c>
      <c r="F229" s="29"/>
      <c r="G229" s="26">
        <v>2050</v>
      </c>
      <c r="H229" s="29"/>
      <c r="I229" s="76">
        <v>2283</v>
      </c>
    </row>
    <row r="230" spans="1:9" s="8" customFormat="1" ht="12" customHeight="1">
      <c r="A230" s="185" t="s">
        <v>168</v>
      </c>
      <c r="B230" s="20"/>
      <c r="C230" s="20"/>
      <c r="D230" s="20"/>
      <c r="E230" s="44"/>
      <c r="F230" s="44"/>
      <c r="G230" s="355"/>
      <c r="H230" s="44"/>
      <c r="I230" s="91"/>
    </row>
    <row r="231" spans="1:9" s="8" customFormat="1" ht="12" customHeight="1">
      <c r="A231" s="187" t="s">
        <v>30</v>
      </c>
      <c r="B231" s="20"/>
      <c r="C231" s="19"/>
      <c r="D231" s="19"/>
      <c r="E231" s="45">
        <v>35.9</v>
      </c>
      <c r="F231" s="45"/>
      <c r="G231" s="356">
        <v>23.5</v>
      </c>
      <c r="H231" s="45"/>
      <c r="I231" s="94">
        <v>31.3</v>
      </c>
    </row>
    <row r="232" spans="1:9" s="8" customFormat="1" ht="12" customHeight="1">
      <c r="A232" s="187" t="s">
        <v>31</v>
      </c>
      <c r="B232" s="20"/>
      <c r="C232" s="20"/>
      <c r="D232" s="20"/>
      <c r="E232" s="46">
        <v>18.1</v>
      </c>
      <c r="F232" s="46"/>
      <c r="G232" s="357">
        <v>18.9</v>
      </c>
      <c r="H232" s="46"/>
      <c r="I232" s="180">
        <v>20.2</v>
      </c>
    </row>
    <row r="233" spans="1:9" s="8" customFormat="1" ht="12" customHeight="1">
      <c r="A233" s="187" t="s">
        <v>32</v>
      </c>
      <c r="B233" s="20"/>
      <c r="C233" s="20"/>
      <c r="D233" s="20"/>
      <c r="E233" s="45">
        <v>46</v>
      </c>
      <c r="F233" s="45"/>
      <c r="G233" s="356">
        <v>57.7</v>
      </c>
      <c r="H233" s="45"/>
      <c r="I233" s="94">
        <v>48.4</v>
      </c>
    </row>
    <row r="234" spans="1:9" ht="12" customHeight="1">
      <c r="A234" s="185" t="s">
        <v>161</v>
      </c>
      <c r="B234" s="23"/>
      <c r="C234" s="23"/>
      <c r="D234" s="23"/>
      <c r="E234" s="28"/>
      <c r="F234" s="28"/>
      <c r="G234" s="25"/>
      <c r="H234" s="28"/>
      <c r="I234" s="93"/>
    </row>
    <row r="235" spans="1:9" ht="12" customHeight="1">
      <c r="A235" s="187" t="s">
        <v>28</v>
      </c>
      <c r="B235" s="23"/>
      <c r="C235" s="25"/>
      <c r="D235" s="25"/>
      <c r="E235" s="45">
        <v>65.2</v>
      </c>
      <c r="F235" s="45"/>
      <c r="G235" s="356">
        <v>64.2</v>
      </c>
      <c r="H235" s="45"/>
      <c r="I235" s="94">
        <v>66.1</v>
      </c>
    </row>
    <row r="236" spans="1:9" ht="12" customHeight="1">
      <c r="A236" s="187" t="s">
        <v>101</v>
      </c>
      <c r="B236" s="23"/>
      <c r="C236" s="25"/>
      <c r="D236" s="25"/>
      <c r="E236" s="45">
        <v>26.2</v>
      </c>
      <c r="F236" s="46"/>
      <c r="G236" s="356">
        <v>2.9</v>
      </c>
      <c r="H236" s="46"/>
      <c r="I236" s="363" t="s">
        <v>313</v>
      </c>
    </row>
    <row r="237" spans="1:9" ht="12" customHeight="1">
      <c r="A237" s="187" t="s">
        <v>199</v>
      </c>
      <c r="B237" s="23"/>
      <c r="C237" s="25"/>
      <c r="D237" s="25"/>
      <c r="E237" s="45">
        <v>2.4</v>
      </c>
      <c r="F237" s="45"/>
      <c r="G237" s="356">
        <v>27</v>
      </c>
      <c r="H237" s="45"/>
      <c r="I237" s="94">
        <v>3.3</v>
      </c>
    </row>
    <row r="238" spans="1:9" ht="12" customHeight="1">
      <c r="A238" s="187" t="s">
        <v>29</v>
      </c>
      <c r="B238" s="23"/>
      <c r="C238" s="23"/>
      <c r="D238" s="23"/>
      <c r="E238" s="45">
        <v>6.2</v>
      </c>
      <c r="F238" s="45"/>
      <c r="G238" s="356">
        <v>5.9</v>
      </c>
      <c r="H238" s="45"/>
      <c r="I238" s="94">
        <v>4.6</v>
      </c>
    </row>
    <row r="239" spans="1:9" ht="3" customHeight="1">
      <c r="A239" s="240"/>
      <c r="B239" s="20"/>
      <c r="C239" s="20"/>
      <c r="D239" s="20"/>
      <c r="E239" s="64"/>
      <c r="F239" s="64"/>
      <c r="G239" s="138"/>
      <c r="H239" s="138"/>
      <c r="I239" s="92"/>
    </row>
    <row r="240" spans="1:9" ht="13.5" customHeight="1">
      <c r="A240" s="238" t="s">
        <v>394</v>
      </c>
      <c r="B240" s="201"/>
      <c r="C240" s="190" t="s">
        <v>283</v>
      </c>
      <c r="D240" s="190"/>
      <c r="E240" s="190" t="s">
        <v>281</v>
      </c>
      <c r="F240" s="190"/>
      <c r="G240" s="190" t="s">
        <v>270</v>
      </c>
      <c r="H240" s="190"/>
      <c r="I240" s="205" t="s">
        <v>282</v>
      </c>
    </row>
    <row r="241" spans="1:9" ht="2.25" customHeight="1">
      <c r="A241" s="239"/>
      <c r="B241" s="23"/>
      <c r="C241" s="47"/>
      <c r="D241" s="47"/>
      <c r="E241" s="15"/>
      <c r="F241" s="15"/>
      <c r="G241" s="15"/>
      <c r="H241" s="15"/>
      <c r="I241" s="72"/>
    </row>
    <row r="242" spans="1:9" ht="12" customHeight="1">
      <c r="A242" s="185" t="s">
        <v>33</v>
      </c>
      <c r="B242" s="20"/>
      <c r="C242" s="20"/>
      <c r="D242" s="20"/>
      <c r="E242" s="20"/>
      <c r="F242" s="20"/>
      <c r="G242" s="20"/>
      <c r="H242" s="20"/>
      <c r="I242" s="96"/>
    </row>
    <row r="243" spans="1:9" ht="12" customHeight="1">
      <c r="A243" s="187" t="s">
        <v>34</v>
      </c>
      <c r="B243" s="20"/>
      <c r="C243" s="19">
        <v>18613044</v>
      </c>
      <c r="D243" s="19"/>
      <c r="E243" s="18">
        <v>5282837</v>
      </c>
      <c r="F243" s="18"/>
      <c r="G243" s="19">
        <v>4497694</v>
      </c>
      <c r="H243" s="19"/>
      <c r="I243" s="73">
        <v>4944618</v>
      </c>
    </row>
    <row r="244" spans="1:9" ht="12" customHeight="1">
      <c r="A244" s="187" t="s">
        <v>55</v>
      </c>
      <c r="B244" s="20"/>
      <c r="C244" s="19">
        <v>22315806</v>
      </c>
      <c r="D244" s="19"/>
      <c r="E244" s="18">
        <v>6219256</v>
      </c>
      <c r="F244" s="18"/>
      <c r="G244" s="19">
        <v>5445375</v>
      </c>
      <c r="H244" s="19"/>
      <c r="I244" s="73">
        <v>5823344</v>
      </c>
    </row>
    <row r="245" spans="1:9" ht="12" customHeight="1">
      <c r="A245" s="185" t="s">
        <v>98</v>
      </c>
      <c r="B245" s="20"/>
      <c r="C245" s="35"/>
      <c r="D245" s="35"/>
      <c r="E245" s="18"/>
      <c r="F245" s="18"/>
      <c r="G245" s="19"/>
      <c r="H245" s="19"/>
      <c r="I245" s="85"/>
    </row>
    <row r="246" spans="1:9" ht="12" customHeight="1">
      <c r="A246" s="187" t="s">
        <v>34</v>
      </c>
      <c r="B246" s="20"/>
      <c r="C246" s="19">
        <v>9750598</v>
      </c>
      <c r="D246" s="19"/>
      <c r="E246" s="18">
        <v>2654444</v>
      </c>
      <c r="F246" s="18"/>
      <c r="G246" s="19">
        <v>2354301</v>
      </c>
      <c r="H246" s="19"/>
      <c r="I246" s="73">
        <v>2494033</v>
      </c>
    </row>
    <row r="247" spans="1:9" ht="12" customHeight="1">
      <c r="A247" s="187" t="s">
        <v>55</v>
      </c>
      <c r="B247" s="20"/>
      <c r="C247" s="19">
        <v>11616982</v>
      </c>
      <c r="D247" s="19"/>
      <c r="E247" s="18">
        <v>3122281</v>
      </c>
      <c r="F247" s="18"/>
      <c r="G247" s="19">
        <v>2822811</v>
      </c>
      <c r="H247" s="19"/>
      <c r="I247" s="73">
        <v>2941154</v>
      </c>
    </row>
    <row r="248" spans="1:9" ht="3" customHeight="1">
      <c r="A248" s="242"/>
      <c r="B248" s="3"/>
      <c r="C248" s="110"/>
      <c r="D248" s="110"/>
      <c r="E248" s="20"/>
      <c r="F248" s="20"/>
      <c r="G248" s="20"/>
      <c r="H248" s="20"/>
      <c r="I248" s="96"/>
    </row>
    <row r="249" spans="1:9" ht="13.5" customHeight="1">
      <c r="A249" s="185" t="s">
        <v>242</v>
      </c>
      <c r="B249" s="365"/>
      <c r="C249" s="367" t="s">
        <v>284</v>
      </c>
      <c r="D249" s="367"/>
      <c r="E249" s="272" t="s">
        <v>285</v>
      </c>
      <c r="F249" s="272"/>
      <c r="G249" s="272" t="s">
        <v>271</v>
      </c>
      <c r="H249" s="272"/>
      <c r="I249" s="282" t="s">
        <v>288</v>
      </c>
    </row>
    <row r="250" spans="1:9" ht="12" customHeight="1">
      <c r="A250" s="187" t="s">
        <v>34</v>
      </c>
      <c r="B250" s="3"/>
      <c r="C250" s="35">
        <v>6.8</v>
      </c>
      <c r="D250" s="35"/>
      <c r="E250" s="108">
        <v>6.8</v>
      </c>
      <c r="F250" s="108"/>
      <c r="G250" s="58">
        <v>6.4</v>
      </c>
      <c r="H250" s="58"/>
      <c r="I250" s="109">
        <v>10.5</v>
      </c>
    </row>
    <row r="251" spans="1:9" ht="12" customHeight="1">
      <c r="A251" s="187" t="s">
        <v>55</v>
      </c>
      <c r="B251" s="3"/>
      <c r="C251" s="41">
        <v>6.7</v>
      </c>
      <c r="D251" s="41"/>
      <c r="E251" s="108">
        <v>6.8</v>
      </c>
      <c r="F251" s="108"/>
      <c r="G251" s="41">
        <v>6.4</v>
      </c>
      <c r="H251" s="41"/>
      <c r="I251" s="109">
        <v>10.2</v>
      </c>
    </row>
    <row r="252" spans="1:9" ht="12" customHeight="1">
      <c r="A252" s="185" t="s">
        <v>243</v>
      </c>
      <c r="B252" s="3"/>
      <c r="C252" s="112"/>
      <c r="D252" s="112"/>
      <c r="E252" s="108"/>
      <c r="F252" s="108"/>
      <c r="G252" s="58"/>
      <c r="H252" s="58"/>
      <c r="I252" s="96"/>
    </row>
    <row r="253" spans="1:9" ht="12" customHeight="1">
      <c r="A253" s="187" t="s">
        <v>34</v>
      </c>
      <c r="B253" s="3"/>
      <c r="C253" s="41">
        <v>5.9</v>
      </c>
      <c r="D253" s="41"/>
      <c r="E253" s="12">
        <v>6.4</v>
      </c>
      <c r="F253" s="12"/>
      <c r="G253" s="41">
        <v>6</v>
      </c>
      <c r="H253" s="41"/>
      <c r="I253" s="113">
        <v>6.3</v>
      </c>
    </row>
    <row r="254" spans="1:9" ht="12" customHeight="1">
      <c r="A254" s="187" t="s">
        <v>55</v>
      </c>
      <c r="B254" s="3"/>
      <c r="C254" s="41">
        <v>5.5</v>
      </c>
      <c r="D254" s="41"/>
      <c r="E254" s="12">
        <v>6.2</v>
      </c>
      <c r="F254" s="12"/>
      <c r="G254" s="41">
        <v>5.7</v>
      </c>
      <c r="H254" s="41"/>
      <c r="I254" s="113">
        <v>5.7</v>
      </c>
    </row>
    <row r="255" spans="1:9" ht="3.75" customHeight="1">
      <c r="A255" s="187"/>
      <c r="B255" s="3"/>
      <c r="C255" s="110"/>
      <c r="D255" s="110"/>
      <c r="E255" s="20"/>
      <c r="F255" s="20"/>
      <c r="G255" s="20"/>
      <c r="H255" s="20"/>
      <c r="I255" s="96"/>
    </row>
    <row r="256" spans="1:9" ht="13.5" customHeight="1">
      <c r="A256" s="222" t="s">
        <v>244</v>
      </c>
      <c r="B256" s="206"/>
      <c r="C256" s="207"/>
      <c r="D256" s="207"/>
      <c r="E256" s="190" t="s">
        <v>281</v>
      </c>
      <c r="F256" s="190"/>
      <c r="G256" s="190" t="s">
        <v>270</v>
      </c>
      <c r="H256" s="190"/>
      <c r="I256" s="205" t="s">
        <v>282</v>
      </c>
    </row>
    <row r="257" spans="1:9" ht="2.25" customHeight="1">
      <c r="A257" s="189"/>
      <c r="B257" s="19"/>
      <c r="C257" s="19"/>
      <c r="D257" s="19"/>
      <c r="E257" s="25"/>
      <c r="F257" s="25"/>
      <c r="G257" s="25"/>
      <c r="H257" s="25"/>
      <c r="I257" s="93"/>
    </row>
    <row r="258" spans="1:9" ht="12" customHeight="1">
      <c r="A258" s="185" t="s">
        <v>245</v>
      </c>
      <c r="B258" s="18"/>
      <c r="C258" s="20"/>
      <c r="D258" s="20"/>
      <c r="E258" s="136">
        <v>37256</v>
      </c>
      <c r="F258" s="136"/>
      <c r="G258" s="216">
        <v>40795</v>
      </c>
      <c r="H258" s="216"/>
      <c r="I258" s="137">
        <v>40369</v>
      </c>
    </row>
    <row r="259" spans="1:9" ht="12" customHeight="1">
      <c r="A259" s="220" t="s">
        <v>102</v>
      </c>
      <c r="B259" s="19"/>
      <c r="C259" s="18"/>
      <c r="D259" s="18"/>
      <c r="E259" s="136">
        <v>9042904</v>
      </c>
      <c r="F259" s="136"/>
      <c r="G259" s="216">
        <v>9849406</v>
      </c>
      <c r="H259" s="216"/>
      <c r="I259" s="137">
        <v>10445927</v>
      </c>
    </row>
    <row r="260" spans="1:9" ht="12" customHeight="1">
      <c r="A260" s="220" t="s">
        <v>377</v>
      </c>
      <c r="B260" s="19"/>
      <c r="C260" s="18"/>
      <c r="D260" s="18"/>
      <c r="E260" s="136">
        <v>111584196</v>
      </c>
      <c r="F260" s="136"/>
      <c r="G260" s="216">
        <v>114905481</v>
      </c>
      <c r="H260" s="216"/>
      <c r="I260" s="137">
        <v>122404322</v>
      </c>
    </row>
    <row r="261" spans="1:9" ht="12" customHeight="1">
      <c r="A261" s="218" t="s">
        <v>246</v>
      </c>
      <c r="B261" s="19"/>
      <c r="C261" s="18"/>
      <c r="D261" s="18"/>
      <c r="E261" s="136">
        <v>25869</v>
      </c>
      <c r="F261" s="136"/>
      <c r="G261" s="216">
        <v>28975</v>
      </c>
      <c r="H261" s="216"/>
      <c r="I261" s="137">
        <v>29845</v>
      </c>
    </row>
    <row r="262" spans="1:9" ht="12" customHeight="1">
      <c r="A262" s="220" t="s">
        <v>102</v>
      </c>
      <c r="B262" s="19"/>
      <c r="C262" s="18"/>
      <c r="D262" s="18"/>
      <c r="E262" s="136">
        <v>4391454</v>
      </c>
      <c r="F262" s="136"/>
      <c r="G262" s="216">
        <v>4856900</v>
      </c>
      <c r="H262" s="216"/>
      <c r="I262" s="137">
        <v>5432990</v>
      </c>
    </row>
    <row r="263" spans="1:9" ht="12" customHeight="1">
      <c r="A263" s="220" t="s">
        <v>377</v>
      </c>
      <c r="B263" s="19"/>
      <c r="C263" s="18"/>
      <c r="D263" s="18"/>
      <c r="E263" s="136">
        <v>52163861</v>
      </c>
      <c r="F263" s="136"/>
      <c r="G263" s="216">
        <v>49201370</v>
      </c>
      <c r="H263" s="216"/>
      <c r="I263" s="137">
        <v>57511957</v>
      </c>
    </row>
    <row r="264" spans="1:9" ht="12" customHeight="1">
      <c r="A264" s="220" t="s">
        <v>75</v>
      </c>
      <c r="B264" s="19"/>
      <c r="C264" s="18"/>
      <c r="D264" s="18"/>
      <c r="E264" s="359" t="s">
        <v>373</v>
      </c>
      <c r="F264" s="188"/>
      <c r="G264" s="266">
        <v>10130</v>
      </c>
      <c r="H264" s="266"/>
      <c r="I264" s="364" t="s">
        <v>374</v>
      </c>
    </row>
    <row r="265" spans="1:9" ht="12" customHeight="1">
      <c r="A265" s="218" t="s">
        <v>247</v>
      </c>
      <c r="B265" s="19"/>
      <c r="C265" s="18"/>
      <c r="D265" s="18"/>
      <c r="E265" s="188">
        <v>6289</v>
      </c>
      <c r="F265" s="136"/>
      <c r="G265" s="216">
        <v>6586</v>
      </c>
      <c r="H265" s="216"/>
      <c r="I265" s="137">
        <v>5491</v>
      </c>
    </row>
    <row r="266" spans="1:9" ht="12" customHeight="1">
      <c r="A266" s="220" t="s">
        <v>102</v>
      </c>
      <c r="B266" s="19"/>
      <c r="C266" s="18"/>
      <c r="D266" s="18"/>
      <c r="E266" s="136">
        <v>4507894</v>
      </c>
      <c r="F266" s="136"/>
      <c r="G266" s="216">
        <v>4815241</v>
      </c>
      <c r="H266" s="216"/>
      <c r="I266" s="137">
        <v>4860131</v>
      </c>
    </row>
    <row r="267" spans="1:9" ht="12" customHeight="1">
      <c r="A267" s="220" t="s">
        <v>377</v>
      </c>
      <c r="B267" s="19"/>
      <c r="C267" s="18"/>
      <c r="D267" s="18"/>
      <c r="E267" s="136">
        <v>52330073</v>
      </c>
      <c r="F267" s="136"/>
      <c r="G267" s="216">
        <v>57571087</v>
      </c>
      <c r="H267" s="216"/>
      <c r="I267" s="137">
        <v>53379972</v>
      </c>
    </row>
    <row r="268" spans="1:9" ht="12" customHeight="1">
      <c r="A268" s="220" t="s">
        <v>75</v>
      </c>
      <c r="B268" s="19"/>
      <c r="C268" s="18"/>
      <c r="D268" s="18"/>
      <c r="E268" s="359" t="s">
        <v>375</v>
      </c>
      <c r="F268" s="188"/>
      <c r="G268" s="266">
        <v>11956</v>
      </c>
      <c r="H268" s="266"/>
      <c r="I268" s="364" t="s">
        <v>376</v>
      </c>
    </row>
    <row r="269" spans="1:9" ht="12" customHeight="1">
      <c r="A269" s="218" t="s">
        <v>248</v>
      </c>
      <c r="B269" s="19"/>
      <c r="C269" s="18"/>
      <c r="D269" s="18"/>
      <c r="E269" s="136">
        <v>3761</v>
      </c>
      <c r="F269" s="136"/>
      <c r="G269" s="216">
        <v>3697</v>
      </c>
      <c r="H269" s="216"/>
      <c r="I269" s="137">
        <v>3807</v>
      </c>
    </row>
    <row r="270" spans="1:9" ht="12" customHeight="1">
      <c r="A270" s="220" t="s">
        <v>377</v>
      </c>
      <c r="B270" s="19"/>
      <c r="C270" s="18"/>
      <c r="D270" s="18"/>
      <c r="E270" s="136">
        <v>5827882</v>
      </c>
      <c r="F270" s="136"/>
      <c r="G270" s="216">
        <v>6701947</v>
      </c>
      <c r="H270" s="216"/>
      <c r="I270" s="137">
        <v>10060930</v>
      </c>
    </row>
    <row r="271" spans="1:9" ht="3" customHeight="1">
      <c r="A271" s="242"/>
      <c r="B271" s="4"/>
      <c r="C271" s="20"/>
      <c r="D271" s="20"/>
      <c r="E271" s="20"/>
      <c r="F271" s="20"/>
      <c r="G271" s="20"/>
      <c r="H271" s="20"/>
      <c r="I271" s="73" t="s">
        <v>54</v>
      </c>
    </row>
    <row r="272" spans="1:9" ht="13.5" customHeight="1">
      <c r="A272" s="222" t="s">
        <v>297</v>
      </c>
      <c r="B272" s="208"/>
      <c r="C272" s="208"/>
      <c r="D272" s="208"/>
      <c r="E272" s="557" t="s">
        <v>387</v>
      </c>
      <c r="F272" s="557"/>
      <c r="G272" s="558"/>
      <c r="H272" s="558"/>
      <c r="I272" s="559"/>
    </row>
    <row r="273" spans="1:9" ht="2.25" customHeight="1">
      <c r="A273" s="189"/>
      <c r="B273" s="36"/>
      <c r="C273" s="36"/>
      <c r="D273" s="36"/>
      <c r="E273" s="22"/>
      <c r="F273" s="22"/>
      <c r="G273" s="20"/>
      <c r="H273" s="20"/>
      <c r="I273" s="96"/>
    </row>
    <row r="274" spans="1:9" s="544" customFormat="1" ht="12" customHeight="1">
      <c r="A274" s="529" t="s">
        <v>396</v>
      </c>
      <c r="B274" s="530"/>
      <c r="C274" s="531"/>
      <c r="D274" s="531"/>
      <c r="E274" s="532" t="s">
        <v>68</v>
      </c>
      <c r="F274" s="532"/>
      <c r="G274" s="533" t="s">
        <v>104</v>
      </c>
      <c r="H274" s="533"/>
      <c r="I274" s="534" t="s">
        <v>397</v>
      </c>
    </row>
    <row r="275" spans="1:9" s="544" customFormat="1" ht="12" customHeight="1">
      <c r="A275" s="535" t="s">
        <v>386</v>
      </c>
      <c r="B275" s="541"/>
      <c r="C275" s="541"/>
      <c r="D275" s="541"/>
      <c r="E275" s="541">
        <v>2995</v>
      </c>
      <c r="F275" s="541"/>
      <c r="G275" s="542">
        <v>170186</v>
      </c>
      <c r="H275" s="542"/>
      <c r="I275" s="545">
        <v>172677392</v>
      </c>
    </row>
    <row r="276" spans="1:9" s="544" customFormat="1" ht="12" customHeight="1">
      <c r="A276" s="535" t="s">
        <v>35</v>
      </c>
      <c r="B276" s="530"/>
      <c r="C276" s="531"/>
      <c r="D276" s="531"/>
      <c r="E276" s="541">
        <v>200</v>
      </c>
      <c r="F276" s="541"/>
      <c r="G276" s="542">
        <v>32125</v>
      </c>
      <c r="H276" s="542"/>
      <c r="I276" s="545">
        <v>145843329</v>
      </c>
    </row>
    <row r="277" spans="1:9" s="544" customFormat="1" ht="12" customHeight="1">
      <c r="A277" s="535" t="s">
        <v>197</v>
      </c>
      <c r="B277" s="541"/>
      <c r="C277" s="541"/>
      <c r="D277" s="541"/>
      <c r="E277" s="541">
        <v>24200</v>
      </c>
      <c r="F277" s="541"/>
      <c r="G277" s="542">
        <v>1278392</v>
      </c>
      <c r="H277" s="542"/>
      <c r="I277" s="545">
        <v>5417456173</v>
      </c>
    </row>
    <row r="278" spans="1:9" s="544" customFormat="1" ht="12" customHeight="1">
      <c r="A278" s="535" t="s">
        <v>59</v>
      </c>
      <c r="B278" s="541"/>
      <c r="C278" s="541"/>
      <c r="D278" s="541"/>
      <c r="E278" s="543">
        <v>299</v>
      </c>
      <c r="F278" s="543"/>
      <c r="G278" s="542">
        <v>46819</v>
      </c>
      <c r="H278" s="542"/>
      <c r="I278" s="545">
        <v>897798247</v>
      </c>
    </row>
    <row r="279" spans="1:9" s="544" customFormat="1" ht="12" customHeight="1">
      <c r="A279" s="535" t="s">
        <v>79</v>
      </c>
      <c r="B279" s="541"/>
      <c r="C279" s="543"/>
      <c r="D279" s="543"/>
      <c r="E279" s="543">
        <v>1124</v>
      </c>
      <c r="F279" s="543"/>
      <c r="G279" s="540">
        <v>38392</v>
      </c>
      <c r="H279" s="542"/>
      <c r="I279" s="546">
        <v>103422774</v>
      </c>
    </row>
    <row r="280" spans="1:9" s="544" customFormat="1" ht="12" customHeight="1">
      <c r="A280" s="535" t="s">
        <v>198</v>
      </c>
      <c r="B280" s="541"/>
      <c r="C280" s="543"/>
      <c r="D280" s="543"/>
      <c r="E280" s="543">
        <v>1726</v>
      </c>
      <c r="F280" s="543"/>
      <c r="G280" s="540">
        <v>311012</v>
      </c>
      <c r="H280" s="542"/>
      <c r="I280" s="545">
        <v>499093021</v>
      </c>
    </row>
    <row r="281" spans="1:9" s="544" customFormat="1" ht="12" customHeight="1">
      <c r="A281" s="535" t="s">
        <v>60</v>
      </c>
      <c r="B281" s="541"/>
      <c r="C281" s="543"/>
      <c r="D281" s="543"/>
      <c r="E281" s="541">
        <v>101136</v>
      </c>
      <c r="F281" s="541"/>
      <c r="G281" s="540">
        <v>1109799</v>
      </c>
      <c r="H281" s="542"/>
      <c r="I281" s="545">
        <v>5085630021</v>
      </c>
    </row>
    <row r="282" spans="1:9" s="544" customFormat="1" ht="12" customHeight="1">
      <c r="A282" s="535" t="s">
        <v>200</v>
      </c>
      <c r="B282" s="541"/>
      <c r="C282" s="541"/>
      <c r="D282" s="541"/>
      <c r="E282" s="541">
        <v>2804</v>
      </c>
      <c r="F282" s="541"/>
      <c r="G282" s="542">
        <v>195373</v>
      </c>
      <c r="H282" s="542"/>
      <c r="I282" s="545">
        <v>573021998</v>
      </c>
    </row>
    <row r="283" spans="1:9" s="544" customFormat="1" ht="12" customHeight="1">
      <c r="A283" s="535" t="s">
        <v>72</v>
      </c>
      <c r="B283" s="541"/>
      <c r="C283" s="541"/>
      <c r="D283" s="541"/>
      <c r="E283" s="547">
        <v>28932</v>
      </c>
      <c r="F283" s="547"/>
      <c r="G283" s="542">
        <v>452732</v>
      </c>
      <c r="H283" s="542"/>
      <c r="I283" s="545">
        <v>545863601</v>
      </c>
    </row>
    <row r="284" spans="1:9" s="544" customFormat="1" ht="12" customHeight="1">
      <c r="A284" s="535" t="s">
        <v>61</v>
      </c>
      <c r="B284" s="541"/>
      <c r="C284" s="541"/>
      <c r="D284" s="541"/>
      <c r="E284" s="541">
        <v>2739</v>
      </c>
      <c r="F284" s="541"/>
      <c r="G284" s="542">
        <v>147961</v>
      </c>
      <c r="H284" s="542"/>
      <c r="I284" s="545">
        <v>653070874</v>
      </c>
    </row>
    <row r="285" spans="1:9" s="544" customFormat="1" ht="12" customHeight="1">
      <c r="A285" s="535" t="s">
        <v>109</v>
      </c>
      <c r="B285" s="541"/>
      <c r="C285" s="541"/>
      <c r="D285" s="541"/>
      <c r="E285" s="543">
        <v>6990</v>
      </c>
      <c r="F285" s="543"/>
      <c r="G285" s="542">
        <v>344197</v>
      </c>
      <c r="H285" s="542"/>
      <c r="I285" s="545">
        <v>1649379207</v>
      </c>
    </row>
    <row r="286" spans="1:9" s="544" customFormat="1" ht="12" customHeight="1">
      <c r="A286" s="535" t="s">
        <v>62</v>
      </c>
      <c r="B286" s="541"/>
      <c r="C286" s="541"/>
      <c r="D286" s="541"/>
      <c r="E286" s="543">
        <v>4734</v>
      </c>
      <c r="F286" s="543"/>
      <c r="G286" s="542">
        <v>75230</v>
      </c>
      <c r="H286" s="542"/>
      <c r="I286" s="545">
        <v>675640937</v>
      </c>
    </row>
    <row r="287" spans="1:9" s="544" customFormat="1" ht="12" customHeight="1">
      <c r="A287" s="535" t="s">
        <v>63</v>
      </c>
      <c r="B287" s="541"/>
      <c r="C287" s="543"/>
      <c r="D287" s="543"/>
      <c r="E287" s="543">
        <v>6398</v>
      </c>
      <c r="F287" s="543"/>
      <c r="G287" s="542">
        <v>158508</v>
      </c>
      <c r="H287" s="542"/>
      <c r="I287" s="545">
        <v>305732030</v>
      </c>
    </row>
    <row r="288" spans="1:9" s="544" customFormat="1" ht="12" customHeight="1">
      <c r="A288" s="535" t="s">
        <v>64</v>
      </c>
      <c r="B288" s="541"/>
      <c r="C288" s="541"/>
      <c r="D288" s="541"/>
      <c r="E288" s="543">
        <v>6466</v>
      </c>
      <c r="F288" s="543"/>
      <c r="G288" s="542">
        <v>1088198</v>
      </c>
      <c r="H288" s="542"/>
      <c r="I288" s="545">
        <v>561513454</v>
      </c>
    </row>
    <row r="289" spans="1:9" s="544" customFormat="1" ht="12" customHeight="1">
      <c r="A289" s="535" t="s">
        <v>378</v>
      </c>
      <c r="B289" s="541"/>
      <c r="C289" s="541"/>
      <c r="D289" s="541"/>
      <c r="E289" s="543">
        <v>14017</v>
      </c>
      <c r="F289" s="543"/>
      <c r="G289" s="542">
        <v>407394</v>
      </c>
      <c r="H289" s="542"/>
      <c r="I289" s="545">
        <v>206311146</v>
      </c>
    </row>
    <row r="290" spans="1:9" s="544" customFormat="1" ht="12" customHeight="1">
      <c r="A290" s="535" t="s">
        <v>65</v>
      </c>
      <c r="B290" s="541"/>
      <c r="C290" s="541"/>
      <c r="D290" s="541"/>
      <c r="E290" s="543">
        <v>6663</v>
      </c>
      <c r="F290" s="543"/>
      <c r="G290" s="542">
        <v>182294</v>
      </c>
      <c r="H290" s="542"/>
      <c r="I290" s="545">
        <v>194916956</v>
      </c>
    </row>
    <row r="291" spans="1:9" s="544" customFormat="1" ht="12" customHeight="1">
      <c r="A291" s="535" t="s">
        <v>66</v>
      </c>
      <c r="B291" s="541"/>
      <c r="C291" s="541"/>
      <c r="D291" s="541"/>
      <c r="E291" s="543">
        <v>3068</v>
      </c>
      <c r="F291" s="543"/>
      <c r="G291" s="542">
        <v>65840</v>
      </c>
      <c r="H291" s="542"/>
      <c r="I291" s="545">
        <v>198742701</v>
      </c>
    </row>
    <row r="292" spans="1:9" s="518" customFormat="1" ht="12" customHeight="1">
      <c r="A292" s="535" t="s">
        <v>67</v>
      </c>
      <c r="B292" s="536"/>
      <c r="C292" s="536"/>
      <c r="D292" s="536"/>
      <c r="E292" s="539">
        <v>10049</v>
      </c>
      <c r="F292" s="539"/>
      <c r="G292" s="537">
        <v>69796</v>
      </c>
      <c r="H292" s="537"/>
      <c r="I292" s="538">
        <v>39089963</v>
      </c>
    </row>
    <row r="293" spans="1:9" ht="2.25" customHeight="1">
      <c r="A293" s="245"/>
      <c r="B293" s="9"/>
      <c r="C293" s="23"/>
      <c r="D293" s="23"/>
      <c r="E293" s="23"/>
      <c r="F293" s="23"/>
      <c r="G293" s="23"/>
      <c r="H293" s="23"/>
      <c r="I293" s="78"/>
    </row>
    <row r="294" spans="1:9" ht="13.5" customHeight="1">
      <c r="A294" s="227" t="s">
        <v>393</v>
      </c>
      <c r="B294" s="209"/>
      <c r="C294" s="190"/>
      <c r="D294" s="190"/>
      <c r="E294" s="414" t="s">
        <v>324</v>
      </c>
      <c r="F294" s="387"/>
      <c r="G294" s="414" t="s">
        <v>325</v>
      </c>
      <c r="H294" s="387"/>
      <c r="I294" s="415" t="s">
        <v>326</v>
      </c>
    </row>
    <row r="295" spans="1:9" ht="2.25" customHeight="1">
      <c r="A295" s="185"/>
      <c r="B295" s="2"/>
      <c r="C295" s="16"/>
      <c r="D295" s="16"/>
      <c r="E295" s="16"/>
      <c r="F295" s="16"/>
      <c r="G295" s="16"/>
      <c r="H295" s="16"/>
      <c r="I295" s="88"/>
    </row>
    <row r="296" spans="1:9" ht="12" customHeight="1">
      <c r="A296" s="246" t="s">
        <v>110</v>
      </c>
      <c r="B296" s="2"/>
      <c r="C296" s="20"/>
      <c r="D296" s="20"/>
      <c r="E296" s="150" t="s">
        <v>317</v>
      </c>
      <c r="F296" s="150"/>
      <c r="G296" s="380" t="s">
        <v>318</v>
      </c>
      <c r="H296" s="380"/>
      <c r="I296" s="381" t="s">
        <v>319</v>
      </c>
    </row>
    <row r="297" spans="1:9" ht="12" customHeight="1">
      <c r="A297" s="246" t="s">
        <v>111</v>
      </c>
      <c r="B297" s="4"/>
      <c r="C297" s="20"/>
      <c r="D297" s="20"/>
      <c r="E297" s="332" t="s">
        <v>81</v>
      </c>
      <c r="F297" s="332"/>
      <c r="G297" s="35" t="s">
        <v>103</v>
      </c>
      <c r="H297" s="35"/>
      <c r="I297" s="89" t="s">
        <v>56</v>
      </c>
    </row>
    <row r="298" spans="1:9" ht="12" customHeight="1">
      <c r="A298" s="246" t="s">
        <v>114</v>
      </c>
      <c r="B298" s="4"/>
      <c r="C298" s="20"/>
      <c r="D298" s="20"/>
      <c r="E298" s="332">
        <v>337</v>
      </c>
      <c r="F298" s="332"/>
      <c r="G298" s="35">
        <v>308</v>
      </c>
      <c r="H298" s="35"/>
      <c r="I298" s="89">
        <v>295</v>
      </c>
    </row>
    <row r="299" spans="1:9" ht="12" customHeight="1">
      <c r="A299" s="246" t="s">
        <v>112</v>
      </c>
      <c r="B299" s="4"/>
      <c r="C299" s="20"/>
      <c r="D299" s="20"/>
      <c r="E299" s="16">
        <f>SUM(E300:E301)</f>
        <v>100979303</v>
      </c>
      <c r="F299" s="16"/>
      <c r="G299" s="17">
        <f>SUM(G300:G301)</f>
        <v>92335113</v>
      </c>
      <c r="H299" s="17"/>
      <c r="I299" s="73">
        <f>SUM(I300:I301)</f>
        <v>88546087</v>
      </c>
    </row>
    <row r="300" spans="1:9" ht="12" customHeight="1">
      <c r="A300" s="146" t="s">
        <v>19</v>
      </c>
      <c r="B300" s="4"/>
      <c r="C300" s="20"/>
      <c r="D300" s="20"/>
      <c r="E300" s="150">
        <v>51069962</v>
      </c>
      <c r="F300" s="150"/>
      <c r="G300" s="380">
        <v>46634257</v>
      </c>
      <c r="H300" s="380"/>
      <c r="I300" s="153">
        <v>44757788</v>
      </c>
    </row>
    <row r="301" spans="1:9" ht="12" customHeight="1">
      <c r="A301" s="146" t="s">
        <v>20</v>
      </c>
      <c r="B301" s="4"/>
      <c r="C301" s="20"/>
      <c r="D301" s="20"/>
      <c r="E301" s="150">
        <v>49909341</v>
      </c>
      <c r="F301" s="150"/>
      <c r="G301" s="380">
        <v>45700856</v>
      </c>
      <c r="H301" s="380"/>
      <c r="I301" s="153">
        <v>43788299</v>
      </c>
    </row>
    <row r="302" spans="1:9" ht="12" customHeight="1">
      <c r="A302" s="246" t="s">
        <v>113</v>
      </c>
      <c r="B302" s="4"/>
      <c r="C302" s="20"/>
      <c r="D302" s="20"/>
      <c r="E302" s="382">
        <f>SUM(E303:E304)</f>
        <v>100</v>
      </c>
      <c r="F302" s="382"/>
      <c r="G302" s="383">
        <f>SUM(G303:G304)</f>
        <v>100</v>
      </c>
      <c r="H302" s="383"/>
      <c r="I302" s="384">
        <f>SUM(I303:I304)</f>
        <v>100</v>
      </c>
    </row>
    <row r="303" spans="1:9" ht="12" customHeight="1">
      <c r="A303" s="146" t="s">
        <v>19</v>
      </c>
      <c r="B303" s="2"/>
      <c r="C303" s="20"/>
      <c r="D303" s="20"/>
      <c r="E303" s="382">
        <f>E300/E299*100</f>
        <v>50.57468261590199</v>
      </c>
      <c r="F303" s="382"/>
      <c r="G303" s="383">
        <f>G300/G299*100</f>
        <v>50.505442062977714</v>
      </c>
      <c r="H303" s="383"/>
      <c r="I303" s="384">
        <f>I300/I299*100</f>
        <v>50.54744881047086</v>
      </c>
    </row>
    <row r="304" spans="1:9" ht="12" customHeight="1">
      <c r="A304" s="146" t="s">
        <v>20</v>
      </c>
      <c r="B304" s="2"/>
      <c r="C304" s="20"/>
      <c r="D304" s="20"/>
      <c r="E304" s="382">
        <f>E301/E299*100</f>
        <v>49.42531738409801</v>
      </c>
      <c r="F304" s="382"/>
      <c r="G304" s="383">
        <f>G301/G299*100</f>
        <v>49.494557937022286</v>
      </c>
      <c r="H304" s="383"/>
      <c r="I304" s="384">
        <f>I301/I299*100</f>
        <v>49.45255118952913</v>
      </c>
    </row>
    <row r="305" spans="1:9" ht="12" customHeight="1">
      <c r="A305" s="246" t="s">
        <v>115</v>
      </c>
      <c r="B305" s="2"/>
      <c r="C305" s="20"/>
      <c r="D305" s="20"/>
      <c r="E305" s="18">
        <f>E307+E308+E311</f>
        <v>100979303</v>
      </c>
      <c r="F305" s="18"/>
      <c r="G305" s="19">
        <f>G307+G308+G311</f>
        <v>92335113</v>
      </c>
      <c r="H305" s="19"/>
      <c r="I305" s="85">
        <f>I307+I308+I311</f>
        <v>88546087</v>
      </c>
    </row>
    <row r="306" spans="1:9" ht="12" customHeight="1">
      <c r="A306" s="146" t="s">
        <v>116</v>
      </c>
      <c r="B306" s="2"/>
      <c r="C306" s="20"/>
      <c r="D306" s="20"/>
      <c r="E306" s="16">
        <f>2076015+8742916</f>
        <v>10818931</v>
      </c>
      <c r="F306" s="16"/>
      <c r="G306" s="17">
        <f>1968131+8265653</f>
        <v>10233784</v>
      </c>
      <c r="H306" s="17"/>
      <c r="I306" s="73">
        <f>2070297+8505359</f>
        <v>10575656</v>
      </c>
    </row>
    <row r="307" spans="1:9" ht="12" customHeight="1">
      <c r="A307" s="247" t="s">
        <v>36</v>
      </c>
      <c r="B307" s="2"/>
      <c r="C307" s="20"/>
      <c r="D307" s="20"/>
      <c r="E307" s="150">
        <v>32155793</v>
      </c>
      <c r="F307" s="150"/>
      <c r="G307" s="380">
        <v>30734937</v>
      </c>
      <c r="H307" s="380"/>
      <c r="I307" s="153">
        <v>31407604</v>
      </c>
    </row>
    <row r="308" spans="1:9" ht="12" customHeight="1">
      <c r="A308" s="247" t="s">
        <v>37</v>
      </c>
      <c r="B308" s="2"/>
      <c r="C308" s="20"/>
      <c r="D308" s="20"/>
      <c r="E308" s="150">
        <v>64035924</v>
      </c>
      <c r="F308" s="150"/>
      <c r="G308" s="380">
        <v>57587249</v>
      </c>
      <c r="H308" s="380"/>
      <c r="I308" s="153">
        <v>53468834</v>
      </c>
    </row>
    <row r="309" spans="1:9" ht="12" customHeight="1">
      <c r="A309" s="146" t="s">
        <v>117</v>
      </c>
      <c r="B309" s="2"/>
      <c r="C309" s="20"/>
      <c r="D309" s="20"/>
      <c r="E309" s="150">
        <v>62615419</v>
      </c>
      <c r="F309" s="150"/>
      <c r="G309" s="380">
        <v>55719517</v>
      </c>
      <c r="H309" s="380"/>
      <c r="I309" s="153">
        <v>51300060</v>
      </c>
    </row>
    <row r="310" spans="1:9" ht="12" customHeight="1">
      <c r="A310" s="146" t="s">
        <v>118</v>
      </c>
      <c r="B310" s="2"/>
      <c r="C310" s="20"/>
      <c r="D310" s="20"/>
      <c r="E310" s="150">
        <v>7548769</v>
      </c>
      <c r="F310" s="150"/>
      <c r="G310" s="380">
        <v>6241326</v>
      </c>
      <c r="H310" s="380"/>
      <c r="I310" s="153">
        <f>I311+1837495</f>
        <v>5507144</v>
      </c>
    </row>
    <row r="311" spans="1:9" ht="12" customHeight="1">
      <c r="A311" s="247" t="s">
        <v>38</v>
      </c>
      <c r="B311" s="4"/>
      <c r="C311" s="20"/>
      <c r="D311" s="20"/>
      <c r="E311" s="150">
        <v>4787586</v>
      </c>
      <c r="F311" s="150"/>
      <c r="G311" s="380">
        <v>4012927</v>
      </c>
      <c r="H311" s="380"/>
      <c r="I311" s="153">
        <v>3669649</v>
      </c>
    </row>
    <row r="312" spans="1:9" s="8" customFormat="1" ht="3" customHeight="1">
      <c r="A312" s="334"/>
      <c r="B312" s="335"/>
      <c r="C312" s="336"/>
      <c r="D312" s="336"/>
      <c r="E312" s="337"/>
      <c r="F312" s="337"/>
      <c r="G312" s="337"/>
      <c r="H312" s="337"/>
      <c r="I312" s="338"/>
    </row>
    <row r="313" spans="1:9" s="114" customFormat="1" ht="13.5" customHeight="1">
      <c r="A313" s="348" t="s">
        <v>249</v>
      </c>
      <c r="B313" s="349"/>
      <c r="C313" s="349"/>
      <c r="D313" s="349"/>
      <c r="E313" s="349"/>
      <c r="F313" s="349"/>
      <c r="G313" s="385"/>
      <c r="H313" s="385"/>
      <c r="I313" s="349"/>
    </row>
    <row r="314" spans="1:9" s="114" customFormat="1" ht="10.5" customHeight="1">
      <c r="A314" s="555" t="s">
        <v>145</v>
      </c>
      <c r="B314" s="555"/>
      <c r="C314" s="555"/>
      <c r="D314" s="555"/>
      <c r="E314" s="555"/>
      <c r="F314" s="555"/>
      <c r="G314" s="555"/>
      <c r="H314" s="555"/>
      <c r="I314" s="555"/>
    </row>
    <row r="315" spans="1:9" s="114" customFormat="1" ht="10.5" customHeight="1">
      <c r="A315" s="555" t="s">
        <v>146</v>
      </c>
      <c r="B315" s="555"/>
      <c r="C315" s="555"/>
      <c r="D315" s="555"/>
      <c r="E315" s="555"/>
      <c r="F315" s="555"/>
      <c r="G315" s="555"/>
      <c r="H315" s="555"/>
      <c r="I315" s="555"/>
    </row>
    <row r="316" spans="1:9" s="114" customFormat="1" ht="10.5" customHeight="1">
      <c r="A316" s="555" t="s">
        <v>147</v>
      </c>
      <c r="B316" s="555"/>
      <c r="C316" s="555"/>
      <c r="D316" s="555"/>
      <c r="E316" s="555"/>
      <c r="F316" s="555"/>
      <c r="G316" s="555"/>
      <c r="H316" s="555"/>
      <c r="I316" s="555"/>
    </row>
    <row r="317" spans="1:9" s="114" customFormat="1" ht="10.5" customHeight="1">
      <c r="A317" s="555" t="s">
        <v>151</v>
      </c>
      <c r="B317" s="555"/>
      <c r="C317" s="317"/>
      <c r="D317" s="317"/>
      <c r="E317" s="317"/>
      <c r="F317" s="317"/>
      <c r="G317" s="317"/>
      <c r="H317" s="317"/>
      <c r="I317" s="317"/>
    </row>
    <row r="318" spans="1:9" s="114" customFormat="1" ht="10.5" customHeight="1">
      <c r="A318" s="244" t="s">
        <v>150</v>
      </c>
      <c r="B318" s="115"/>
      <c r="C318" s="244"/>
      <c r="D318" s="244"/>
      <c r="E318" s="116"/>
      <c r="F318" s="116"/>
      <c r="G318" s="244"/>
      <c r="H318" s="244"/>
      <c r="I318" s="318"/>
    </row>
    <row r="319" spans="1:9" s="114" customFormat="1" ht="13.5" customHeight="1">
      <c r="A319" s="233" t="s">
        <v>383</v>
      </c>
      <c r="B319" s="52"/>
      <c r="C319" s="52"/>
      <c r="D319" s="52"/>
      <c r="E319" s="66"/>
      <c r="F319" s="66"/>
      <c r="G319" s="67"/>
      <c r="H319" s="67"/>
      <c r="I319" s="135" t="s">
        <v>136</v>
      </c>
    </row>
    <row r="320" spans="1:9" s="114" customFormat="1" ht="11.25" customHeight="1">
      <c r="A320" s="309"/>
      <c r="B320" s="310"/>
      <c r="C320" s="386"/>
      <c r="D320" s="386"/>
      <c r="E320" s="311"/>
      <c r="F320" s="311"/>
      <c r="G320" s="386"/>
      <c r="H320" s="386"/>
      <c r="I320" s="312"/>
    </row>
    <row r="321" spans="1:9" ht="13.5" customHeight="1" thickBot="1">
      <c r="A321" s="291" t="s">
        <v>250</v>
      </c>
      <c r="B321" s="306"/>
      <c r="C321" s="293"/>
      <c r="D321" s="293"/>
      <c r="E321" s="414" t="s">
        <v>324</v>
      </c>
      <c r="F321" s="387"/>
      <c r="G321" s="414" t="s">
        <v>325</v>
      </c>
      <c r="H321" s="387"/>
      <c r="I321" s="415" t="s">
        <v>326</v>
      </c>
    </row>
    <row r="322" spans="1:9" s="114" customFormat="1" ht="11.25" customHeight="1">
      <c r="A322" s="248" t="s">
        <v>119</v>
      </c>
      <c r="B322" s="127"/>
      <c r="C322" s="388"/>
      <c r="D322" s="388"/>
      <c r="E322" s="389">
        <v>100</v>
      </c>
      <c r="F322" s="389"/>
      <c r="G322" s="390">
        <v>100</v>
      </c>
      <c r="H322" s="390"/>
      <c r="I322" s="391">
        <v>100</v>
      </c>
    </row>
    <row r="323" spans="1:9" s="114" customFormat="1" ht="11.25" customHeight="1">
      <c r="A323" s="146" t="s">
        <v>116</v>
      </c>
      <c r="B323" s="128"/>
      <c r="C323" s="392"/>
      <c r="D323" s="392"/>
      <c r="E323" s="393">
        <v>10.714008394373648</v>
      </c>
      <c r="F323" s="393"/>
      <c r="G323" s="394">
        <v>11.083306953877882</v>
      </c>
      <c r="H323" s="394"/>
      <c r="I323" s="395">
        <v>11.94367403271022</v>
      </c>
    </row>
    <row r="324" spans="1:9" s="114" customFormat="1" ht="11.25" customHeight="1">
      <c r="A324" s="247" t="s">
        <v>36</v>
      </c>
      <c r="B324" s="128"/>
      <c r="C324" s="392"/>
      <c r="D324" s="392"/>
      <c r="E324" s="393">
        <v>31.843944298169696</v>
      </c>
      <c r="F324" s="393"/>
      <c r="G324" s="394">
        <v>33.28629380677749</v>
      </c>
      <c r="H324" s="394"/>
      <c r="I324" s="395">
        <v>35.47034664558356</v>
      </c>
    </row>
    <row r="325" spans="1:9" s="114" customFormat="1" ht="11.25" customHeight="1">
      <c r="A325" s="247" t="s">
        <v>37</v>
      </c>
      <c r="B325" s="128"/>
      <c r="C325" s="392"/>
      <c r="D325" s="392"/>
      <c r="E325" s="393">
        <v>63.41489998202899</v>
      </c>
      <c r="F325" s="393"/>
      <c r="G325" s="394">
        <v>62.36765963561446</v>
      </c>
      <c r="H325" s="394"/>
      <c r="I325" s="395">
        <v>60.385315502423055</v>
      </c>
    </row>
    <row r="326" spans="1:9" s="114" customFormat="1" ht="11.25" customHeight="1">
      <c r="A326" s="146" t="s">
        <v>117</v>
      </c>
      <c r="B326" s="128"/>
      <c r="C326" s="392"/>
      <c r="D326" s="392"/>
      <c r="E326" s="393">
        <v>62.00817111997693</v>
      </c>
      <c r="F326" s="393"/>
      <c r="G326" s="394">
        <v>60.344884182900174</v>
      </c>
      <c r="H326" s="394"/>
      <c r="I326" s="395">
        <v>57.935998910940015</v>
      </c>
    </row>
    <row r="327" spans="1:9" s="114" customFormat="1" ht="11.25" customHeight="1">
      <c r="A327" s="146" t="s">
        <v>118</v>
      </c>
      <c r="B327" s="128"/>
      <c r="C327" s="392"/>
      <c r="D327" s="392"/>
      <c r="E327" s="393">
        <v>7.475560610672863</v>
      </c>
      <c r="F327" s="393"/>
      <c r="G327" s="394">
        <v>6.7594285610502265</v>
      </c>
      <c r="H327" s="394"/>
      <c r="I327" s="395">
        <v>6.219522721540479</v>
      </c>
    </row>
    <row r="328" spans="1:9" s="114" customFormat="1" ht="11.25" customHeight="1">
      <c r="A328" s="247" t="s">
        <v>38</v>
      </c>
      <c r="B328" s="128"/>
      <c r="C328" s="392"/>
      <c r="D328" s="392"/>
      <c r="E328" s="393">
        <v>4.741155719801314</v>
      </c>
      <c r="F328" s="393"/>
      <c r="G328" s="394">
        <v>4.346046557608046</v>
      </c>
      <c r="H328" s="394"/>
      <c r="I328" s="395">
        <v>4.1443378519933916</v>
      </c>
    </row>
    <row r="329" spans="1:9" s="114" customFormat="1" ht="11.25" customHeight="1">
      <c r="A329" s="246" t="s">
        <v>120</v>
      </c>
      <c r="B329" s="128"/>
      <c r="C329" s="392"/>
      <c r="D329" s="392"/>
      <c r="E329" s="393">
        <v>57.69164664509253</v>
      </c>
      <c r="F329" s="393"/>
      <c r="G329" s="394">
        <v>60.33951022734216</v>
      </c>
      <c r="H329" s="394"/>
      <c r="I329" s="395">
        <v>65.60317548723803</v>
      </c>
    </row>
    <row r="330" spans="1:9" s="114" customFormat="1" ht="11.25" customHeight="1">
      <c r="A330" s="146" t="s">
        <v>121</v>
      </c>
      <c r="B330" s="128"/>
      <c r="C330" s="392"/>
      <c r="D330" s="392"/>
      <c r="E330" s="393">
        <v>50.21524012052985</v>
      </c>
      <c r="F330" s="393"/>
      <c r="G330" s="394">
        <v>53.37108046262116</v>
      </c>
      <c r="H330" s="394"/>
      <c r="I330" s="395">
        <v>58.74002040141739</v>
      </c>
    </row>
    <row r="331" spans="1:9" s="114" customFormat="1" ht="11.25" customHeight="1">
      <c r="A331" s="146" t="s">
        <v>122</v>
      </c>
      <c r="B331" s="128"/>
      <c r="C331" s="392"/>
      <c r="D331" s="392"/>
      <c r="E331" s="393">
        <v>7.476406524562681</v>
      </c>
      <c r="F331" s="393"/>
      <c r="G331" s="394">
        <v>6.968429764721005</v>
      </c>
      <c r="H331" s="394"/>
      <c r="I331" s="395">
        <v>6.863155085820647</v>
      </c>
    </row>
    <row r="332" spans="1:9" s="114" customFormat="1" ht="11.25" customHeight="1">
      <c r="A332" s="246" t="s">
        <v>134</v>
      </c>
      <c r="B332" s="128"/>
      <c r="C332" s="392"/>
      <c r="D332" s="392"/>
      <c r="E332" s="396">
        <v>102.32545847479733</v>
      </c>
      <c r="F332" s="396"/>
      <c r="G332" s="397">
        <v>102.04241469787787</v>
      </c>
      <c r="H332" s="397"/>
      <c r="I332" s="398">
        <v>102.21403667678437</v>
      </c>
    </row>
    <row r="333" spans="1:9" s="114" customFormat="1" ht="11.25" customHeight="1">
      <c r="A333" s="246" t="s">
        <v>123</v>
      </c>
      <c r="B333" s="128"/>
      <c r="C333" s="392"/>
      <c r="D333" s="392"/>
      <c r="E333" s="399">
        <v>24.279</v>
      </c>
      <c r="F333" s="399"/>
      <c r="G333" s="400">
        <v>23.298</v>
      </c>
      <c r="H333" s="400"/>
      <c r="I333" s="401">
        <v>22.2</v>
      </c>
    </row>
    <row r="334" spans="1:9" s="114" customFormat="1" ht="11.25" customHeight="1">
      <c r="A334" s="246" t="s">
        <v>124</v>
      </c>
      <c r="B334" s="128"/>
      <c r="C334" s="392"/>
      <c r="D334" s="392"/>
      <c r="E334" s="402" t="s">
        <v>139</v>
      </c>
      <c r="F334" s="402"/>
      <c r="G334" s="403" t="s">
        <v>320</v>
      </c>
      <c r="H334" s="403"/>
      <c r="I334" s="404" t="s">
        <v>139</v>
      </c>
    </row>
    <row r="335" spans="1:9" s="114" customFormat="1" ht="11.25" customHeight="1">
      <c r="A335" s="249" t="s">
        <v>125</v>
      </c>
      <c r="B335" s="128"/>
      <c r="C335" s="392"/>
      <c r="D335" s="392"/>
      <c r="E335" s="402" t="s">
        <v>139</v>
      </c>
      <c r="F335" s="402"/>
      <c r="G335" s="403" t="s">
        <v>321</v>
      </c>
      <c r="H335" s="403"/>
      <c r="I335" s="404" t="s">
        <v>139</v>
      </c>
    </row>
    <row r="336" spans="1:9" s="114" customFormat="1" ht="11.25" customHeight="1">
      <c r="A336" s="246" t="s">
        <v>126</v>
      </c>
      <c r="B336" s="128"/>
      <c r="C336" s="392"/>
      <c r="D336" s="392"/>
      <c r="E336" s="148">
        <v>100573715</v>
      </c>
      <c r="F336" s="148"/>
      <c r="G336" s="405">
        <v>92097978</v>
      </c>
      <c r="H336" s="405"/>
      <c r="I336" s="140">
        <v>88304615</v>
      </c>
    </row>
    <row r="337" spans="1:9" s="114" customFormat="1" ht="11.25" customHeight="1">
      <c r="A337" s="146" t="s">
        <v>19</v>
      </c>
      <c r="B337" s="128"/>
      <c r="C337" s="392"/>
      <c r="D337" s="392"/>
      <c r="E337" s="148">
        <v>50774021</v>
      </c>
      <c r="F337" s="148"/>
      <c r="G337" s="405">
        <v>46458988</v>
      </c>
      <c r="H337" s="405"/>
      <c r="I337" s="140">
        <v>44583853</v>
      </c>
    </row>
    <row r="338" spans="1:9" s="114" customFormat="1" ht="11.25" customHeight="1">
      <c r="A338" s="146" t="s">
        <v>20</v>
      </c>
      <c r="B338" s="128"/>
      <c r="C338" s="392"/>
      <c r="D338" s="392"/>
      <c r="E338" s="148">
        <v>49799694</v>
      </c>
      <c r="F338" s="148"/>
      <c r="G338" s="405">
        <v>45638990</v>
      </c>
      <c r="H338" s="405"/>
      <c r="I338" s="140">
        <v>43720762</v>
      </c>
    </row>
    <row r="339" spans="1:9" s="114" customFormat="1" ht="11.25" customHeight="1">
      <c r="A339" s="246" t="s">
        <v>127</v>
      </c>
      <c r="B339" s="128"/>
      <c r="C339" s="392"/>
      <c r="D339" s="392"/>
      <c r="E339" s="382">
        <v>100</v>
      </c>
      <c r="F339" s="382"/>
      <c r="G339" s="406">
        <v>100</v>
      </c>
      <c r="H339" s="406"/>
      <c r="I339" s="141">
        <v>100</v>
      </c>
    </row>
    <row r="340" spans="1:9" s="114" customFormat="1" ht="11.25" customHeight="1">
      <c r="A340" s="146" t="s">
        <v>19</v>
      </c>
      <c r="B340" s="128"/>
      <c r="C340" s="392"/>
      <c r="D340" s="392"/>
      <c r="E340" s="382">
        <v>50.48438451338902</v>
      </c>
      <c r="F340" s="382"/>
      <c r="G340" s="406">
        <v>50.445176983147235</v>
      </c>
      <c r="H340" s="406"/>
      <c r="I340" s="141">
        <v>50.48870095860788</v>
      </c>
    </row>
    <row r="341" spans="1:9" s="114" customFormat="1" ht="11.25" customHeight="1">
      <c r="A341" s="146" t="s">
        <v>20</v>
      </c>
      <c r="B341" s="128"/>
      <c r="C341" s="392"/>
      <c r="D341" s="392"/>
      <c r="E341" s="382">
        <v>49.51561548661099</v>
      </c>
      <c r="F341" s="382"/>
      <c r="G341" s="406">
        <v>49.554823016852765</v>
      </c>
      <c r="H341" s="406"/>
      <c r="I341" s="141">
        <v>49.511299041392114</v>
      </c>
    </row>
    <row r="342" spans="1:9" s="114" customFormat="1" ht="11.25" customHeight="1">
      <c r="A342" s="246" t="s">
        <v>128</v>
      </c>
      <c r="B342" s="128"/>
      <c r="C342" s="392"/>
      <c r="D342" s="392"/>
      <c r="E342" s="18">
        <v>100573715</v>
      </c>
      <c r="F342" s="18"/>
      <c r="G342" s="405">
        <v>92097978</v>
      </c>
      <c r="H342" s="405"/>
      <c r="I342" s="140">
        <v>88304615</v>
      </c>
    </row>
    <row r="343" spans="1:9" s="114" customFormat="1" ht="11.25" customHeight="1">
      <c r="A343" s="146" t="s">
        <v>116</v>
      </c>
      <c r="B343" s="128"/>
      <c r="C343" s="392"/>
      <c r="D343" s="392"/>
      <c r="E343" s="18">
        <v>10815998</v>
      </c>
      <c r="F343" s="18"/>
      <c r="G343" s="405">
        <v>10231201</v>
      </c>
      <c r="H343" s="405"/>
      <c r="I343" s="140">
        <v>10573381</v>
      </c>
    </row>
    <row r="344" spans="1:9" s="114" customFormat="1" ht="11.25" customHeight="1">
      <c r="A344" s="247" t="s">
        <v>36</v>
      </c>
      <c r="B344" s="128"/>
      <c r="C344" s="392"/>
      <c r="D344" s="392"/>
      <c r="E344" s="148">
        <v>32135285</v>
      </c>
      <c r="F344" s="148"/>
      <c r="G344" s="405">
        <v>30717569</v>
      </c>
      <c r="H344" s="405"/>
      <c r="I344" s="140">
        <v>31389020</v>
      </c>
    </row>
    <row r="345" spans="1:9" s="114" customFormat="1" ht="11.25" customHeight="1">
      <c r="A345" s="247" t="s">
        <v>37</v>
      </c>
      <c r="B345" s="128"/>
      <c r="C345" s="392"/>
      <c r="D345" s="392"/>
      <c r="E345" s="148">
        <v>63659732</v>
      </c>
      <c r="F345" s="148"/>
      <c r="G345" s="405">
        <v>57374166</v>
      </c>
      <c r="H345" s="405"/>
      <c r="I345" s="140">
        <v>53251374</v>
      </c>
    </row>
    <row r="346" spans="1:9" s="114" customFormat="1" ht="11.25" customHeight="1">
      <c r="A346" s="146" t="s">
        <v>117</v>
      </c>
      <c r="B346" s="128"/>
      <c r="C346" s="392"/>
      <c r="D346" s="392"/>
      <c r="E346" s="148">
        <v>62263325</v>
      </c>
      <c r="F346" s="148"/>
      <c r="G346" s="405">
        <v>55513682</v>
      </c>
      <c r="H346" s="405"/>
      <c r="I346" s="140">
        <v>51100067</v>
      </c>
    </row>
    <row r="347" spans="1:9" s="114" customFormat="1" ht="11.25" customHeight="1">
      <c r="A347" s="146" t="s">
        <v>118</v>
      </c>
      <c r="B347" s="128"/>
      <c r="C347" s="392"/>
      <c r="D347" s="392"/>
      <c r="E347" s="148">
        <v>7534306</v>
      </c>
      <c r="F347" s="148"/>
      <c r="G347" s="405">
        <v>6230480</v>
      </c>
      <c r="H347" s="405"/>
      <c r="I347" s="140">
        <v>5498848</v>
      </c>
    </row>
    <row r="348" spans="1:9" s="114" customFormat="1" ht="11.25" customHeight="1">
      <c r="A348" s="247" t="s">
        <v>38</v>
      </c>
      <c r="B348" s="128"/>
      <c r="C348" s="392"/>
      <c r="D348" s="392"/>
      <c r="E348" s="148">
        <v>4778698</v>
      </c>
      <c r="F348" s="148"/>
      <c r="G348" s="405">
        <v>4006243</v>
      </c>
      <c r="H348" s="405"/>
      <c r="I348" s="140">
        <v>3664221</v>
      </c>
    </row>
    <row r="349" spans="1:9" s="114" customFormat="1" ht="11.25" customHeight="1">
      <c r="A349" s="246" t="s">
        <v>129</v>
      </c>
      <c r="B349" s="128"/>
      <c r="C349" s="392"/>
      <c r="D349" s="392"/>
      <c r="E349" s="56">
        <v>100</v>
      </c>
      <c r="F349" s="56"/>
      <c r="G349" s="406">
        <v>100</v>
      </c>
      <c r="H349" s="406"/>
      <c r="I349" s="141">
        <v>100.00000000000001</v>
      </c>
    </row>
    <row r="350" spans="1:9" s="114" customFormat="1" ht="11.25" customHeight="1">
      <c r="A350" s="146" t="s">
        <v>116</v>
      </c>
      <c r="B350" s="128"/>
      <c r="C350" s="392"/>
      <c r="D350" s="392"/>
      <c r="E350" s="149">
        <v>10.754298973643362</v>
      </c>
      <c r="F350" s="149"/>
      <c r="G350" s="406">
        <v>11.109039766323644</v>
      </c>
      <c r="H350" s="406"/>
      <c r="I350" s="141">
        <v>11.973758109924379</v>
      </c>
    </row>
    <row r="351" spans="1:9" s="114" customFormat="1" ht="11.25" customHeight="1">
      <c r="A351" s="247" t="s">
        <v>36</v>
      </c>
      <c r="B351" s="128"/>
      <c r="C351" s="392"/>
      <c r="D351" s="392"/>
      <c r="E351" s="149">
        <v>31.951971745301442</v>
      </c>
      <c r="F351" s="149"/>
      <c r="G351" s="406">
        <v>33.353141585801154</v>
      </c>
      <c r="H351" s="406"/>
      <c r="I351" s="141">
        <v>35.54629619301324</v>
      </c>
    </row>
    <row r="352" spans="1:9" s="114" customFormat="1" ht="11.25" customHeight="1">
      <c r="A352" s="247" t="s">
        <v>37</v>
      </c>
      <c r="B352" s="128"/>
      <c r="C352" s="392"/>
      <c r="D352" s="392"/>
      <c r="E352" s="149">
        <v>63.296589968860154</v>
      </c>
      <c r="F352" s="149"/>
      <c r="G352" s="406">
        <v>62.29687909109145</v>
      </c>
      <c r="H352" s="406"/>
      <c r="I352" s="141">
        <v>60.304180025019086</v>
      </c>
    </row>
    <row r="353" spans="1:9" s="114" customFormat="1" ht="11.25" customHeight="1">
      <c r="A353" s="146" t="s">
        <v>117</v>
      </c>
      <c r="B353" s="128"/>
      <c r="C353" s="392"/>
      <c r="D353" s="392"/>
      <c r="E353" s="149">
        <v>61.90814866488724</v>
      </c>
      <c r="F353" s="149"/>
      <c r="G353" s="406">
        <v>60.2767652510243</v>
      </c>
      <c r="H353" s="406"/>
      <c r="I353" s="141">
        <v>57.86794608639651</v>
      </c>
    </row>
    <row r="354" spans="1:9" s="114" customFormat="1" ht="11.25" customHeight="1">
      <c r="A354" s="146" t="s">
        <v>118</v>
      </c>
      <c r="B354" s="128"/>
      <c r="C354" s="392"/>
      <c r="D354" s="392"/>
      <c r="E354" s="149">
        <v>7.49132713254154</v>
      </c>
      <c r="F354" s="149"/>
      <c r="G354" s="406">
        <v>6.7650562317448495</v>
      </c>
      <c r="H354" s="406"/>
      <c r="I354" s="141">
        <v>6.227135467381858</v>
      </c>
    </row>
    <row r="355" spans="1:9" s="114" customFormat="1" ht="11.25" customHeight="1">
      <c r="A355" s="247" t="s">
        <v>38</v>
      </c>
      <c r="B355" s="128"/>
      <c r="C355" s="392"/>
      <c r="D355" s="392"/>
      <c r="E355" s="149">
        <v>4.751438285838402</v>
      </c>
      <c r="F355" s="149"/>
      <c r="G355" s="406">
        <v>4.349979323107397</v>
      </c>
      <c r="H355" s="406"/>
      <c r="I355" s="141">
        <v>4.149523781967681</v>
      </c>
    </row>
    <row r="356" spans="1:9" s="114" customFormat="1" ht="11.25" customHeight="1">
      <c r="A356" s="246" t="s">
        <v>120</v>
      </c>
      <c r="B356" s="128"/>
      <c r="C356" s="392"/>
      <c r="D356" s="392"/>
      <c r="E356" s="56">
        <v>57.98639397350903</v>
      </c>
      <c r="F356" s="56"/>
      <c r="G356" s="406">
        <v>60.52168496880634</v>
      </c>
      <c r="H356" s="406"/>
      <c r="I356" s="141">
        <v>65.82598413329204</v>
      </c>
    </row>
    <row r="357" spans="1:9" s="114" customFormat="1" ht="11.25" customHeight="1">
      <c r="A357" s="146" t="s">
        <v>121</v>
      </c>
      <c r="B357" s="128"/>
      <c r="C357" s="392"/>
      <c r="D357" s="392"/>
      <c r="E357" s="56">
        <v>50.47976796383623</v>
      </c>
      <c r="F357" s="56"/>
      <c r="G357" s="406">
        <v>53.53902486355967</v>
      </c>
      <c r="H357" s="406"/>
      <c r="I357" s="141">
        <v>58.94499548499913</v>
      </c>
    </row>
    <row r="358" spans="1:9" s="114" customFormat="1" ht="11.25" customHeight="1">
      <c r="A358" s="146" t="s">
        <v>122</v>
      </c>
      <c r="B358" s="128"/>
      <c r="C358" s="392"/>
      <c r="D358" s="392"/>
      <c r="E358" s="56">
        <v>7.506626009672803</v>
      </c>
      <c r="F358" s="56"/>
      <c r="G358" s="406">
        <v>6.982660105246671</v>
      </c>
      <c r="H358" s="406"/>
      <c r="I358" s="141">
        <v>6.880988648292906</v>
      </c>
    </row>
    <row r="359" spans="1:9" s="114" customFormat="1" ht="11.25" customHeight="1">
      <c r="A359" s="246" t="s">
        <v>134</v>
      </c>
      <c r="B359" s="128"/>
      <c r="C359" s="392"/>
      <c r="D359" s="392"/>
      <c r="E359" s="148">
        <v>101.95649194149668</v>
      </c>
      <c r="F359" s="148"/>
      <c r="G359" s="405">
        <v>101.79670496652096</v>
      </c>
      <c r="H359" s="405"/>
      <c r="I359" s="140">
        <v>101.9740987131011</v>
      </c>
    </row>
    <row r="360" spans="1:9" s="114" customFormat="1" ht="11.25" customHeight="1">
      <c r="A360" s="246" t="s">
        <v>130</v>
      </c>
      <c r="B360" s="128"/>
      <c r="C360" s="392"/>
      <c r="D360" s="392"/>
      <c r="E360" s="148">
        <v>22975630</v>
      </c>
      <c r="F360" s="148"/>
      <c r="G360" s="405">
        <v>20171899</v>
      </c>
      <c r="H360" s="405"/>
      <c r="I360" s="140">
        <v>18539769</v>
      </c>
    </row>
    <row r="361" spans="1:9" s="114" customFormat="1" ht="11.25" customHeight="1">
      <c r="A361" s="246" t="s">
        <v>39</v>
      </c>
      <c r="B361" s="128"/>
      <c r="C361" s="392"/>
      <c r="D361" s="392"/>
      <c r="E361" s="56">
        <v>4.377408367039337</v>
      </c>
      <c r="F361" s="56"/>
      <c r="G361" s="406">
        <v>4.565657303757074</v>
      </c>
      <c r="H361" s="406"/>
      <c r="I361" s="141">
        <v>4.762983562524431</v>
      </c>
    </row>
    <row r="362" spans="1:9" s="114" customFormat="1" ht="11.25" customHeight="1">
      <c r="A362" s="246" t="s">
        <v>124</v>
      </c>
      <c r="B362" s="128"/>
      <c r="C362" s="392"/>
      <c r="D362" s="392"/>
      <c r="E362" s="407" t="s">
        <v>139</v>
      </c>
      <c r="F362" s="407"/>
      <c r="G362" s="408" t="s">
        <v>320</v>
      </c>
      <c r="H362" s="408"/>
      <c r="I362" s="152" t="s">
        <v>139</v>
      </c>
    </row>
    <row r="363" spans="1:9" s="114" customFormat="1" ht="11.25" customHeight="1">
      <c r="A363" s="249" t="s">
        <v>125</v>
      </c>
      <c r="B363" s="128"/>
      <c r="C363" s="392"/>
      <c r="D363" s="392"/>
      <c r="E363" s="407" t="s">
        <v>139</v>
      </c>
      <c r="F363" s="407"/>
      <c r="G363" s="408" t="s">
        <v>322</v>
      </c>
      <c r="H363" s="408"/>
      <c r="I363" s="152" t="s">
        <v>139</v>
      </c>
    </row>
    <row r="364" spans="1:9" s="114" customFormat="1" ht="11.25" customHeight="1">
      <c r="A364" s="246" t="s">
        <v>131</v>
      </c>
      <c r="B364" s="128"/>
      <c r="C364" s="392"/>
      <c r="D364" s="392"/>
      <c r="E364" s="56">
        <v>98.3</v>
      </c>
      <c r="F364" s="56"/>
      <c r="G364" s="406">
        <v>97.1</v>
      </c>
      <c r="H364" s="406"/>
      <c r="I364" s="152" t="s">
        <v>139</v>
      </c>
    </row>
    <row r="365" spans="1:9" s="114" customFormat="1" ht="11.25" customHeight="1">
      <c r="A365" s="246" t="s">
        <v>132</v>
      </c>
      <c r="B365" s="128"/>
      <c r="C365" s="392"/>
      <c r="D365" s="392"/>
      <c r="E365" s="148">
        <v>405588</v>
      </c>
      <c r="F365" s="148"/>
      <c r="G365" s="405">
        <v>237135</v>
      </c>
      <c r="H365" s="405"/>
      <c r="I365" s="140">
        <v>241472</v>
      </c>
    </row>
    <row r="366" spans="1:9" s="114" customFormat="1" ht="11.25" customHeight="1">
      <c r="A366" s="146" t="s">
        <v>133</v>
      </c>
      <c r="B366" s="128"/>
      <c r="C366" s="392"/>
      <c r="D366" s="392"/>
      <c r="E366" s="150">
        <v>295941</v>
      </c>
      <c r="F366" s="150"/>
      <c r="G366" s="405">
        <v>175269</v>
      </c>
      <c r="H366" s="405"/>
      <c r="I366" s="140">
        <v>173935</v>
      </c>
    </row>
    <row r="367" spans="1:9" s="114" customFormat="1" ht="11.25" customHeight="1" thickBot="1">
      <c r="A367" s="147" t="s">
        <v>20</v>
      </c>
      <c r="B367" s="139"/>
      <c r="C367" s="386"/>
      <c r="D367" s="386"/>
      <c r="E367" s="151">
        <v>109647</v>
      </c>
      <c r="F367" s="151"/>
      <c r="G367" s="409">
        <v>61866</v>
      </c>
      <c r="H367" s="409"/>
      <c r="I367" s="142">
        <v>67537</v>
      </c>
    </row>
    <row r="368" spans="1:9" ht="13.5" customHeight="1">
      <c r="A368" s="278" t="s">
        <v>251</v>
      </c>
      <c r="B368" s="279"/>
      <c r="C368" s="410"/>
      <c r="D368" s="410"/>
      <c r="E368" s="280">
        <v>2018</v>
      </c>
      <c r="F368" s="280"/>
      <c r="G368" s="280">
        <v>2017</v>
      </c>
      <c r="H368" s="280"/>
      <c r="I368" s="281">
        <v>2016</v>
      </c>
    </row>
    <row r="369" spans="1:9" ht="3" customHeight="1">
      <c r="A369" s="217"/>
      <c r="B369" s="23"/>
      <c r="C369" s="37"/>
      <c r="D369" s="37"/>
      <c r="E369" s="37"/>
      <c r="F369" s="37"/>
      <c r="G369" s="37"/>
      <c r="H369" s="37"/>
      <c r="I369" s="182"/>
    </row>
    <row r="370" spans="1:9" ht="12.75" customHeight="1">
      <c r="A370" s="185" t="s">
        <v>253</v>
      </c>
      <c r="B370" s="23"/>
      <c r="C370" s="29"/>
      <c r="D370" s="29"/>
      <c r="E370" s="29">
        <v>449169</v>
      </c>
      <c r="F370" s="29"/>
      <c r="G370" s="26">
        <v>434932</v>
      </c>
      <c r="H370" s="26"/>
      <c r="I370" s="76">
        <v>419628</v>
      </c>
    </row>
    <row r="371" spans="1:9" ht="12.75" customHeight="1">
      <c r="A371" s="185"/>
      <c r="B371" s="23"/>
      <c r="C371" s="29"/>
      <c r="D371" s="29"/>
      <c r="E371" s="15"/>
      <c r="F371" s="15"/>
      <c r="G371" s="15"/>
      <c r="H371" s="15"/>
      <c r="I371" s="72"/>
    </row>
    <row r="372" spans="1:9" ht="12.75" customHeight="1">
      <c r="A372" s="185" t="s">
        <v>252</v>
      </c>
      <c r="B372" s="23"/>
      <c r="C372" s="28"/>
      <c r="D372" s="28"/>
      <c r="E372" s="29">
        <v>1668120</v>
      </c>
      <c r="F372" s="29"/>
      <c r="G372" s="26">
        <v>1700618</v>
      </c>
      <c r="H372" s="26"/>
      <c r="I372" s="93">
        <v>1731289</v>
      </c>
    </row>
    <row r="373" spans="1:9" ht="12.75" customHeight="1">
      <c r="A373" s="187" t="s">
        <v>19</v>
      </c>
      <c r="B373" s="28"/>
      <c r="C373" s="28"/>
      <c r="D373" s="28"/>
      <c r="E373" s="28">
        <v>870832</v>
      </c>
      <c r="F373" s="28"/>
      <c r="G373" s="25">
        <v>851531</v>
      </c>
      <c r="H373" s="25"/>
      <c r="I373" s="93">
        <v>903694</v>
      </c>
    </row>
    <row r="374" spans="1:9" ht="12.75" customHeight="1">
      <c r="A374" s="187" t="s">
        <v>20</v>
      </c>
      <c r="B374" s="28"/>
      <c r="C374" s="28"/>
      <c r="D374" s="28"/>
      <c r="E374" s="28">
        <v>797288</v>
      </c>
      <c r="F374" s="28"/>
      <c r="G374" s="25">
        <v>779084</v>
      </c>
      <c r="H374" s="25"/>
      <c r="I374" s="93">
        <v>827595</v>
      </c>
    </row>
    <row r="375" spans="1:9" ht="12.75" customHeight="1">
      <c r="A375" s="185"/>
      <c r="B375" s="23"/>
      <c r="C375" s="29"/>
      <c r="D375" s="29"/>
      <c r="E375" s="100">
        <v>2018</v>
      </c>
      <c r="F375" s="100"/>
      <c r="G375" s="100">
        <v>2017</v>
      </c>
      <c r="H375" s="100"/>
      <c r="I375" s="339">
        <v>2016</v>
      </c>
    </row>
    <row r="376" spans="1:9" ht="12.75" customHeight="1">
      <c r="A376" s="185" t="s">
        <v>254</v>
      </c>
      <c r="B376" s="23"/>
      <c r="C376" s="28"/>
      <c r="D376" s="28"/>
      <c r="E376" s="28">
        <v>590709</v>
      </c>
      <c r="F376" s="28"/>
      <c r="G376" s="25">
        <v>579262</v>
      </c>
      <c r="H376" s="25"/>
      <c r="I376" s="93">
        <v>582183</v>
      </c>
    </row>
    <row r="377" spans="1:9" ht="12.75" customHeight="1">
      <c r="A377" s="187" t="s">
        <v>19</v>
      </c>
      <c r="B377" s="23"/>
      <c r="C377" s="28"/>
      <c r="D377" s="28"/>
      <c r="E377" s="28">
        <v>337789</v>
      </c>
      <c r="F377" s="28"/>
      <c r="G377" s="25">
        <v>332529</v>
      </c>
      <c r="H377" s="25"/>
      <c r="I377" s="93">
        <v>334678</v>
      </c>
    </row>
    <row r="378" spans="1:9" ht="12.75" customHeight="1">
      <c r="A378" s="187" t="s">
        <v>20</v>
      </c>
      <c r="B378" s="23"/>
      <c r="C378" s="28"/>
      <c r="D378" s="28"/>
      <c r="E378" s="28">
        <v>252920</v>
      </c>
      <c r="F378" s="28"/>
      <c r="G378" s="25">
        <v>246733</v>
      </c>
      <c r="H378" s="25"/>
      <c r="I378" s="93">
        <v>247505</v>
      </c>
    </row>
    <row r="379" spans="1:9" ht="3" customHeight="1">
      <c r="A379" s="187"/>
      <c r="B379" s="23"/>
      <c r="C379" s="28"/>
      <c r="D379" s="28"/>
      <c r="E379" s="28"/>
      <c r="F379" s="28"/>
      <c r="G379" s="25"/>
      <c r="H379" s="25"/>
      <c r="I379" s="93"/>
    </row>
    <row r="380" spans="1:9" ht="3" customHeight="1">
      <c r="A380" s="185"/>
      <c r="B380" s="23"/>
      <c r="C380" s="29"/>
      <c r="D380" s="29"/>
      <c r="E380" s="175"/>
      <c r="F380" s="175"/>
      <c r="G380" s="175"/>
      <c r="H380" s="175"/>
      <c r="I380" s="181"/>
    </row>
    <row r="381" spans="1:9" s="544" customFormat="1" ht="12.75" customHeight="1">
      <c r="A381" s="548" t="s">
        <v>40</v>
      </c>
      <c r="B381" s="549"/>
      <c r="C381" s="543"/>
      <c r="D381" s="543"/>
      <c r="E381" s="543">
        <v>8594</v>
      </c>
      <c r="F381" s="543"/>
      <c r="G381" s="550">
        <v>7709</v>
      </c>
      <c r="H381" s="550"/>
      <c r="I381" s="506">
        <v>8020</v>
      </c>
    </row>
    <row r="382" spans="1:9" ht="3" customHeight="1">
      <c r="A382" s="185"/>
      <c r="B382" s="28"/>
      <c r="C382" s="29"/>
      <c r="D382" s="29"/>
      <c r="E382" s="29"/>
      <c r="F382" s="29"/>
      <c r="G382" s="29"/>
      <c r="H382" s="29"/>
      <c r="I382" s="165"/>
    </row>
    <row r="383" spans="1:9" ht="13.5" customHeight="1">
      <c r="A383" s="250" t="s">
        <v>57</v>
      </c>
      <c r="B383" s="23"/>
      <c r="C383" s="23"/>
      <c r="D383" s="23"/>
      <c r="E383" s="38"/>
      <c r="F383" s="38"/>
      <c r="G383" s="38"/>
      <c r="H383" s="38"/>
      <c r="I383" s="97"/>
    </row>
    <row r="384" spans="1:9" ht="3" customHeight="1">
      <c r="A384" s="251"/>
      <c r="B384" s="20"/>
      <c r="C384" s="20"/>
      <c r="D384" s="20"/>
      <c r="E384" s="20"/>
      <c r="F384" s="20"/>
      <c r="G384" s="20"/>
      <c r="H384" s="20"/>
      <c r="I384" s="96"/>
    </row>
    <row r="385" spans="1:9" ht="12.75" customHeight="1">
      <c r="A385" s="187" t="s">
        <v>173</v>
      </c>
      <c r="B385" s="20"/>
      <c r="C385" s="20"/>
      <c r="D385" s="20"/>
      <c r="E385" s="18">
        <v>88433</v>
      </c>
      <c r="F385" s="18"/>
      <c r="G385" s="19">
        <v>84120</v>
      </c>
      <c r="H385" s="19"/>
      <c r="I385" s="85">
        <v>74134</v>
      </c>
    </row>
    <row r="386" spans="1:9" ht="12.75" customHeight="1">
      <c r="A386" s="187" t="s">
        <v>174</v>
      </c>
      <c r="B386" s="20"/>
      <c r="C386" s="20"/>
      <c r="D386" s="20"/>
      <c r="E386" s="18">
        <v>63454</v>
      </c>
      <c r="F386" s="18"/>
      <c r="G386" s="19">
        <v>64125</v>
      </c>
      <c r="H386" s="19"/>
      <c r="I386" s="85">
        <v>60470</v>
      </c>
    </row>
    <row r="387" spans="1:9" ht="12.75" customHeight="1">
      <c r="A387" s="187" t="s">
        <v>291</v>
      </c>
      <c r="B387" s="20"/>
      <c r="C387" s="20"/>
      <c r="D387" s="20"/>
      <c r="E387" s="18">
        <v>61959</v>
      </c>
      <c r="F387" s="18"/>
      <c r="G387" s="19">
        <v>59774</v>
      </c>
      <c r="H387" s="19"/>
      <c r="I387" s="93">
        <v>56938</v>
      </c>
    </row>
    <row r="388" spans="1:9" ht="3" customHeight="1">
      <c r="A388" s="251"/>
      <c r="B388" s="10"/>
      <c r="C388" s="10"/>
      <c r="D388" s="10"/>
      <c r="E388" s="60"/>
      <c r="F388" s="60"/>
      <c r="G388" s="60"/>
      <c r="H388" s="353"/>
      <c r="I388" s="340"/>
    </row>
    <row r="389" spans="1:9" ht="13.5" customHeight="1">
      <c r="A389" s="252" t="s">
        <v>255</v>
      </c>
      <c r="B389" s="210"/>
      <c r="C389" s="210"/>
      <c r="D389" s="201"/>
      <c r="E389" s="211">
        <v>2017</v>
      </c>
      <c r="F389" s="211"/>
      <c r="G389" s="211">
        <v>2013</v>
      </c>
      <c r="H389" s="211"/>
      <c r="I389" s="212">
        <v>2008</v>
      </c>
    </row>
    <row r="390" spans="1:9" s="8" customFormat="1" ht="12.75" customHeight="1" hidden="1">
      <c r="A390" s="217"/>
      <c r="B390" s="23"/>
      <c r="C390" s="23"/>
      <c r="D390" s="23"/>
      <c r="E390" s="23"/>
      <c r="F390" s="23"/>
      <c r="G390" s="23"/>
      <c r="H390" s="23"/>
      <c r="I390" s="78"/>
    </row>
    <row r="391" spans="1:9" s="8" customFormat="1" ht="3" customHeight="1">
      <c r="A391" s="217"/>
      <c r="B391" s="23"/>
      <c r="C391" s="23"/>
      <c r="D391" s="23"/>
      <c r="E391" s="23"/>
      <c r="F391" s="23"/>
      <c r="G391" s="23"/>
      <c r="H391" s="23"/>
      <c r="I391" s="78"/>
    </row>
    <row r="392" spans="1:9" ht="12.75" customHeight="1">
      <c r="A392" s="185" t="s">
        <v>256</v>
      </c>
      <c r="B392" s="20"/>
      <c r="C392" s="20"/>
      <c r="D392" s="20"/>
      <c r="E392" s="108">
        <v>54.3</v>
      </c>
      <c r="F392" s="108"/>
      <c r="G392" s="58">
        <v>55.1</v>
      </c>
      <c r="H392" s="58"/>
      <c r="I392" s="109">
        <v>50.7</v>
      </c>
    </row>
    <row r="393" spans="1:9" ht="12" customHeight="1">
      <c r="A393" s="185" t="s">
        <v>188</v>
      </c>
      <c r="B393" s="20"/>
      <c r="C393" s="20"/>
      <c r="D393" s="20"/>
      <c r="E393" s="108">
        <v>40.4</v>
      </c>
      <c r="F393" s="108"/>
      <c r="G393" s="58">
        <v>37.6</v>
      </c>
      <c r="H393" s="58"/>
      <c r="I393" s="109">
        <v>34</v>
      </c>
    </row>
    <row r="394" spans="1:9" ht="12" customHeight="1">
      <c r="A394" s="185" t="s">
        <v>189</v>
      </c>
      <c r="B394" s="20"/>
      <c r="C394" s="20"/>
      <c r="D394" s="20"/>
      <c r="E394" s="108">
        <v>13.9</v>
      </c>
      <c r="F394" s="108"/>
      <c r="G394" s="58">
        <v>17.5</v>
      </c>
      <c r="H394" s="58"/>
      <c r="I394" s="109">
        <v>16.7</v>
      </c>
    </row>
    <row r="395" spans="1:9" ht="12" customHeight="1">
      <c r="A395" s="185" t="s">
        <v>190</v>
      </c>
      <c r="B395" s="20"/>
      <c r="C395" s="20"/>
      <c r="D395" s="20"/>
      <c r="E395" s="108">
        <v>45.7</v>
      </c>
      <c r="F395" s="108"/>
      <c r="G395" s="58">
        <v>44.9</v>
      </c>
      <c r="H395" s="58"/>
      <c r="I395" s="109">
        <v>49.3</v>
      </c>
    </row>
    <row r="396" spans="1:9" ht="12.75" customHeight="1">
      <c r="A396" s="185" t="s">
        <v>191</v>
      </c>
      <c r="B396" s="20"/>
      <c r="C396" s="20"/>
      <c r="D396" s="20"/>
      <c r="E396" s="28">
        <v>15016</v>
      </c>
      <c r="F396" s="28"/>
      <c r="G396" s="25">
        <v>9729</v>
      </c>
      <c r="H396" s="25"/>
      <c r="I396" s="93">
        <v>8418</v>
      </c>
    </row>
    <row r="397" spans="1:9" ht="3" customHeight="1">
      <c r="A397" s="253"/>
      <c r="B397" s="7"/>
      <c r="C397" s="129"/>
      <c r="D397" s="129"/>
      <c r="E397" s="130"/>
      <c r="F397" s="130"/>
      <c r="G397" s="130"/>
      <c r="H397" s="130"/>
      <c r="I397" s="131"/>
    </row>
    <row r="398" spans="1:9" ht="13.5" customHeight="1">
      <c r="A398" s="222" t="s">
        <v>335</v>
      </c>
      <c r="B398" s="201"/>
      <c r="C398" s="213"/>
      <c r="D398" s="213"/>
      <c r="E398" s="214">
        <v>2013</v>
      </c>
      <c r="F398" s="214"/>
      <c r="G398" s="213">
        <v>2008</v>
      </c>
      <c r="H398" s="213"/>
      <c r="I398" s="215">
        <v>2003</v>
      </c>
    </row>
    <row r="399" spans="1:9" ht="3" customHeight="1">
      <c r="A399" s="217"/>
      <c r="B399" s="23"/>
      <c r="C399" s="23"/>
      <c r="D399" s="23"/>
      <c r="E399" s="27"/>
      <c r="F399" s="27"/>
      <c r="G399" s="38"/>
      <c r="H399" s="38"/>
      <c r="I399" s="97"/>
    </row>
    <row r="400" spans="1:9" ht="12.75" customHeight="1">
      <c r="A400" s="189" t="s">
        <v>333</v>
      </c>
      <c r="B400" s="20"/>
      <c r="C400" s="20"/>
      <c r="D400" s="20"/>
      <c r="E400" s="358" t="s">
        <v>327</v>
      </c>
      <c r="F400" s="358"/>
      <c r="G400" s="368" t="s">
        <v>329</v>
      </c>
      <c r="H400" s="368"/>
      <c r="I400" s="416" t="s">
        <v>331</v>
      </c>
    </row>
    <row r="401" spans="1:9" ht="12.75" customHeight="1">
      <c r="A401" s="189" t="s">
        <v>334</v>
      </c>
      <c r="B401" s="20"/>
      <c r="C401" s="20"/>
      <c r="D401" s="20"/>
      <c r="E401" s="358" t="s">
        <v>328</v>
      </c>
      <c r="F401" s="358"/>
      <c r="G401" s="368" t="s">
        <v>330</v>
      </c>
      <c r="H401" s="368"/>
      <c r="I401" s="416" t="s">
        <v>332</v>
      </c>
    </row>
    <row r="402" spans="1:9" ht="3" customHeight="1">
      <c r="A402" s="303"/>
      <c r="B402" s="297"/>
      <c r="C402" s="298"/>
      <c r="D402" s="298"/>
      <c r="E402" s="307"/>
      <c r="F402" s="307"/>
      <c r="G402" s="304"/>
      <c r="H402" s="304"/>
      <c r="I402" s="305"/>
    </row>
    <row r="403" spans="1:9" ht="2.25" customHeight="1">
      <c r="A403" s="237"/>
      <c r="B403" s="4"/>
      <c r="C403" s="20"/>
      <c r="D403" s="20"/>
      <c r="E403" s="16"/>
      <c r="F403" s="16"/>
      <c r="G403" s="17"/>
      <c r="H403" s="17"/>
      <c r="I403" s="73"/>
    </row>
    <row r="404" spans="1:9" ht="3.75" customHeight="1">
      <c r="A404" s="9"/>
      <c r="B404" s="3"/>
      <c r="C404" s="20"/>
      <c r="D404" s="20"/>
      <c r="E404" s="20"/>
      <c r="F404" s="20"/>
      <c r="G404" s="20"/>
      <c r="H404" s="20"/>
      <c r="I404" s="20"/>
    </row>
    <row r="405" spans="1:9" s="551" customFormat="1" ht="12" customHeight="1">
      <c r="A405" s="4" t="s">
        <v>399</v>
      </c>
      <c r="B405" s="4"/>
      <c r="C405" s="4"/>
      <c r="D405" s="4"/>
      <c r="E405" s="4"/>
      <c r="F405" s="4"/>
      <c r="G405" s="4"/>
      <c r="H405" s="4"/>
      <c r="I405" s="4"/>
    </row>
    <row r="406" spans="1:9" ht="12" customHeight="1">
      <c r="A406" s="319" t="s">
        <v>169</v>
      </c>
      <c r="B406" s="3"/>
      <c r="C406" s="20"/>
      <c r="D406" s="20"/>
      <c r="E406" s="20"/>
      <c r="F406" s="20"/>
      <c r="G406" s="20"/>
      <c r="H406" s="20"/>
      <c r="I406" s="20"/>
    </row>
    <row r="407" spans="1:9" ht="12" customHeight="1">
      <c r="A407" s="319" t="s">
        <v>140</v>
      </c>
      <c r="B407" s="3"/>
      <c r="C407" s="20"/>
      <c r="D407" s="20"/>
      <c r="E407" s="20"/>
      <c r="F407" s="20"/>
      <c r="G407" s="20"/>
      <c r="H407" s="20"/>
      <c r="I407" s="20"/>
    </row>
    <row r="408" spans="1:9" ht="12" customHeight="1">
      <c r="A408" s="320" t="s">
        <v>141</v>
      </c>
      <c r="B408" s="3"/>
      <c r="C408" s="20"/>
      <c r="D408" s="20"/>
      <c r="E408" s="20"/>
      <c r="F408" s="20"/>
      <c r="G408" s="20"/>
      <c r="H408" s="20"/>
      <c r="I408" s="20"/>
    </row>
    <row r="409" spans="1:9" ht="12" customHeight="1">
      <c r="A409" s="4" t="s">
        <v>257</v>
      </c>
      <c r="B409" s="3"/>
      <c r="C409" s="20"/>
      <c r="D409" s="20"/>
      <c r="E409" s="20"/>
      <c r="F409" s="20"/>
      <c r="G409" s="20"/>
      <c r="H409" s="20"/>
      <c r="I409" s="20"/>
    </row>
    <row r="410" spans="1:9" ht="12" customHeight="1">
      <c r="A410" s="319" t="s">
        <v>142</v>
      </c>
      <c r="B410" s="3"/>
      <c r="C410" s="20"/>
      <c r="D410" s="20"/>
      <c r="E410" s="20"/>
      <c r="F410" s="20"/>
      <c r="G410" s="20"/>
      <c r="H410" s="20"/>
      <c r="I410" s="20"/>
    </row>
    <row r="411" spans="1:9" ht="12" customHeight="1">
      <c r="A411" s="319" t="s">
        <v>170</v>
      </c>
      <c r="B411" s="3"/>
      <c r="C411" s="20"/>
      <c r="D411" s="20"/>
      <c r="E411" s="20"/>
      <c r="F411" s="20"/>
      <c r="G411" s="20"/>
      <c r="H411" s="20"/>
      <c r="I411" s="20"/>
    </row>
    <row r="412" spans="1:9" ht="12" customHeight="1">
      <c r="A412" s="321" t="s">
        <v>171</v>
      </c>
      <c r="B412" s="3"/>
      <c r="C412" s="3"/>
      <c r="D412" s="3"/>
      <c r="E412" s="3"/>
      <c r="F412" s="3"/>
      <c r="G412" s="3"/>
      <c r="H412" s="3"/>
      <c r="I412" s="3"/>
    </row>
    <row r="413" spans="1:9" ht="12" customHeight="1">
      <c r="A413" s="320" t="s">
        <v>143</v>
      </c>
      <c r="B413" s="20"/>
      <c r="C413" s="19"/>
      <c r="D413" s="19"/>
      <c r="E413" s="16"/>
      <c r="F413" s="16"/>
      <c r="G413" s="17"/>
      <c r="H413" s="17"/>
      <c r="I413" s="17"/>
    </row>
    <row r="414" spans="1:9" ht="12" customHeight="1">
      <c r="A414" s="320" t="s">
        <v>144</v>
      </c>
      <c r="B414" s="20"/>
      <c r="C414" s="19"/>
      <c r="D414" s="19"/>
      <c r="E414" s="16"/>
      <c r="F414" s="16"/>
      <c r="G414" s="17"/>
      <c r="H414" s="17"/>
      <c r="I414" s="17"/>
    </row>
    <row r="415" spans="1:9" ht="12" customHeight="1">
      <c r="A415" s="322" t="s">
        <v>258</v>
      </c>
      <c r="B415" s="20"/>
      <c r="C415" s="19"/>
      <c r="D415" s="19"/>
      <c r="E415" s="16"/>
      <c r="F415" s="16"/>
      <c r="G415" s="17"/>
      <c r="H415" s="17"/>
      <c r="I415" s="17"/>
    </row>
    <row r="416" spans="1:9" ht="12" customHeight="1">
      <c r="A416" s="323" t="s">
        <v>176</v>
      </c>
      <c r="B416" s="20"/>
      <c r="C416" s="19"/>
      <c r="D416" s="19"/>
      <c r="E416" s="16"/>
      <c r="F416" s="16"/>
      <c r="G416" s="17"/>
      <c r="H416" s="17"/>
      <c r="I416" s="17"/>
    </row>
    <row r="417" spans="1:9" ht="12" customHeight="1">
      <c r="A417" s="9"/>
      <c r="B417" s="20"/>
      <c r="C417" s="19"/>
      <c r="D417" s="19"/>
      <c r="E417" s="16"/>
      <c r="F417" s="16"/>
      <c r="G417" s="17"/>
      <c r="H417" s="17"/>
      <c r="I417" s="17"/>
    </row>
    <row r="418" spans="1:9" ht="12" customHeight="1">
      <c r="A418" s="324"/>
      <c r="B418" s="20"/>
      <c r="C418" s="19"/>
      <c r="D418" s="19"/>
      <c r="E418" s="16"/>
      <c r="F418" s="16"/>
      <c r="G418" s="17"/>
      <c r="H418" s="17"/>
      <c r="I418" s="17"/>
    </row>
    <row r="419" spans="1:9" ht="12" customHeight="1">
      <c r="A419" s="324"/>
      <c r="B419" s="20"/>
      <c r="C419" s="19"/>
      <c r="D419" s="19"/>
      <c r="E419" s="16"/>
      <c r="F419" s="16"/>
      <c r="G419" s="17"/>
      <c r="H419" s="17"/>
      <c r="I419" s="17"/>
    </row>
    <row r="420" spans="1:9" ht="12" customHeight="1">
      <c r="A420" s="134" t="s">
        <v>135</v>
      </c>
      <c r="B420" s="52"/>
      <c r="C420" s="556" t="s">
        <v>400</v>
      </c>
      <c r="D420" s="556"/>
      <c r="E420" s="556"/>
      <c r="F420" s="556"/>
      <c r="G420" s="556"/>
      <c r="H420" s="556"/>
      <c r="I420" s="556"/>
    </row>
    <row r="421" spans="1:9" ht="12" customHeight="1">
      <c r="A421" s="313"/>
      <c r="B421" s="298"/>
      <c r="C421" s="314"/>
      <c r="D421" s="314"/>
      <c r="E421" s="315"/>
      <c r="F421" s="315"/>
      <c r="G421" s="316"/>
      <c r="H421" s="316"/>
      <c r="I421" s="316"/>
    </row>
    <row r="422" spans="1:9" ht="13.5" customHeight="1">
      <c r="A422" s="299" t="s">
        <v>259</v>
      </c>
      <c r="B422" s="308"/>
      <c r="C422" s="308"/>
      <c r="D422" s="308"/>
      <c r="E422" s="411" t="s">
        <v>207</v>
      </c>
      <c r="F422" s="411"/>
      <c r="G422" s="411" t="s">
        <v>204</v>
      </c>
      <c r="H422" s="411"/>
      <c r="I422" s="412" t="s">
        <v>177</v>
      </c>
    </row>
    <row r="423" spans="1:9" ht="3" customHeight="1">
      <c r="A423" s="236"/>
      <c r="B423" s="23"/>
      <c r="C423" s="23"/>
      <c r="D423" s="23"/>
      <c r="E423" s="40"/>
      <c r="F423" s="40"/>
      <c r="G423" s="40"/>
      <c r="H423" s="40"/>
      <c r="I423" s="262"/>
    </row>
    <row r="424" spans="1:9" ht="12" customHeight="1">
      <c r="A424" s="185" t="s">
        <v>180</v>
      </c>
      <c r="B424" s="23"/>
      <c r="C424" s="23"/>
      <c r="D424" s="23"/>
      <c r="E424" s="29"/>
      <c r="F424" s="29"/>
      <c r="G424" s="29"/>
      <c r="H424" s="29"/>
      <c r="I424" s="165"/>
    </row>
    <row r="425" spans="1:9" ht="12" customHeight="1">
      <c r="A425" s="185" t="s">
        <v>178</v>
      </c>
      <c r="B425" s="23"/>
      <c r="C425" s="23"/>
      <c r="D425" s="23"/>
      <c r="E425" s="29"/>
      <c r="F425" s="29"/>
      <c r="G425" s="29"/>
      <c r="H425" s="29"/>
      <c r="I425" s="165"/>
    </row>
    <row r="426" spans="1:9" ht="12" customHeight="1">
      <c r="A426" s="230" t="s">
        <v>185</v>
      </c>
      <c r="B426" s="23"/>
      <c r="C426" s="23"/>
      <c r="D426" s="23"/>
      <c r="E426" s="16">
        <v>12281</v>
      </c>
      <c r="F426" s="16"/>
      <c r="G426" s="17">
        <v>12191</v>
      </c>
      <c r="H426" s="17"/>
      <c r="I426" s="73">
        <v>11680</v>
      </c>
    </row>
    <row r="427" spans="1:9" ht="12" customHeight="1">
      <c r="A427" s="187" t="s">
        <v>205</v>
      </c>
      <c r="B427" s="23"/>
      <c r="C427" s="23"/>
      <c r="D427" s="23"/>
      <c r="E427" s="16">
        <v>5995</v>
      </c>
      <c r="F427" s="16"/>
      <c r="G427" s="17">
        <v>5966</v>
      </c>
      <c r="H427" s="17"/>
      <c r="I427" s="73">
        <v>5935</v>
      </c>
    </row>
    <row r="428" spans="1:9" ht="12" customHeight="1">
      <c r="A428" s="187" t="s">
        <v>206</v>
      </c>
      <c r="B428" s="23"/>
      <c r="C428" s="23"/>
      <c r="D428" s="23"/>
      <c r="E428" s="16">
        <v>4784</v>
      </c>
      <c r="F428" s="16"/>
      <c r="G428" s="17">
        <v>4609</v>
      </c>
      <c r="H428" s="17"/>
      <c r="I428" s="73">
        <v>4373</v>
      </c>
    </row>
    <row r="429" spans="1:9" ht="3" customHeight="1">
      <c r="A429" s="236"/>
      <c r="B429" s="23"/>
      <c r="C429" s="23"/>
      <c r="D429" s="23"/>
      <c r="E429" s="16"/>
      <c r="F429" s="16"/>
      <c r="G429" s="17"/>
      <c r="H429" s="17"/>
      <c r="I429" s="73"/>
    </row>
    <row r="430" spans="1:9" ht="12" customHeight="1">
      <c r="A430" s="185" t="s">
        <v>179</v>
      </c>
      <c r="B430" s="23"/>
      <c r="C430" s="23"/>
      <c r="D430" s="23"/>
      <c r="E430" s="16"/>
      <c r="F430" s="16"/>
      <c r="G430" s="17"/>
      <c r="H430" s="17"/>
      <c r="I430" s="73"/>
    </row>
    <row r="431" spans="1:9" ht="12" customHeight="1">
      <c r="A431" s="230" t="s">
        <v>185</v>
      </c>
      <c r="B431" s="23"/>
      <c r="C431" s="23"/>
      <c r="D431" s="23"/>
      <c r="E431" s="16">
        <v>39067</v>
      </c>
      <c r="F431" s="16"/>
      <c r="G431" s="17">
        <v>38956</v>
      </c>
      <c r="H431" s="17"/>
      <c r="I431" s="73">
        <v>38845</v>
      </c>
    </row>
    <row r="432" spans="1:9" ht="12" customHeight="1">
      <c r="A432" s="187" t="s">
        <v>205</v>
      </c>
      <c r="B432" s="23"/>
      <c r="C432" s="23"/>
      <c r="D432" s="23"/>
      <c r="E432" s="16">
        <v>9085</v>
      </c>
      <c r="F432" s="16"/>
      <c r="G432" s="17">
        <v>8756</v>
      </c>
      <c r="H432" s="17"/>
      <c r="I432" s="73">
        <v>8528</v>
      </c>
    </row>
    <row r="433" spans="1:9" ht="12" customHeight="1">
      <c r="A433" s="187" t="s">
        <v>206</v>
      </c>
      <c r="B433" s="23"/>
      <c r="C433" s="23"/>
      <c r="D433" s="23"/>
      <c r="E433" s="16">
        <v>7033</v>
      </c>
      <c r="F433" s="16"/>
      <c r="G433" s="17">
        <v>6718</v>
      </c>
      <c r="H433" s="17"/>
      <c r="I433" s="73">
        <v>6184</v>
      </c>
    </row>
    <row r="434" spans="1:9" ht="2.25" customHeight="1">
      <c r="A434" s="236"/>
      <c r="B434" s="23"/>
      <c r="C434" s="23"/>
      <c r="D434" s="23"/>
      <c r="E434" s="16"/>
      <c r="F434" s="16"/>
      <c r="G434" s="16"/>
      <c r="H434" s="16"/>
      <c r="I434" s="88"/>
    </row>
    <row r="435" spans="1:9" ht="12" customHeight="1">
      <c r="A435" s="185" t="s">
        <v>181</v>
      </c>
      <c r="B435" s="23"/>
      <c r="C435" s="23"/>
      <c r="D435" s="23"/>
      <c r="E435" s="16"/>
      <c r="F435" s="16"/>
      <c r="G435" s="16"/>
      <c r="H435" s="16"/>
      <c r="I435" s="88"/>
    </row>
    <row r="436" spans="1:9" ht="12" customHeight="1">
      <c r="A436" s="185" t="s">
        <v>182</v>
      </c>
      <c r="B436" s="23"/>
      <c r="C436" s="23"/>
      <c r="D436" s="23"/>
      <c r="E436" s="29"/>
      <c r="F436" s="29"/>
      <c r="G436" s="29"/>
      <c r="H436" s="29"/>
      <c r="I436" s="165"/>
    </row>
    <row r="437" spans="1:9" ht="3" customHeight="1">
      <c r="A437" s="236"/>
      <c r="B437" s="23"/>
      <c r="C437" s="23"/>
      <c r="D437" s="23"/>
      <c r="E437" s="40"/>
      <c r="F437" s="40"/>
      <c r="G437" s="40"/>
      <c r="H437" s="40"/>
      <c r="I437" s="262"/>
    </row>
    <row r="438" spans="1:9" ht="12" customHeight="1">
      <c r="A438" s="230" t="s">
        <v>186</v>
      </c>
      <c r="B438" s="23"/>
      <c r="C438" s="23"/>
      <c r="D438" s="23"/>
      <c r="E438" s="172">
        <v>296266</v>
      </c>
      <c r="F438" s="172"/>
      <c r="G438" s="173">
        <v>243818</v>
      </c>
      <c r="H438" s="173"/>
      <c r="I438" s="174">
        <v>216997</v>
      </c>
    </row>
    <row r="439" spans="1:9" ht="12" customHeight="1">
      <c r="A439" s="230" t="s">
        <v>184</v>
      </c>
      <c r="B439" s="23"/>
      <c r="C439" s="23"/>
      <c r="D439" s="23"/>
      <c r="E439" s="172">
        <v>2112192</v>
      </c>
      <c r="F439" s="172"/>
      <c r="G439" s="173">
        <v>2024637</v>
      </c>
      <c r="H439" s="173"/>
      <c r="I439" s="174">
        <v>1597716</v>
      </c>
    </row>
    <row r="440" spans="1:9" ht="12" customHeight="1">
      <c r="A440" s="185" t="s">
        <v>183</v>
      </c>
      <c r="B440" s="23"/>
      <c r="C440" s="23"/>
      <c r="D440" s="23"/>
      <c r="E440" s="29"/>
      <c r="F440" s="29"/>
      <c r="G440" s="26"/>
      <c r="H440" s="26"/>
      <c r="I440" s="76"/>
    </row>
    <row r="441" spans="1:9" ht="3" customHeight="1">
      <c r="A441" s="185"/>
      <c r="B441" s="23"/>
      <c r="C441" s="23"/>
      <c r="D441" s="23"/>
      <c r="E441" s="29"/>
      <c r="F441" s="29"/>
      <c r="G441" s="26"/>
      <c r="H441" s="26"/>
      <c r="I441" s="76"/>
    </row>
    <row r="442" spans="1:9" ht="12" customHeight="1">
      <c r="A442" s="230" t="s">
        <v>186</v>
      </c>
      <c r="B442" s="23"/>
      <c r="C442" s="23"/>
      <c r="D442" s="23"/>
      <c r="E442" s="29">
        <v>1240532</v>
      </c>
      <c r="F442" s="29"/>
      <c r="G442" s="26">
        <v>1207009</v>
      </c>
      <c r="H442" s="26"/>
      <c r="I442" s="76">
        <v>1199569</v>
      </c>
    </row>
    <row r="443" spans="1:9" ht="12" customHeight="1">
      <c r="A443" s="230" t="s">
        <v>184</v>
      </c>
      <c r="B443" s="23"/>
      <c r="C443" s="23"/>
      <c r="D443" s="23"/>
      <c r="E443" s="29">
        <v>12017876</v>
      </c>
      <c r="F443" s="29"/>
      <c r="G443" s="26">
        <v>12276611</v>
      </c>
      <c r="H443" s="26"/>
      <c r="I443" s="76">
        <v>12900721</v>
      </c>
    </row>
    <row r="444" spans="1:9" ht="12" customHeight="1">
      <c r="A444" s="185" t="s">
        <v>208</v>
      </c>
      <c r="B444" s="20"/>
      <c r="C444" s="20"/>
      <c r="D444" s="20"/>
      <c r="E444" s="29"/>
      <c r="F444" s="29"/>
      <c r="G444" s="26"/>
      <c r="H444" s="26"/>
      <c r="I444" s="76"/>
    </row>
    <row r="445" spans="1:9" ht="12" customHeight="1">
      <c r="A445" s="230" t="s">
        <v>186</v>
      </c>
      <c r="B445" s="20"/>
      <c r="C445" s="20"/>
      <c r="D445" s="20"/>
      <c r="E445" s="16">
        <v>1421817</v>
      </c>
      <c r="F445" s="16"/>
      <c r="G445" s="17">
        <v>1365684</v>
      </c>
      <c r="H445" s="17"/>
      <c r="I445" s="73">
        <v>1341159</v>
      </c>
    </row>
    <row r="446" spans="1:9" ht="12" customHeight="1">
      <c r="A446" s="230" t="s">
        <v>184</v>
      </c>
      <c r="B446" s="20"/>
      <c r="C446" s="20"/>
      <c r="D446" s="20"/>
      <c r="E446" s="29">
        <v>6894478</v>
      </c>
      <c r="F446" s="29"/>
      <c r="G446" s="26">
        <v>6460730</v>
      </c>
      <c r="H446" s="26"/>
      <c r="I446" s="76">
        <v>6223668</v>
      </c>
    </row>
    <row r="447" spans="1:9" ht="12" customHeight="1">
      <c r="A447" s="185" t="s">
        <v>209</v>
      </c>
      <c r="B447" s="20"/>
      <c r="C447" s="20"/>
      <c r="D447" s="20"/>
      <c r="E447" s="29"/>
      <c r="F447" s="29"/>
      <c r="G447" s="26"/>
      <c r="H447" s="26"/>
      <c r="I447" s="76"/>
    </row>
    <row r="448" spans="1:9" ht="12" customHeight="1">
      <c r="A448" s="230" t="s">
        <v>186</v>
      </c>
      <c r="B448" s="20"/>
      <c r="C448" s="20"/>
      <c r="D448" s="20"/>
      <c r="E448" s="16">
        <v>1339951</v>
      </c>
      <c r="F448" s="16"/>
      <c r="G448" s="17">
        <v>1249004</v>
      </c>
      <c r="H448" s="17"/>
      <c r="I448" s="73">
        <v>661734</v>
      </c>
    </row>
    <row r="449" spans="1:9" ht="12" customHeight="1">
      <c r="A449" s="230" t="s">
        <v>184</v>
      </c>
      <c r="B449" s="20"/>
      <c r="C449" s="20"/>
      <c r="D449" s="20"/>
      <c r="E449" s="29">
        <v>1681905</v>
      </c>
      <c r="F449" s="29"/>
      <c r="G449" s="26">
        <v>1484456</v>
      </c>
      <c r="H449" s="26"/>
      <c r="I449" s="76">
        <v>783373</v>
      </c>
    </row>
    <row r="450" spans="1:9" ht="12" customHeight="1" thickBot="1">
      <c r="A450" s="187"/>
      <c r="B450" s="20"/>
      <c r="C450" s="20"/>
      <c r="D450" s="20"/>
      <c r="E450" s="143"/>
      <c r="F450" s="143"/>
      <c r="G450" s="144"/>
      <c r="H450" s="144"/>
      <c r="I450" s="145"/>
    </row>
    <row r="451" spans="1:9" s="114" customFormat="1" ht="15" customHeight="1">
      <c r="A451" s="276" t="s">
        <v>260</v>
      </c>
      <c r="B451" s="277"/>
      <c r="C451" s="194" t="s">
        <v>194</v>
      </c>
      <c r="D451" s="190"/>
      <c r="E451" s="191" t="s">
        <v>278</v>
      </c>
      <c r="F451" s="191"/>
      <c r="G451" s="191" t="s">
        <v>273</v>
      </c>
      <c r="H451" s="191"/>
      <c r="I451" s="192" t="s">
        <v>279</v>
      </c>
    </row>
    <row r="452" spans="1:9" ht="12" customHeight="1">
      <c r="A452" s="185" t="s">
        <v>100</v>
      </c>
      <c r="B452" s="19"/>
      <c r="C452" s="26">
        <f>SUM(C453:C467)</f>
        <v>7127678</v>
      </c>
      <c r="D452" s="26"/>
      <c r="E452" s="29">
        <v>776798</v>
      </c>
      <c r="F452" s="29"/>
      <c r="G452" s="26">
        <v>684063</v>
      </c>
      <c r="H452" s="26"/>
      <c r="I452" s="76">
        <v>693137</v>
      </c>
    </row>
    <row r="453" spans="1:9" ht="12" customHeight="1">
      <c r="A453" s="187" t="s">
        <v>41</v>
      </c>
      <c r="B453" s="19"/>
      <c r="C453" s="19">
        <v>530309</v>
      </c>
      <c r="D453" s="19"/>
      <c r="E453" s="29">
        <v>45692</v>
      </c>
      <c r="F453" s="29"/>
      <c r="G453" s="26">
        <v>52386</v>
      </c>
      <c r="H453" s="26"/>
      <c r="I453" s="76">
        <v>41266</v>
      </c>
    </row>
    <row r="454" spans="1:9" ht="12" customHeight="1">
      <c r="A454" s="187" t="s">
        <v>42</v>
      </c>
      <c r="B454" s="20" t="s">
        <v>54</v>
      </c>
      <c r="C454" s="19">
        <v>3843180</v>
      </c>
      <c r="D454" s="19"/>
      <c r="E454" s="29">
        <v>413243</v>
      </c>
      <c r="F454" s="29"/>
      <c r="G454" s="26">
        <v>388706</v>
      </c>
      <c r="H454" s="26"/>
      <c r="I454" s="76">
        <v>354535</v>
      </c>
    </row>
    <row r="455" spans="1:9" ht="12" customHeight="1">
      <c r="A455" s="187" t="s">
        <v>43</v>
      </c>
      <c r="B455" s="20"/>
      <c r="C455" s="19">
        <v>149215</v>
      </c>
      <c r="D455" s="19"/>
      <c r="E455" s="29">
        <v>11621</v>
      </c>
      <c r="F455" s="29"/>
      <c r="G455" s="26">
        <v>16227</v>
      </c>
      <c r="H455" s="17"/>
      <c r="I455" s="76">
        <v>10585</v>
      </c>
    </row>
    <row r="456" spans="1:9" ht="12" customHeight="1">
      <c r="A456" s="187" t="s">
        <v>44</v>
      </c>
      <c r="B456" s="20"/>
      <c r="C456" s="19">
        <v>82251</v>
      </c>
      <c r="D456" s="19"/>
      <c r="E456" s="16">
        <v>4125</v>
      </c>
      <c r="F456" s="16"/>
      <c r="G456" s="17">
        <v>5889</v>
      </c>
      <c r="H456" s="17"/>
      <c r="I456" s="76">
        <v>4435</v>
      </c>
    </row>
    <row r="457" spans="1:9" ht="12" customHeight="1">
      <c r="A457" s="187" t="s">
        <v>45</v>
      </c>
      <c r="B457" s="20"/>
      <c r="C457" s="19">
        <v>1265071</v>
      </c>
      <c r="D457" s="19"/>
      <c r="E457" s="16">
        <v>140607</v>
      </c>
      <c r="F457" s="16"/>
      <c r="G457" s="17">
        <v>103556</v>
      </c>
      <c r="H457" s="17"/>
      <c r="I457" s="76">
        <v>134565</v>
      </c>
    </row>
    <row r="458" spans="1:9" ht="12" customHeight="1">
      <c r="A458" s="187" t="s">
        <v>46</v>
      </c>
      <c r="B458" s="20"/>
      <c r="C458" s="19">
        <v>14680</v>
      </c>
      <c r="D458" s="19"/>
      <c r="E458" s="16">
        <v>2173</v>
      </c>
      <c r="F458" s="16"/>
      <c r="G458" s="17">
        <v>1808</v>
      </c>
      <c r="H458" s="17"/>
      <c r="I458" s="76">
        <v>1606</v>
      </c>
    </row>
    <row r="459" spans="1:9" ht="12" customHeight="1">
      <c r="A459" s="187" t="s">
        <v>47</v>
      </c>
      <c r="B459" s="20"/>
      <c r="C459" s="19">
        <v>267275</v>
      </c>
      <c r="D459" s="19"/>
      <c r="E459" s="16">
        <v>33321</v>
      </c>
      <c r="F459" s="16"/>
      <c r="G459" s="17">
        <v>25461</v>
      </c>
      <c r="H459" s="17"/>
      <c r="I459" s="76">
        <v>30723</v>
      </c>
    </row>
    <row r="460" spans="1:9" ht="12" customHeight="1">
      <c r="A460" s="187" t="s">
        <v>48</v>
      </c>
      <c r="B460" s="20"/>
      <c r="C460" s="19">
        <v>297839</v>
      </c>
      <c r="D460" s="19"/>
      <c r="E460" s="16">
        <v>36371</v>
      </c>
      <c r="F460" s="16"/>
      <c r="G460" s="17">
        <v>25750</v>
      </c>
      <c r="H460" s="17"/>
      <c r="I460" s="76">
        <v>35753</v>
      </c>
    </row>
    <row r="461" spans="1:9" ht="12" customHeight="1">
      <c r="A461" s="187" t="s">
        <v>49</v>
      </c>
      <c r="B461" s="20"/>
      <c r="C461" s="19">
        <v>88310</v>
      </c>
      <c r="D461" s="19"/>
      <c r="E461" s="16">
        <v>11168</v>
      </c>
      <c r="F461" s="16"/>
      <c r="G461" s="17">
        <v>10246</v>
      </c>
      <c r="H461" s="17"/>
      <c r="I461" s="76">
        <v>9597</v>
      </c>
    </row>
    <row r="462" spans="1:9" ht="12" customHeight="1">
      <c r="A462" s="187" t="s">
        <v>50</v>
      </c>
      <c r="B462" s="20"/>
      <c r="C462" s="19">
        <v>54039</v>
      </c>
      <c r="D462" s="19"/>
      <c r="E462" s="16">
        <v>7665</v>
      </c>
      <c r="F462" s="16"/>
      <c r="G462" s="17">
        <v>7928</v>
      </c>
      <c r="H462" s="17"/>
      <c r="I462" s="76">
        <v>6452</v>
      </c>
    </row>
    <row r="463" spans="1:9" ht="12" customHeight="1">
      <c r="A463" s="187" t="s">
        <v>264</v>
      </c>
      <c r="B463" s="20"/>
      <c r="C463" s="19">
        <v>28958</v>
      </c>
      <c r="D463" s="19"/>
      <c r="E463" s="16">
        <v>2840</v>
      </c>
      <c r="F463" s="16"/>
      <c r="G463" s="17">
        <v>2524</v>
      </c>
      <c r="H463" s="17"/>
      <c r="I463" s="76">
        <v>2655</v>
      </c>
    </row>
    <row r="464" spans="1:9" ht="12" customHeight="1">
      <c r="A464" s="187" t="s">
        <v>105</v>
      </c>
      <c r="B464" s="20"/>
      <c r="C464" s="19">
        <v>354037</v>
      </c>
      <c r="D464" s="19"/>
      <c r="E464" s="16">
        <v>43805</v>
      </c>
      <c r="F464" s="16"/>
      <c r="G464" s="17">
        <v>28694</v>
      </c>
      <c r="H464" s="17"/>
      <c r="I464" s="76">
        <v>45025</v>
      </c>
    </row>
    <row r="465" spans="1:9" ht="12" customHeight="1">
      <c r="A465" s="187" t="s">
        <v>51</v>
      </c>
      <c r="B465" s="20"/>
      <c r="C465" s="19">
        <v>9644</v>
      </c>
      <c r="D465" s="19"/>
      <c r="E465" s="16">
        <v>1578</v>
      </c>
      <c r="F465" s="16"/>
      <c r="G465" s="17">
        <v>943</v>
      </c>
      <c r="H465" s="17"/>
      <c r="I465" s="76">
        <v>1363</v>
      </c>
    </row>
    <row r="466" spans="1:9" ht="12" customHeight="1">
      <c r="A466" s="187" t="s">
        <v>52</v>
      </c>
      <c r="B466" s="20"/>
      <c r="C466" s="19">
        <v>71000</v>
      </c>
      <c r="D466" s="19"/>
      <c r="E466" s="16">
        <v>8848</v>
      </c>
      <c r="F466" s="16"/>
      <c r="G466" s="17">
        <v>9155</v>
      </c>
      <c r="H466" s="17"/>
      <c r="I466" s="76">
        <v>6928</v>
      </c>
    </row>
    <row r="467" spans="1:9" ht="12" customHeight="1">
      <c r="A467" s="187" t="s">
        <v>267</v>
      </c>
      <c r="B467" s="20"/>
      <c r="C467" s="19">
        <v>71870</v>
      </c>
      <c r="D467" s="19"/>
      <c r="E467" s="16">
        <v>13741</v>
      </c>
      <c r="F467" s="16"/>
      <c r="G467" s="17">
        <v>4790</v>
      </c>
      <c r="H467" s="17"/>
      <c r="I467" s="76">
        <v>7649</v>
      </c>
    </row>
    <row r="468" spans="1:9" ht="3" customHeight="1">
      <c r="A468" s="303"/>
      <c r="B468" s="297"/>
      <c r="C468" s="298"/>
      <c r="D468" s="298"/>
      <c r="E468" s="304"/>
      <c r="F468" s="304"/>
      <c r="G468" s="304"/>
      <c r="H468" s="304"/>
      <c r="I468" s="305"/>
    </row>
    <row r="469" spans="1:9" ht="15" customHeight="1">
      <c r="A469" s="343" t="s">
        <v>261</v>
      </c>
      <c r="B469" s="344"/>
      <c r="C469" s="345"/>
      <c r="D469" s="345"/>
      <c r="E469" s="346"/>
      <c r="F469" s="346"/>
      <c r="G469" s="346"/>
      <c r="H469" s="346"/>
      <c r="I469" s="347"/>
    </row>
    <row r="470" spans="1:9" ht="12" customHeight="1">
      <c r="A470" s="255" t="s">
        <v>210</v>
      </c>
      <c r="B470" s="4"/>
      <c r="C470" s="20"/>
      <c r="D470" s="20"/>
      <c r="E470" s="39"/>
      <c r="F470" s="39"/>
      <c r="G470" s="39"/>
      <c r="H470" s="39"/>
      <c r="I470" s="98"/>
    </row>
    <row r="471" spans="1:9" ht="12" customHeight="1">
      <c r="A471" s="255" t="s">
        <v>211</v>
      </c>
      <c r="B471" s="4"/>
      <c r="C471" s="20"/>
      <c r="D471" s="20"/>
      <c r="E471" s="39"/>
      <c r="F471" s="39"/>
      <c r="G471" s="39"/>
      <c r="H471" s="39"/>
      <c r="I471" s="98"/>
    </row>
    <row r="472" spans="1:9" ht="3" customHeight="1">
      <c r="A472" s="237"/>
      <c r="B472" s="4"/>
      <c r="C472" s="20"/>
      <c r="D472" s="20"/>
      <c r="E472" s="39"/>
      <c r="F472" s="39"/>
      <c r="G472" s="39"/>
      <c r="H472" s="39"/>
      <c r="I472" s="98"/>
    </row>
    <row r="473" spans="1:9" ht="12" customHeight="1">
      <c r="A473" s="237" t="s">
        <v>265</v>
      </c>
      <c r="B473" s="6"/>
      <c r="C473" s="23"/>
      <c r="D473" s="23"/>
      <c r="E473" s="40"/>
      <c r="F473" s="40"/>
      <c r="G473" s="48"/>
      <c r="H473" s="48"/>
      <c r="I473" s="99"/>
    </row>
    <row r="474" spans="1:9" ht="12" customHeight="1">
      <c r="A474" s="237" t="s">
        <v>266</v>
      </c>
      <c r="B474" s="6"/>
      <c r="C474" s="23"/>
      <c r="D474" s="23"/>
      <c r="E474" s="40"/>
      <c r="F474" s="40"/>
      <c r="G474" s="48"/>
      <c r="H474" s="48"/>
      <c r="I474" s="99"/>
    </row>
    <row r="475" spans="1:9" ht="3.75" customHeight="1" thickBot="1">
      <c r="A475" s="254"/>
      <c r="B475" s="71"/>
      <c r="C475" s="126"/>
      <c r="D475" s="126"/>
      <c r="E475" s="159"/>
      <c r="F475" s="159"/>
      <c r="G475" s="160"/>
      <c r="H475" s="160"/>
      <c r="I475" s="161"/>
    </row>
    <row r="476" spans="1:9" ht="3" customHeight="1">
      <c r="A476" s="237"/>
      <c r="B476" s="6"/>
      <c r="C476" s="23"/>
      <c r="D476" s="23"/>
      <c r="E476" s="40"/>
      <c r="F476" s="40"/>
      <c r="G476" s="48"/>
      <c r="H476" s="48"/>
      <c r="I476" s="99"/>
    </row>
    <row r="477" spans="1:9" ht="14.25" customHeight="1">
      <c r="A477" s="256" t="s">
        <v>158</v>
      </c>
      <c r="B477" s="6"/>
      <c r="C477" s="23"/>
      <c r="D477" s="23"/>
      <c r="E477" s="40"/>
      <c r="F477" s="40"/>
      <c r="G477" s="48"/>
      <c r="H477" s="48"/>
      <c r="I477" s="99"/>
    </row>
    <row r="478" spans="1:9" ht="4.5" customHeight="1">
      <c r="A478" s="237"/>
      <c r="B478" s="6"/>
      <c r="C478" s="23"/>
      <c r="D478" s="23"/>
      <c r="E478" s="40"/>
      <c r="F478" s="40"/>
      <c r="G478" s="48"/>
      <c r="H478" s="48"/>
      <c r="I478" s="99"/>
    </row>
    <row r="479" spans="1:9" ht="12" customHeight="1">
      <c r="A479" s="257" t="s">
        <v>262</v>
      </c>
      <c r="B479" s="3"/>
      <c r="C479" s="20"/>
      <c r="D479" s="20"/>
      <c r="E479" s="110"/>
      <c r="F479" s="110"/>
      <c r="G479" s="20"/>
      <c r="H479" s="20"/>
      <c r="I479" s="96"/>
    </row>
    <row r="480" spans="1:9" ht="12.75" customHeight="1">
      <c r="A480" s="258" t="s">
        <v>263</v>
      </c>
      <c r="B480" s="3"/>
      <c r="C480" s="20"/>
      <c r="D480" s="20"/>
      <c r="E480" s="20"/>
      <c r="F480" s="20"/>
      <c r="G480" s="20"/>
      <c r="H480" s="20"/>
      <c r="I480" s="154"/>
    </row>
    <row r="481" spans="1:9" ht="13.5" customHeight="1">
      <c r="A481" s="162" t="s">
        <v>148</v>
      </c>
      <c r="B481" s="4"/>
      <c r="C481" s="20"/>
      <c r="D481" s="20"/>
      <c r="E481" s="111"/>
      <c r="F481" s="111"/>
      <c r="G481" s="20"/>
      <c r="H481" s="20"/>
      <c r="I481" s="155"/>
    </row>
    <row r="482" spans="1:9" ht="13.5" customHeight="1">
      <c r="A482" s="162" t="s">
        <v>149</v>
      </c>
      <c r="B482" s="4"/>
      <c r="C482" s="20"/>
      <c r="D482" s="20"/>
      <c r="E482" s="111"/>
      <c r="F482" s="111"/>
      <c r="G482" s="20"/>
      <c r="H482" s="20"/>
      <c r="I482" s="155"/>
    </row>
    <row r="483" spans="1:9" ht="3.75" customHeight="1" thickBot="1">
      <c r="A483" s="259"/>
      <c r="B483" s="59"/>
      <c r="C483" s="132"/>
      <c r="D483" s="132"/>
      <c r="E483" s="133"/>
      <c r="F483" s="133"/>
      <c r="G483" s="133"/>
      <c r="H483" s="133"/>
      <c r="I483" s="156"/>
    </row>
    <row r="484" spans="1:9" ht="3" customHeight="1">
      <c r="A484" s="260"/>
      <c r="B484" s="61"/>
      <c r="C484" s="413"/>
      <c r="D484" s="413"/>
      <c r="E484" s="413"/>
      <c r="F484" s="413"/>
      <c r="G484" s="413"/>
      <c r="H484" s="413"/>
      <c r="I484" s="157"/>
    </row>
    <row r="485" spans="1:9" ht="11.25" customHeight="1">
      <c r="A485" s="261" t="s">
        <v>80</v>
      </c>
      <c r="B485" s="62"/>
      <c r="C485" s="69" t="s">
        <v>159</v>
      </c>
      <c r="D485" s="69"/>
      <c r="E485" s="69"/>
      <c r="F485" s="69"/>
      <c r="G485" s="21"/>
      <c r="H485" s="21"/>
      <c r="I485" s="158"/>
    </row>
    <row r="486" spans="1:9" ht="11.25" customHeight="1">
      <c r="A486" s="261" t="s">
        <v>152</v>
      </c>
      <c r="B486" s="62"/>
      <c r="C486" s="69" t="s">
        <v>160</v>
      </c>
      <c r="D486" s="69"/>
      <c r="E486" s="69"/>
      <c r="F486" s="69"/>
      <c r="G486" s="21"/>
      <c r="H486" s="21"/>
      <c r="I486" s="158"/>
    </row>
    <row r="487" spans="1:9" ht="11.25" customHeight="1">
      <c r="A487" s="261" t="s">
        <v>153</v>
      </c>
      <c r="B487" s="62"/>
      <c r="C487" s="69" t="s">
        <v>69</v>
      </c>
      <c r="D487" s="69"/>
      <c r="E487" s="69"/>
      <c r="F487" s="69"/>
      <c r="G487" s="21"/>
      <c r="H487" s="21"/>
      <c r="I487" s="158"/>
    </row>
    <row r="488" spans="1:9" ht="11.25" customHeight="1">
      <c r="A488" s="261" t="s">
        <v>154</v>
      </c>
      <c r="B488" s="62"/>
      <c r="C488" s="69" t="s">
        <v>70</v>
      </c>
      <c r="D488" s="69"/>
      <c r="E488" s="69"/>
      <c r="F488" s="69"/>
      <c r="G488" s="21"/>
      <c r="H488" s="21"/>
      <c r="I488" s="158"/>
    </row>
    <row r="489" spans="1:9" ht="11.25" customHeight="1">
      <c r="A489" s="261" t="s">
        <v>155</v>
      </c>
      <c r="B489" s="62"/>
      <c r="C489" s="69" t="s">
        <v>71</v>
      </c>
      <c r="D489" s="69"/>
      <c r="E489" s="69"/>
      <c r="F489" s="69"/>
      <c r="G489" s="21"/>
      <c r="H489" s="21"/>
      <c r="I489" s="158"/>
    </row>
    <row r="490" spans="1:9" ht="11.25" customHeight="1">
      <c r="A490" s="261" t="s">
        <v>157</v>
      </c>
      <c r="B490" s="62"/>
      <c r="C490" s="69"/>
      <c r="D490" s="69"/>
      <c r="E490" s="69"/>
      <c r="F490" s="69"/>
      <c r="G490" s="21"/>
      <c r="H490" s="21"/>
      <c r="I490" s="158"/>
    </row>
    <row r="491" spans="1:9" ht="11.25" customHeight="1">
      <c r="A491" s="261" t="s">
        <v>156</v>
      </c>
      <c r="B491" s="62"/>
      <c r="C491" s="69"/>
      <c r="D491" s="69"/>
      <c r="E491" s="69"/>
      <c r="F491" s="69"/>
      <c r="G491" s="21"/>
      <c r="H491" s="21"/>
      <c r="I491" s="158"/>
    </row>
    <row r="492" spans="1:9" ht="3" customHeight="1">
      <c r="A492" s="417"/>
      <c r="B492" s="418"/>
      <c r="C492" s="21"/>
      <c r="D492" s="21"/>
      <c r="E492" s="21"/>
      <c r="F492" s="21"/>
      <c r="G492" s="21"/>
      <c r="H492" s="21"/>
      <c r="I492" s="158"/>
    </row>
    <row r="493" spans="1:9" ht="12.75" customHeight="1">
      <c r="A493" s="578" t="s">
        <v>172</v>
      </c>
      <c r="B493" s="579"/>
      <c r="C493" s="579"/>
      <c r="D493" s="579"/>
      <c r="E493" s="579"/>
      <c r="F493" s="579"/>
      <c r="G493" s="579"/>
      <c r="H493" s="579"/>
      <c r="I493" s="580"/>
    </row>
    <row r="494" spans="1:9" ht="12.75">
      <c r="A494" s="552"/>
      <c r="B494" s="553"/>
      <c r="C494" s="553"/>
      <c r="D494" s="553"/>
      <c r="E494" s="553"/>
      <c r="F494" s="553"/>
      <c r="G494" s="553"/>
      <c r="H494" s="553"/>
      <c r="I494" s="554"/>
    </row>
    <row r="495" spans="1:9" ht="12.75">
      <c r="A495" s="561" t="s">
        <v>336</v>
      </c>
      <c r="B495" s="562"/>
      <c r="C495" s="562"/>
      <c r="D495" s="562"/>
      <c r="E495" s="562"/>
      <c r="F495" s="562"/>
      <c r="G495" s="562"/>
      <c r="H495" s="562"/>
      <c r="I495" s="563"/>
    </row>
    <row r="496" spans="1:9" ht="12.75">
      <c r="A496" s="567" t="s">
        <v>337</v>
      </c>
      <c r="B496" s="568"/>
      <c r="C496" s="568"/>
      <c r="D496" s="568"/>
      <c r="E496" s="568"/>
      <c r="F496" s="568"/>
      <c r="G496" s="568"/>
      <c r="H496" s="568"/>
      <c r="I496" s="569"/>
    </row>
    <row r="497" spans="1:48" s="330" customFormat="1" ht="12.75" customHeight="1">
      <c r="A497" s="561" t="s">
        <v>338</v>
      </c>
      <c r="B497" s="562"/>
      <c r="C497" s="562"/>
      <c r="D497" s="562"/>
      <c r="E497" s="562"/>
      <c r="F497" s="562"/>
      <c r="G497" s="562"/>
      <c r="H497" s="562"/>
      <c r="I497" s="563"/>
      <c r="K497" s="428"/>
      <c r="L497" s="428"/>
      <c r="M497" s="428"/>
      <c r="N497" s="428"/>
      <c r="O497" s="428"/>
      <c r="P497" s="428"/>
      <c r="Q497" s="428"/>
      <c r="R497" s="428"/>
      <c r="S497" s="428"/>
      <c r="T497" s="428"/>
      <c r="U497" s="428"/>
      <c r="V497" s="428"/>
      <c r="W497" s="428"/>
      <c r="X497" s="428"/>
      <c r="Y497" s="428"/>
      <c r="Z497" s="428"/>
      <c r="AA497" s="428"/>
      <c r="AB497" s="428"/>
      <c r="AC497" s="428"/>
      <c r="AD497" s="428"/>
      <c r="AE497" s="428"/>
      <c r="AF497" s="428"/>
      <c r="AG497" s="428"/>
      <c r="AH497" s="428"/>
      <c r="AI497" s="428"/>
      <c r="AJ497" s="428"/>
      <c r="AK497" s="428"/>
      <c r="AL497" s="428"/>
      <c r="AM497" s="428"/>
      <c r="AN497" s="428"/>
      <c r="AO497" s="428"/>
      <c r="AP497" s="428"/>
      <c r="AQ497" s="428"/>
      <c r="AR497" s="428"/>
      <c r="AS497" s="428"/>
      <c r="AT497" s="428"/>
      <c r="AU497" s="428"/>
      <c r="AV497" s="428"/>
    </row>
    <row r="498" spans="1:48" s="3" customFormat="1" ht="4.5" customHeight="1">
      <c r="A498" s="570"/>
      <c r="B498" s="571"/>
      <c r="C498" s="571"/>
      <c r="D498" s="571"/>
      <c r="E498" s="571"/>
      <c r="F498" s="571"/>
      <c r="G498" s="571"/>
      <c r="H498" s="571"/>
      <c r="I498" s="572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</row>
    <row r="499" spans="1:48" ht="15" customHeight="1">
      <c r="A499" s="552" t="s">
        <v>53</v>
      </c>
      <c r="B499" s="553"/>
      <c r="C499" s="553"/>
      <c r="D499" s="553"/>
      <c r="E499" s="553"/>
      <c r="F499" s="553"/>
      <c r="G499" s="553"/>
      <c r="H499" s="553"/>
      <c r="I499" s="554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</row>
    <row r="500" spans="1:48" ht="12.75" customHeight="1">
      <c r="A500" s="561" t="s">
        <v>99</v>
      </c>
      <c r="B500" s="562"/>
      <c r="C500" s="562"/>
      <c r="D500" s="562"/>
      <c r="E500" s="562"/>
      <c r="F500" s="562"/>
      <c r="G500" s="562"/>
      <c r="H500" s="562"/>
      <c r="I500" s="563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</row>
    <row r="501" spans="1:48" ht="12.75" customHeight="1" thickBot="1">
      <c r="A501" s="561" t="s">
        <v>301</v>
      </c>
      <c r="B501" s="562"/>
      <c r="C501" s="562"/>
      <c r="D501" s="562"/>
      <c r="E501" s="562"/>
      <c r="F501" s="562"/>
      <c r="G501" s="562"/>
      <c r="H501" s="562"/>
      <c r="I501" s="563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</row>
    <row r="502" spans="1:48" s="328" customFormat="1" ht="15" customHeight="1">
      <c r="A502" s="564" t="s">
        <v>302</v>
      </c>
      <c r="B502" s="565"/>
      <c r="C502" s="565"/>
      <c r="D502" s="565"/>
      <c r="E502" s="565"/>
      <c r="F502" s="565"/>
      <c r="G502" s="565"/>
      <c r="H502" s="565"/>
      <c r="I502" s="566"/>
      <c r="J502" s="329"/>
      <c r="K502" s="429"/>
      <c r="L502" s="429"/>
      <c r="M502" s="429"/>
      <c r="N502" s="429"/>
      <c r="O502" s="429"/>
      <c r="P502" s="429"/>
      <c r="Q502" s="429"/>
      <c r="R502" s="429"/>
      <c r="S502" s="429"/>
      <c r="T502" s="429"/>
      <c r="U502" s="429"/>
      <c r="V502" s="429"/>
      <c r="W502" s="429"/>
      <c r="X502" s="429"/>
      <c r="Y502" s="429"/>
      <c r="Z502" s="429"/>
      <c r="AA502" s="429"/>
      <c r="AB502" s="429"/>
      <c r="AC502" s="429"/>
      <c r="AD502" s="429"/>
      <c r="AE502" s="429"/>
      <c r="AF502" s="429"/>
      <c r="AG502" s="429"/>
      <c r="AH502" s="429"/>
      <c r="AI502" s="429"/>
      <c r="AJ502" s="429"/>
      <c r="AK502" s="429"/>
      <c r="AL502" s="429"/>
      <c r="AM502" s="429"/>
      <c r="AN502" s="429"/>
      <c r="AO502" s="429"/>
      <c r="AP502" s="429"/>
      <c r="AQ502" s="429"/>
      <c r="AR502" s="429"/>
      <c r="AS502" s="429"/>
      <c r="AT502" s="429"/>
      <c r="AU502" s="429"/>
      <c r="AV502" s="429"/>
    </row>
    <row r="503" spans="3:48" ht="12.75">
      <c r="C503" s="1"/>
      <c r="D503" s="1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</row>
  </sheetData>
  <sheetProtection selectLockedCells="1" selectUnlockedCells="1"/>
  <mergeCells count="26">
    <mergeCell ref="E8:I8"/>
    <mergeCell ref="A500:I500"/>
    <mergeCell ref="A2:I2"/>
    <mergeCell ref="A493:I493"/>
    <mergeCell ref="A5:I5"/>
    <mergeCell ref="A3:I3"/>
    <mergeCell ref="A4:I4"/>
    <mergeCell ref="A6:I6"/>
    <mergeCell ref="A7:B7"/>
    <mergeCell ref="C7:I7"/>
    <mergeCell ref="B8:C8"/>
    <mergeCell ref="A501:I501"/>
    <mergeCell ref="A502:I502"/>
    <mergeCell ref="C217:I217"/>
    <mergeCell ref="A314:I314"/>
    <mergeCell ref="A494:I494"/>
    <mergeCell ref="A495:I495"/>
    <mergeCell ref="A496:I496"/>
    <mergeCell ref="A497:I497"/>
    <mergeCell ref="A498:I498"/>
    <mergeCell ref="A499:I499"/>
    <mergeCell ref="A316:I316"/>
    <mergeCell ref="C420:I420"/>
    <mergeCell ref="E272:I272"/>
    <mergeCell ref="A315:I315"/>
    <mergeCell ref="A317:B317"/>
  </mergeCells>
  <conditionalFormatting sqref="C116:I118">
    <cfRule type="cellIs" priority="26" dxfId="1" operator="between" stopIfTrue="1">
      <formula>0.000001</formula>
      <formula>0.49999</formula>
    </cfRule>
  </conditionalFormatting>
  <printOptions/>
  <pageMargins left="0.5905511811023623" right="0.1968503937007874" top="0.7480314960629921" bottom="0.2362204724409449" header="0.5118110236220472" footer="0.31496062992125984"/>
  <pageSetup horizontalDpi="600" verticalDpi="600" orientation="portrait" paperSize="5" scale="69" r:id="rId2"/>
  <rowBreaks count="4" manualBreakCount="4">
    <brk id="99" max="7" man="1"/>
    <brk id="216" max="7" man="1"/>
    <brk id="318" max="7" man="1"/>
    <brk id="41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KMCD</dc:creator>
  <cp:keywords/>
  <dc:description/>
  <cp:lastModifiedBy>lenovo</cp:lastModifiedBy>
  <cp:lastPrinted>2020-04-28T11:43:43Z</cp:lastPrinted>
  <dcterms:created xsi:type="dcterms:W3CDTF">2011-05-14T01:26:24Z</dcterms:created>
  <dcterms:modified xsi:type="dcterms:W3CDTF">2020-05-04T17:54:23Z</dcterms:modified>
  <cp:category/>
  <cp:version/>
  <cp:contentType/>
  <cp:contentStatus/>
</cp:coreProperties>
</file>