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NQ" sheetId="1" r:id="rId1"/>
  </sheets>
  <definedNames>
    <definedName name="_xlnm.Print_Area" localSheetId="0">'NQ'!$A$1:$I$505</definedName>
  </definedNames>
  <calcPr fullCalcOnLoad="1"/>
</workbook>
</file>

<file path=xl/sharedStrings.xml><?xml version="1.0" encoding="utf-8"?>
<sst xmlns="http://schemas.openxmlformats.org/spreadsheetml/2006/main" count="617" uniqueCount="415">
  <si>
    <t>INDICATOR</t>
  </si>
  <si>
    <t>Philippines</t>
  </si>
  <si>
    <t>National Capital Region (NCR)</t>
  </si>
  <si>
    <t>Areas Outside NCR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</si>
  <si>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</si>
  <si>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</si>
  <si>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</si>
  <si>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</si>
  <si>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</si>
  <si>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</si>
  <si>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</si>
  <si>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</si>
  <si>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</si>
  <si>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</si>
  <si>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</si>
  <si>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</si>
  <si>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</si>
  <si>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</si>
  <si>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Both sexes (In thousands)</t>
  </si>
  <si>
    <t>Male</t>
  </si>
  <si>
    <t>Female</t>
  </si>
  <si>
    <t>Revenues</t>
  </si>
  <si>
    <t>Expenditures</t>
  </si>
  <si>
    <t>Bank lending rates (WAIR in percent per annum)</t>
  </si>
  <si>
    <t>Volume traded (In million shares)</t>
  </si>
  <si>
    <t>Value of shares traded (In million pesos)</t>
  </si>
  <si>
    <t>Passenger traffic (In million passengers)</t>
  </si>
  <si>
    <t>Gross revenue collection (In million pesos)</t>
  </si>
  <si>
    <t>Wage and salary workers</t>
  </si>
  <si>
    <t>Unpaid family workers</t>
  </si>
  <si>
    <t>Agriculture</t>
  </si>
  <si>
    <t>Industry</t>
  </si>
  <si>
    <t>Services</t>
  </si>
  <si>
    <t>At current prices</t>
  </si>
  <si>
    <t>Gross Domestic Product</t>
  </si>
  <si>
    <t>Mining and quarrying</t>
  </si>
  <si>
    <t>0-14 years</t>
  </si>
  <si>
    <t>15-64 years</t>
  </si>
  <si>
    <t>65 years and over</t>
  </si>
  <si>
    <t>Average household size</t>
  </si>
  <si>
    <t>Fetal deaths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</si>
  <si>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</si>
  <si>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</si>
  <si>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</si>
  <si>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</si>
  <si>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</si>
  <si>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</si>
  <si>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</si>
  <si>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</si>
  <si>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</si>
  <si>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</si>
  <si>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Africa</t>
  </si>
  <si>
    <t>Other unspecified residences</t>
  </si>
  <si>
    <t>Compiled by:</t>
  </si>
  <si>
    <t xml:space="preserve"> </t>
  </si>
  <si>
    <t>Gross National Income</t>
  </si>
  <si>
    <t>2.04 (2000-2007)</t>
  </si>
  <si>
    <t>Top 3 Leading Causes of Death</t>
  </si>
  <si>
    <t xml:space="preserve">Top  traders: </t>
  </si>
  <si>
    <t>Electricity, gas, steam and air conditioning supply</t>
  </si>
  <si>
    <t>Wholesale and retail trade; repair of motor vehicles, and motorcycles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</si>
  <si>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</si>
  <si>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</si>
  <si>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</si>
  <si>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</si>
  <si>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</si>
  <si>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</si>
  <si>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</si>
  <si>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</si>
  <si>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</si>
  <si>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</si>
  <si>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</si>
  <si>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</si>
  <si>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</si>
  <si>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</si>
  <si>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Average cost per floor area</t>
  </si>
  <si>
    <t>License and permits cases handled</t>
  </si>
  <si>
    <t>Revenue collection (In billion pesos)</t>
  </si>
  <si>
    <t>Apprehensions handled</t>
  </si>
  <si>
    <t>Water supply; sewerage, waste management and remediation activities</t>
  </si>
  <si>
    <t xml:space="preserve"> PSA - Philippine Statistics Authority</t>
  </si>
  <si>
    <t>1.72 (2010-2015)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</si>
  <si>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</si>
  <si>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</si>
  <si>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</si>
  <si>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</si>
  <si>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</si>
  <si>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</si>
  <si>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</si>
  <si>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t>1  Electronic products</t>
  </si>
  <si>
    <t>Philippine Stock Exchange index (PSEi)</t>
  </si>
  <si>
    <t>July 2015</t>
  </si>
  <si>
    <t>Peso savings deposit rate (WAIR in percent per annum)</t>
  </si>
  <si>
    <t>August 2015</t>
  </si>
  <si>
    <t>August 2014</t>
  </si>
  <si>
    <t>Surplus/(Deficit)</t>
  </si>
  <si>
    <t xml:space="preserve">Air </t>
  </si>
  <si>
    <t>Poverty Incidence Families (in percent)</t>
  </si>
  <si>
    <t>KNOWLEDGE MANAGEMENT AND COMMUNICATIONS DIVISION</t>
  </si>
  <si>
    <t>Visitor arrivals to the Philippines by regions/continents of residence</t>
  </si>
  <si>
    <t>Self-employed without any paid employee</t>
  </si>
  <si>
    <t>Total floor area (in square meters)</t>
  </si>
  <si>
    <t>1.90 (2000-2010)</t>
  </si>
  <si>
    <t>Employment</t>
  </si>
  <si>
    <t>Australiasia/Pacific</t>
  </si>
  <si>
    <t>Average family income</t>
  </si>
  <si>
    <t>Average family expenditure</t>
  </si>
  <si>
    <t>Average savings</t>
  </si>
  <si>
    <t>Financial and insurance activities</t>
  </si>
  <si>
    <t>Total population</t>
  </si>
  <si>
    <t>Average annual population growth rate</t>
  </si>
  <si>
    <t>Total population by sex</t>
  </si>
  <si>
    <t>Proportion of total population by sex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</si>
  <si>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</si>
  <si>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age group</t>
  </si>
  <si>
    <t>0-4 years</t>
  </si>
  <si>
    <t>18 years and over</t>
  </si>
  <si>
    <t>60 years and over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</si>
  <si>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</si>
  <si>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</si>
  <si>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</si>
  <si>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</si>
  <si>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</si>
  <si>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</si>
  <si>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</si>
  <si>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</si>
  <si>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</si>
  <si>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</si>
  <si>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</si>
  <si>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</si>
  <si>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Literacy rate</t>
  </si>
  <si>
    <t>Institutional population by sex</t>
  </si>
  <si>
    <t xml:space="preserve">Male </t>
  </si>
  <si>
    <r>
      <t xml:space="preserve">Sex ratio </t>
    </r>
    <r>
      <rPr>
        <sz val="9"/>
        <rFont val="Arial"/>
        <family val="2"/>
      </rPr>
      <t>(number of males per 100 females)</t>
    </r>
  </si>
  <si>
    <t>Page 5 of 5</t>
  </si>
  <si>
    <t>Page 4 of 5</t>
  </si>
  <si>
    <t>Page 3 of 5</t>
  </si>
  <si>
    <t>Page 2 of 5</t>
  </si>
  <si>
    <t>..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</si>
  <si>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</si>
  <si>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</si>
  <si>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</si>
  <si>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</si>
  <si>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</si>
  <si>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 xml:space="preserve"> .. Not available</t>
  </si>
  <si>
    <t xml:space="preserve"> … Data not applicable</t>
  </si>
  <si>
    <t xml:space="preserve"> ** Population 15 years old and over</t>
  </si>
  <si>
    <t xml:space="preserve"> BSP - Bangko Sentral ng Pilipinas</t>
  </si>
  <si>
    <t xml:space="preserve"> BTr - Bureau of the Treasury</t>
  </si>
  <si>
    <t xml:space="preserve"> PSEI - Philippine Stock Exchange, Inc.</t>
  </si>
  <si>
    <t xml:space="preserve"> LTO - Land Transportation Office</t>
  </si>
  <si>
    <t xml:space="preserve"> DepEd - Department of Education</t>
  </si>
  <si>
    <t xml:space="preserve"> DOT - Department of Tourism</t>
  </si>
  <si>
    <t>Abbreviations and Standard Symbols Used:</t>
  </si>
  <si>
    <t xml:space="preserve"> FOB - Free On Board</t>
  </si>
  <si>
    <t xml:space="preserve"> WAIR - Weighted Average Interest Rates</t>
  </si>
  <si>
    <t xml:space="preserve">Employed persons by class of worker </t>
  </si>
  <si>
    <t>Land-based</t>
  </si>
  <si>
    <t>Sea-based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</si>
  <si>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</si>
  <si>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</si>
  <si>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</si>
  <si>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</si>
  <si>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</si>
  <si>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 xml:space="preserve">Impairments associated with disabilities may be physical, mental or sensory motor impairment such as partial or total blindness, low vision, partial or total deafness, oral defect,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</si>
  <si>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</si>
  <si>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</si>
  <si>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>For more updates on statistics and civil registration, you may visit the following:</t>
  </si>
  <si>
    <t>1. Ischaemic heart diseases</t>
  </si>
  <si>
    <t>2. Malignant neoplasms (cancer)</t>
  </si>
  <si>
    <t>A Monthly Update of the Philippine Statistics Authority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</si>
  <si>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</si>
  <si>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t>SY 2016-2017</t>
  </si>
  <si>
    <t xml:space="preserve">   Private</t>
  </si>
  <si>
    <t xml:space="preserve">   Public</t>
  </si>
  <si>
    <t>Number of schools</t>
  </si>
  <si>
    <t>Number of enrolment</t>
  </si>
  <si>
    <t xml:space="preserve">   Pre-School </t>
  </si>
  <si>
    <t xml:space="preserve">   Elementary (Grade 1 to 6)</t>
  </si>
  <si>
    <t xml:space="preserve">          Public</t>
  </si>
  <si>
    <t xml:space="preserve">          Elementary</t>
  </si>
  <si>
    <t xml:space="preserve">          Private</t>
  </si>
  <si>
    <t>November 2017</t>
  </si>
  <si>
    <t xml:space="preserve">Any modern method </t>
  </si>
  <si>
    <t xml:space="preserve">Any traditional method </t>
  </si>
  <si>
    <t xml:space="preserve">Not currently using </t>
  </si>
  <si>
    <t>Number of women</t>
  </si>
  <si>
    <t>December 2017</t>
  </si>
  <si>
    <t>December 2016</t>
  </si>
  <si>
    <t>2018</t>
  </si>
  <si>
    <t>2017</t>
  </si>
  <si>
    <t>Manufacturing</t>
  </si>
  <si>
    <t>Construction</t>
  </si>
  <si>
    <t>Employer in own family-operated farm or business</t>
  </si>
  <si>
    <t>Transportation and storage</t>
  </si>
  <si>
    <t>2  Other manufactured goods</t>
  </si>
  <si>
    <t>Petroleum products</t>
  </si>
  <si>
    <t>SY 2017-2018</t>
  </si>
  <si>
    <t xml:space="preserve"> Junior High School</t>
  </si>
  <si>
    <t xml:space="preserve"> Senior High School</t>
  </si>
  <si>
    <t>SY 2018-2019</t>
  </si>
  <si>
    <t xml:space="preserve">   Junior High School</t>
  </si>
  <si>
    <t xml:space="preserve">   Senior High School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</si>
  <si>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</si>
  <si>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</si>
  <si>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>Per Capita Poverty Threshold (in pesos)</t>
  </si>
  <si>
    <t>Printing</t>
  </si>
  <si>
    <r>
      <t xml:space="preserve"> </t>
    </r>
    <r>
      <rPr>
        <sz val="10"/>
        <color indexed="8"/>
        <rFont val="Arial"/>
        <family val="2"/>
      </rPr>
      <t xml:space="preserve">PRICE INDICES 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</si>
  <si>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</si>
  <si>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r>
      <t xml:space="preserve">Inflation rate </t>
    </r>
    <r>
      <rPr>
        <sz val="9"/>
        <rFont val="Arial"/>
        <family val="2"/>
      </rPr>
      <t>(Headline)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</si>
  <si>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</si>
  <si>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</si>
  <si>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</si>
  <si>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</si>
  <si>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</si>
  <si>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</si>
  <si>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</si>
  <si>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</si>
  <si>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</si>
  <si>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</si>
  <si>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</si>
  <si>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</si>
  <si>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</si>
  <si>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</si>
  <si>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r>
      <rPr>
        <b/>
        <sz val="9"/>
        <rFont val="Arial"/>
        <family val="2"/>
      </rP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</si>
  <si>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r>
      <rPr>
        <b/>
        <sz val="9"/>
        <rFont val="Arial"/>
        <family val="2"/>
      </rP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</si>
  <si>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</si>
  <si>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</si>
  <si>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</si>
  <si>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</si>
  <si>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</si>
  <si>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r>
      <t xml:space="preserve">Total 15 years old and over </t>
    </r>
    <r>
      <rPr>
        <sz val="9"/>
        <rFont val="Arial"/>
        <family val="2"/>
      </rPr>
      <t>(in '000)**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</si>
  <si>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</si>
  <si>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</si>
  <si>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</si>
  <si>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</si>
  <si>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</si>
  <si>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</si>
  <si>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</si>
  <si>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Non-residential  </t>
    </r>
    <r>
      <rPr>
        <sz val="9"/>
        <rFont val="Arial"/>
        <family val="2"/>
      </rPr>
      <t>(number)</t>
    </r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</si>
  <si>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</si>
  <si>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</si>
  <si>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</si>
  <si>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</si>
  <si>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</si>
  <si>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</si>
  <si>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</si>
  <si>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</si>
  <si>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</si>
  <si>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Not adjusted for under registration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</si>
  <si>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</si>
  <si>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</si>
  <si>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r>
      <rPr>
        <b/>
        <i/>
        <sz val="8"/>
        <rFont val="Arial"/>
        <family val="2"/>
      </rPr>
      <t>Notes</t>
    </r>
    <r>
      <rPr>
        <sz val="8"/>
        <rFont val="Arial"/>
        <family val="2"/>
      </rPr>
      <t>: Data includes State and Local Universities and Colleges (SUCs/LUCs).</t>
    </r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</si>
  <si>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</si>
  <si>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</si>
  <si>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>Eastern Mediterranean Europe*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</si>
  <si>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</si>
  <si>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</si>
  <si>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Overseas Filipinos**</t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</si>
  <si>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</si>
  <si>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t>Producer Price Index for Manufacturing</t>
  </si>
  <si>
    <t>3rd Qtr. 2019</t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</si>
  <si>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</si>
  <si>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t>November 2019</t>
  </si>
  <si>
    <r>
      <t>1  Electronic products</t>
    </r>
    <r>
      <rPr>
        <vertAlign val="superscript"/>
        <sz val="9"/>
        <rFont val="Arial"/>
        <family val="2"/>
      </rPr>
      <t>1/</t>
    </r>
  </si>
  <si>
    <r>
      <t xml:space="preserve">At 2018 prices </t>
    </r>
    <r>
      <rPr>
        <sz val="9"/>
        <rFont val="Arial"/>
        <family val="2"/>
      </rPr>
      <t>(In thousand pesos)</t>
    </r>
  </si>
  <si>
    <t>December 2019</t>
  </si>
  <si>
    <t>December 2018</t>
  </si>
  <si>
    <t>Average 2019</t>
  </si>
  <si>
    <t>4th Qtr. 2019</t>
  </si>
  <si>
    <t>4th Qtr. 2018</t>
  </si>
  <si>
    <t>Annual 2019</t>
  </si>
  <si>
    <t>Annual 2018-2019</t>
  </si>
  <si>
    <t>4th Qtr. 2018-2019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</si>
  <si>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</si>
  <si>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(In billion pesos)</t>
    </r>
  </si>
  <si>
    <t>January 2020</t>
  </si>
  <si>
    <t>January 2019</t>
  </si>
  <si>
    <t>3. Cerebrovascular diseases</t>
  </si>
  <si>
    <t xml:space="preserve">Tobacco products
</t>
  </si>
  <si>
    <t>3  Transport equipment</t>
  </si>
  <si>
    <t>2019</t>
  </si>
  <si>
    <t>2016</t>
  </si>
  <si>
    <r>
      <t xml:space="preserve"> </t>
    </r>
    <r>
      <rPr>
        <b/>
        <sz val="9"/>
        <rFont val="Arial"/>
        <family val="2"/>
      </rPr>
      <t>BUSINESS AND INDUSTRY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</si>
  <si>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p</t>
  </si>
  <si>
    <t>r</t>
  </si>
  <si>
    <r>
      <t xml:space="preserve"> MONTHLY INTEGRATED SURVEY OF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</si>
  <si>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Tel No. 8462-6600 local 833, 834, 810</t>
  </si>
  <si>
    <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>;  E-mail: info</t>
    </r>
    <r>
      <rPr>
        <b/>
        <i/>
        <sz val="8"/>
        <rFont val="Arial"/>
        <family val="2"/>
      </rPr>
      <t>@psa.gov.ph</t>
    </r>
  </si>
  <si>
    <t>2  Mineral fuels, lubricants and related materials</t>
  </si>
  <si>
    <t xml:space="preserve">3  United States of America (includes Alaska and Hawaii) </t>
  </si>
  <si>
    <t>February 2020</t>
  </si>
  <si>
    <t>February 2019</t>
  </si>
  <si>
    <t>3  Machinery &amp; Transport Equipment</t>
  </si>
  <si>
    <r>
      <t>January 2020</t>
    </r>
    <r>
      <rPr>
        <b/>
        <u val="single"/>
        <vertAlign val="superscript"/>
        <sz val="9"/>
        <rFont val="Arial"/>
        <family val="2"/>
      </rPr>
      <t>a/</t>
    </r>
  </si>
  <si>
    <t>26.0</t>
  </si>
  <si>
    <t xml:space="preserve">                            REFERENCE PERIOD and DATA</t>
  </si>
  <si>
    <t>Total 2019</t>
  </si>
  <si>
    <t>112.5</t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</si>
  <si>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</si>
  <si>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</si>
  <si>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</si>
  <si>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</si>
  <si>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</si>
  <si>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</si>
  <si>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 xml:space="preserve"> METRO MANILA LIGHT RAIL TRANSIT </t>
  </si>
  <si>
    <t>2015</t>
  </si>
  <si>
    <t>2010</t>
  </si>
  <si>
    <t>2007</t>
  </si>
  <si>
    <t>96.5</t>
  </si>
  <si>
    <t>90.3</t>
  </si>
  <si>
    <t>95.6</t>
  </si>
  <si>
    <t>86.4</t>
  </si>
  <si>
    <t>84.1</t>
  </si>
  <si>
    <t>Functional literacy rate (10 to 64 years old; basic reading, writing, and computational skills) (in percent)</t>
  </si>
  <si>
    <r>
      <t xml:space="preserve"> </t>
    </r>
    <r>
      <rPr>
        <b/>
        <sz val="9"/>
        <rFont val="Arial"/>
        <family val="2"/>
      </rPr>
      <t xml:space="preserve">EDUCATION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</si>
  <si>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8"/>
        <color indexed="9"/>
        <rFont val="Arial"/>
        <family val="2"/>
      </rPr>
      <t>PSA website</t>
    </r>
    <r>
      <rPr>
        <sz val="8"/>
        <color indexed="9"/>
        <rFont val="Arial"/>
        <family val="2"/>
      </rPr>
      <t>: www.psa.gov.ph</t>
    </r>
  </si>
  <si>
    <r>
      <t xml:space="preserve"> PSA Library</t>
    </r>
    <r>
      <rPr>
        <sz val="8"/>
        <color indexed="9"/>
        <rFont val="Arial"/>
        <family val="2"/>
      </rPr>
      <t>: Ground Flr., PSA-CVEA Bldg., PSA Complex, East Ave., Diliman, Quezon City (Tel. 8462-6600 local 839)</t>
    </r>
  </si>
  <si>
    <r>
      <t xml:space="preserve"> </t>
    </r>
    <r>
      <rPr>
        <b/>
        <sz val="8"/>
        <color indexed="9"/>
        <rFont val="Arial"/>
        <family val="2"/>
      </rPr>
      <t>PSA Serbilis sa Radyo</t>
    </r>
    <r>
      <rPr>
        <sz val="8"/>
        <color indexed="9"/>
        <rFont val="Arial"/>
        <family val="2"/>
      </rPr>
      <t>: DZRP-Radyo Pilipinas (738 kHz) every Saturday from 3:00 p.m. to 4:00 p.m.</t>
    </r>
  </si>
  <si>
    <t>March 2019</t>
  </si>
  <si>
    <t>March 2020</t>
  </si>
  <si>
    <t>1,728.22</t>
  </si>
  <si>
    <t>1,493.23</t>
  </si>
  <si>
    <t>1,486.73</t>
  </si>
  <si>
    <t>834.71</t>
  </si>
  <si>
    <t>798.65</t>
  </si>
  <si>
    <t>Tobacco products</t>
  </si>
  <si>
    <t>Tobacco product</t>
  </si>
  <si>
    <t>Miscellaneous  manufactures</t>
  </si>
  <si>
    <t>Chemical products</t>
  </si>
  <si>
    <t>114.3</t>
  </si>
  <si>
    <t>1,996.98</t>
  </si>
  <si>
    <t>11,878</t>
  </si>
  <si>
    <t>10,603</t>
  </si>
  <si>
    <t>11,609</t>
  </si>
  <si>
    <t>10,983</t>
  </si>
  <si>
    <t>Value (in thousand pesos)</t>
  </si>
  <si>
    <t>Education</t>
  </si>
  <si>
    <t>22,644</t>
  </si>
  <si>
    <t>22,648</t>
  </si>
  <si>
    <t>1.7</t>
  </si>
  <si>
    <t>Agriculture, forestry and fishing</t>
  </si>
  <si>
    <r>
      <t>2017 (</t>
    </r>
    <r>
      <rPr>
        <b/>
        <i/>
        <u val="single"/>
        <sz val="9"/>
        <rFont val="Arial"/>
        <family val="2"/>
      </rPr>
      <t>Final Results</t>
    </r>
    <r>
      <rPr>
        <b/>
        <u val="single"/>
        <sz val="9"/>
        <rFont val="Arial"/>
        <family val="2"/>
      </rPr>
      <t>)</t>
    </r>
  </si>
  <si>
    <t>2015*</t>
  </si>
  <si>
    <t xml:space="preserve">* Revised/updated based on the following: a) rebasing of the Consumer Price Index (CPI) market basket of prices from 2006 to 2012; and b) adoption of the 2015 Census of Population results for the weights </t>
  </si>
  <si>
    <t>Peso time deposit interest rate (all maturities)</t>
  </si>
  <si>
    <r>
      <t>Income (</t>
    </r>
    <r>
      <rPr>
        <b/>
        <i/>
        <sz val="9"/>
        <color indexed="8"/>
        <rFont val="Arial"/>
        <family val="2"/>
      </rPr>
      <t>Th P</t>
    </r>
    <r>
      <rPr>
        <b/>
        <sz val="9"/>
        <color indexed="8"/>
        <rFont val="Arial"/>
        <family val="2"/>
      </rPr>
      <t>)</t>
    </r>
  </si>
  <si>
    <r>
      <t>4th Qtr. 2018</t>
    </r>
    <r>
      <rPr>
        <b/>
        <u val="single"/>
        <vertAlign val="superscript"/>
        <sz val="9"/>
        <rFont val="Arial"/>
        <family val="2"/>
      </rPr>
      <t>p</t>
    </r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</si>
  <si>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</si>
  <si>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t>Furniture and fixtures</t>
  </si>
  <si>
    <t>Food manufacturing</t>
  </si>
  <si>
    <t>Electrical machinery</t>
  </si>
  <si>
    <t>Miscellaneous manufactures</t>
  </si>
  <si>
    <t>April 2019</t>
  </si>
  <si>
    <t>April 2020</t>
  </si>
  <si>
    <t>3.0</t>
  </si>
  <si>
    <t>1.2</t>
  </si>
  <si>
    <t>March  2019</t>
  </si>
  <si>
    <t>2  Japan (includes Okinawa)</t>
  </si>
  <si>
    <t>1   China, People's Republic of</t>
  </si>
  <si>
    <t>1,940.26</t>
  </si>
  <si>
    <t>1,416.15</t>
  </si>
  <si>
    <t>1,127.49</t>
  </si>
  <si>
    <t>2,435.99</t>
  </si>
  <si>
    <t>291.55</t>
  </si>
  <si>
    <t>177.16</t>
  </si>
  <si>
    <t>1,985.31</t>
  </si>
  <si>
    <t>783.09</t>
  </si>
  <si>
    <t>621.96</t>
  </si>
  <si>
    <t>114.0</t>
  </si>
  <si>
    <t>Footwear and wearing apparel</t>
  </si>
  <si>
    <t>2,656.92</t>
  </si>
  <si>
    <t>1,618.76</t>
  </si>
  <si>
    <t>1,775.08</t>
  </si>
  <si>
    <t>1st Qtr. 2020</t>
  </si>
  <si>
    <t>1st Qtr. 2019</t>
  </si>
  <si>
    <t>1st Qtr. 2019-2020</t>
  </si>
  <si>
    <t>1st Qtr. 2018-2019</t>
  </si>
  <si>
    <t>At constant 2018 prices</t>
  </si>
  <si>
    <r>
      <t>At constant 2018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</si>
  <si>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NATIONAL ACCOUNTS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</si>
  <si>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r>
      <t>Industry Description</t>
    </r>
    <r>
      <rPr>
        <sz val="9"/>
        <color indexed="8"/>
        <rFont val="Arial"/>
        <family val="2"/>
      </rPr>
      <t xml:space="preserve"> (All establishments)</t>
    </r>
  </si>
  <si>
    <r>
      <rPr>
        <sz val="9"/>
        <rFont val="Arial"/>
        <family val="2"/>
      </rPr>
      <t>15, 397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</si>
  <si>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9,366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</si>
  <si>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6,031</t>
    </r>
    <r>
      <rPr>
        <b/>
        <vertAlign val="superscript"/>
        <sz val="9"/>
        <rFont val="Arial"/>
        <family val="2"/>
      </rPr>
      <t>r</t>
    </r>
  </si>
  <si>
    <r>
      <t>(3,335)</t>
    </r>
    <r>
      <rPr>
        <b/>
        <vertAlign val="superscript"/>
        <sz val="9"/>
        <rFont val="Arial"/>
        <family val="2"/>
      </rPr>
      <t>r</t>
    </r>
  </si>
  <si>
    <r>
      <t>2,459.21</t>
    </r>
    <r>
      <rPr>
        <b/>
        <vertAlign val="superscript"/>
        <sz val="9"/>
        <rFont val="Arial"/>
        <family val="2"/>
      </rPr>
      <t>r</t>
    </r>
  </si>
  <si>
    <r>
      <t>1,154.81</t>
    </r>
    <r>
      <rPr>
        <b/>
        <vertAlign val="superscript"/>
        <sz val="9"/>
        <rFont val="Arial"/>
        <family val="2"/>
      </rPr>
      <t>r</t>
    </r>
  </si>
  <si>
    <r>
      <t>751.68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</si>
  <si>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3,203.79</t>
    </r>
    <r>
      <rPr>
        <b/>
        <vertAlign val="superscript"/>
        <sz val="9"/>
        <rFont val="Arial"/>
        <family val="2"/>
      </rPr>
      <t>r</t>
    </r>
  </si>
  <si>
    <r>
      <t>330.15</t>
    </r>
    <r>
      <rPr>
        <b/>
        <vertAlign val="superscript"/>
        <sz val="9"/>
        <rFont val="Arial"/>
        <family val="2"/>
      </rPr>
      <t xml:space="preserve"> r</t>
    </r>
  </si>
  <si>
    <r>
      <t>264.68</t>
    </r>
    <r>
      <rPr>
        <b/>
        <vertAlign val="superscript"/>
        <sz val="9"/>
        <rFont val="Arial"/>
        <family val="2"/>
      </rPr>
      <t>r</t>
    </r>
  </si>
  <si>
    <r>
      <t xml:space="preserve">General Retail Price Index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</si>
  <si>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10"/>
        <color indexed="8"/>
        <rFont val="Arial"/>
        <family val="2"/>
      </rPr>
      <t xml:space="preserve">LABOR and EMPLOYMENT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</si>
  <si>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Bangko Sentral ng Pilipinas;  amount includes allowance for probable losses</t>
    </r>
  </si>
  <si>
    <t xml:space="preserve">   in the Family Income and Expenditure Survey (FIES)</t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</si>
  <si>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</si>
  <si>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</si>
  <si>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</si>
  <si>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 a/ </t>
    </r>
    <r>
      <rPr>
        <sz val="8"/>
        <rFont val="Arial"/>
        <family val="2"/>
      </rPr>
      <t>Estimates are preliminary and may change</t>
    </r>
  </si>
  <si>
    <t xml:space="preserve">                                                                                                                                                                May 2020</t>
  </si>
  <si>
    <r>
      <t xml:space="preserve">National Quickstat - May 2020 … </t>
    </r>
    <r>
      <rPr>
        <b/>
        <i/>
        <sz val="9"/>
        <rFont val="Lucida Sans Unicode"/>
        <family val="2"/>
      </rPr>
      <t>continued</t>
    </r>
  </si>
  <si>
    <r>
      <t xml:space="preserve">National Quickstat - May 2020 … </t>
    </r>
    <r>
      <rPr>
        <b/>
        <i/>
        <sz val="9"/>
        <rFont val="Lucida Sans Unicode"/>
        <family val="2"/>
      </rPr>
      <t>concluded</t>
    </r>
  </si>
  <si>
    <t>October 2019</t>
  </si>
  <si>
    <t>98.3</t>
  </si>
  <si>
    <r>
      <t xml:space="preserve">Simple literacy rate </t>
    </r>
    <r>
      <rPr>
        <vertAlign val="superscript"/>
        <sz val="9"/>
        <rFont val="Arial"/>
        <family val="2"/>
      </rPr>
      <t>8/</t>
    </r>
    <r>
      <rPr>
        <sz val="9"/>
        <rFont val="Arial"/>
        <family val="2"/>
      </rPr>
      <t xml:space="preserve"> (10 years old and over; basic reading and writing skills) (in percent)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</si>
  <si>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CPH 2015 data</t>
    </r>
  </si>
  <si>
    <t>182.0</t>
  </si>
  <si>
    <t>202.8</t>
  </si>
  <si>
    <t>188.6</t>
  </si>
  <si>
    <t>222.3</t>
  </si>
  <si>
    <t>168.0</t>
  </si>
  <si>
    <t>205.3</t>
  </si>
  <si>
    <t>236.1</t>
  </si>
  <si>
    <t>169.2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</si>
</sst>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"/>
    <numFmt numFmtId="179" formatCode="0.0"/>
    <numFmt numFmtId="180" formatCode="#,##0.00\ ;&quot; (&quot;#,##0.00\);&quot; -&quot;#\ ;@\ "/>
    <numFmt numFmtId="181" formatCode="0.00\ ;\(0.00\)"/>
    <numFmt numFmtId="182" formatCode="0\ ;\(0\)"/>
    <numFmt numFmtId="183" formatCode="#,##0\ ;\(#,##0\)"/>
    <numFmt numFmtId="184" formatCode="0.0%"/>
    <numFmt numFmtId="185" formatCode="#,##0.0\ ;\(#,##0.0\)"/>
    <numFmt numFmtId="186" formatCode="0.000"/>
    <numFmt numFmtId="187" formatCode="#,##0.000"/>
    <numFmt numFmtId="188" formatCode="#,##0;[Red]#,##0"/>
    <numFmt numFmtId="189" formatCode="0.0000"/>
    <numFmt numFmtId="190" formatCode="#,##0.0_);\(#,##0.0\)"/>
    <numFmt numFmtId="191" formatCode="#,##0.000\ ;&quot; (&quot;#,##0.000\);&quot; -&quot;#.000\ ;@\ "/>
    <numFmt numFmtId="192" formatCode="."/>
    <numFmt numFmtId="193" formatCode="#,##0.00,,"/>
    <numFmt numFmtId="194" formatCode="[$-409]dddd\,\ mmmm\ dd\,\ yyyy"/>
    <numFmt numFmtId="195" formatCode="[$-409]h:mm:ss\ AM/PM"/>
    <numFmt numFmtId="196" formatCode="&quot;$&quot;#,##0.00"/>
    <numFmt numFmtId="197" formatCode="0.0_)"/>
    <numFmt numFmtId="198" formatCode="0.0;\-0.0;;@"/>
    <numFmt numFmtId="199" formatCode="0.0000_)"/>
    <numFmt numFmtId="200" formatCode="0.000000_)"/>
    <numFmt numFmtId="201" formatCode="0.000000"/>
    <numFmt numFmtId="202" formatCode="0.00000000"/>
    <numFmt numFmtId="203" formatCode="0.00000000_)"/>
    <numFmt numFmtId="204" formatCode="General_)"/>
    <numFmt numFmtId="205" formatCode="0.00000000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_);_(* \(#,##0\);_(* &quot;-&quot;??_);_(@_)"/>
    <numFmt numFmtId="211" formatCode="#,##0,,"/>
    <numFmt numFmtId="212" formatCode="_(* #,###,,_);_(* \(#,###,,\);_(* &quot;-&quot;??_);_(@_)"/>
    <numFmt numFmtId="213" formatCode="_(* #,###.00,,_);_(* \(#,###.00,,\);_(* &quot;-&quot;??_);_(@_)"/>
    <numFmt numFmtId="214" formatCode="#,##0.0;[Red]#,##0.0"/>
    <numFmt numFmtId="215" formatCode="00000"/>
    <numFmt numFmtId="216" formatCode="0.00_);\(0.00\)"/>
  </numFmts>
  <fonts count="11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u val="single"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Lucida Sans Unicode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Lucida Sans Unicod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name val="Helv"/>
      <family val="0"/>
    </font>
    <font>
      <b/>
      <i/>
      <sz val="9"/>
      <name val="Lucida Sans Unicode"/>
      <family val="2"/>
    </font>
    <font>
      <b/>
      <i/>
      <u val="single"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vertAlign val="superscript"/>
      <sz val="9"/>
      <name val="Arial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Calibri"/>
      <family val="2"/>
    </font>
    <font>
      <vertAlign val="superscript"/>
      <sz val="9"/>
      <color indexed="10"/>
      <name val="Arial"/>
      <family val="2"/>
    </font>
    <font>
      <b/>
      <u val="single"/>
      <sz val="12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24"/>
      <color indexed="26"/>
      <name val="Calibri"/>
      <family val="2"/>
    </font>
    <font>
      <u val="single"/>
      <sz val="9"/>
      <color indexed="9"/>
      <name val="Trajan Pro"/>
      <family val="0"/>
    </font>
    <font>
      <u val="single"/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ourier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85EA0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4" tint="0.5999900102615356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/>
      <right style="thin"/>
      <top/>
      <bottom style="medium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medium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/>
      <bottom style="medium"/>
    </border>
    <border>
      <left style="thin"/>
      <right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1" fillId="0" borderId="0">
      <alignment/>
      <protection/>
    </xf>
    <xf numFmtId="204" fontId="32" fillId="0" borderId="0">
      <alignment/>
      <protection/>
    </xf>
    <xf numFmtId="0" fontId="81" fillId="0" borderId="0">
      <alignment/>
      <protection/>
    </xf>
    <xf numFmtId="204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3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4" fontId="7" fillId="0" borderId="0" xfId="0" applyNumberFormat="1" applyFont="1" applyBorder="1" applyAlignment="1">
      <alignment horizontal="right"/>
    </xf>
    <xf numFmtId="184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84" fontId="8" fillId="0" borderId="0" xfId="42" applyNumberFormat="1" applyFont="1" applyFill="1" applyBorder="1" applyAlignment="1" applyProtection="1">
      <alignment/>
      <protection/>
    </xf>
    <xf numFmtId="179" fontId="8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7" fontId="13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7" fontId="8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82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42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/>
    </xf>
    <xf numFmtId="17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184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187" fontId="7" fillId="0" borderId="14" xfId="0" applyNumberFormat="1" applyFont="1" applyFill="1" applyBorder="1" applyAlignment="1">
      <alignment horizontal="right"/>
    </xf>
    <xf numFmtId="187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184" fontId="7" fillId="0" borderId="14" xfId="42" applyNumberFormat="1" applyFont="1" applyFill="1" applyBorder="1" applyAlignment="1" applyProtection="1">
      <alignment/>
      <protection/>
    </xf>
    <xf numFmtId="184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79" fontId="7" fillId="0" borderId="14" xfId="42" applyNumberFormat="1" applyFont="1" applyFill="1" applyBorder="1" applyAlignment="1" applyProtection="1">
      <alignment/>
      <protection/>
    </xf>
    <xf numFmtId="18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184" fontId="7" fillId="0" borderId="14" xfId="0" applyNumberFormat="1" applyFont="1" applyBorder="1" applyAlignment="1">
      <alignment horizontal="right"/>
    </xf>
    <xf numFmtId="184" fontId="7" fillId="0" borderId="14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17" fontId="11" fillId="35" borderId="0" xfId="0" applyNumberFormat="1" applyFont="1" applyFill="1" applyBorder="1" applyAlignment="1" quotePrefix="1">
      <alignment horizontal="right"/>
    </xf>
    <xf numFmtId="17" fontId="11" fillId="35" borderId="14" xfId="0" applyNumberFormat="1" applyFont="1" applyFill="1" applyBorder="1" applyAlignment="1" quotePrefix="1">
      <alignment horizontal="right"/>
    </xf>
    <xf numFmtId="178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/>
    </xf>
    <xf numFmtId="2" fontId="7" fillId="0" borderId="14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100" fillId="0" borderId="15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9" fontId="20" fillId="0" borderId="0" xfId="0" applyNumberFormat="1" applyFont="1" applyBorder="1" applyAlignment="1">
      <alignment horizontal="left"/>
    </xf>
    <xf numFmtId="179" fontId="21" fillId="0" borderId="0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/>
    </xf>
    <xf numFmtId="188" fontId="7" fillId="0" borderId="14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0" fontId="100" fillId="0" borderId="17" xfId="0" applyFont="1" applyFill="1" applyBorder="1" applyAlignment="1">
      <alignment horizontal="left" vertical="center"/>
    </xf>
    <xf numFmtId="3" fontId="7" fillId="0" borderId="14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indent="2"/>
    </xf>
    <xf numFmtId="0" fontId="7" fillId="0" borderId="20" xfId="0" applyFont="1" applyBorder="1" applyAlignment="1">
      <alignment horizontal="left" indent="2"/>
    </xf>
    <xf numFmtId="3" fontId="8" fillId="0" borderId="0" xfId="42" applyNumberFormat="1" applyFont="1" applyBorder="1" applyAlignment="1">
      <alignment/>
    </xf>
    <xf numFmtId="178" fontId="8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 horizontal="right"/>
    </xf>
    <xf numFmtId="3" fontId="8" fillId="0" borderId="17" xfId="42" applyNumberFormat="1" applyFont="1" applyBorder="1" applyAlignment="1">
      <alignment horizontal="right"/>
    </xf>
    <xf numFmtId="178" fontId="22" fillId="0" borderId="14" xfId="0" applyNumberFormat="1" applyFont="1" applyBorder="1" applyAlignment="1">
      <alignment horizontal="right" vertical="center"/>
    </xf>
    <xf numFmtId="3" fontId="7" fillId="0" borderId="14" xfId="42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4" fontId="8" fillId="0" borderId="13" xfId="0" applyNumberFormat="1" applyFont="1" applyFill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84" fontId="7" fillId="0" borderId="23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3" fontId="8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14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7" fontId="11" fillId="0" borderId="0" xfId="0" applyNumberFormat="1" applyFont="1" applyFill="1" applyBorder="1" applyAlignment="1" quotePrefix="1">
      <alignment horizontal="right"/>
    </xf>
    <xf numFmtId="17" fontId="11" fillId="0" borderId="14" xfId="0" applyNumberFormat="1" applyFont="1" applyFill="1" applyBorder="1" applyAlignment="1" quotePrefix="1">
      <alignment horizontal="right"/>
    </xf>
    <xf numFmtId="17" fontId="11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left" indent="6"/>
    </xf>
    <xf numFmtId="190" fontId="7" fillId="0" borderId="14" xfId="42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7" fontId="13" fillId="0" borderId="14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left" indent="1"/>
    </xf>
    <xf numFmtId="0" fontId="25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indent="2"/>
    </xf>
    <xf numFmtId="188" fontId="8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 indent="1"/>
    </xf>
    <xf numFmtId="0" fontId="11" fillId="36" borderId="0" xfId="0" applyFont="1" applyFill="1" applyBorder="1" applyAlignment="1">
      <alignment horizontal="right"/>
    </xf>
    <xf numFmtId="17" fontId="11" fillId="37" borderId="0" xfId="0" applyNumberFormat="1" applyFont="1" applyFill="1" applyBorder="1" applyAlignment="1" quotePrefix="1">
      <alignment horizontal="right"/>
    </xf>
    <xf numFmtId="17" fontId="11" fillId="37" borderId="14" xfId="0" applyNumberFormat="1" applyFont="1" applyFill="1" applyBorder="1" applyAlignment="1" quotePrefix="1">
      <alignment horizontal="right"/>
    </xf>
    <xf numFmtId="0" fontId="7" fillId="36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right"/>
    </xf>
    <xf numFmtId="0" fontId="8" fillId="37" borderId="0" xfId="0" applyFont="1" applyFill="1" applyBorder="1" applyAlignment="1">
      <alignment/>
    </xf>
    <xf numFmtId="1" fontId="11" fillId="37" borderId="0" xfId="0" applyNumberFormat="1" applyFont="1" applyFill="1" applyBorder="1" applyAlignment="1">
      <alignment horizontal="right"/>
    </xf>
    <xf numFmtId="1" fontId="11" fillId="37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49" fontId="8" fillId="36" borderId="0" xfId="0" applyNumberFormat="1" applyFont="1" applyFill="1" applyBorder="1" applyAlignment="1" quotePrefix="1">
      <alignment horizontal="right"/>
    </xf>
    <xf numFmtId="49" fontId="8" fillId="36" borderId="14" xfId="0" applyNumberFormat="1" applyFont="1" applyFill="1" applyBorder="1" applyAlignment="1" quotePrefix="1">
      <alignment horizontal="right"/>
    </xf>
    <xf numFmtId="0" fontId="7" fillId="37" borderId="14" xfId="0" applyFont="1" applyFill="1" applyBorder="1" applyAlignment="1">
      <alignment/>
    </xf>
    <xf numFmtId="0" fontId="11" fillId="36" borderId="14" xfId="0" applyFont="1" applyFill="1" applyBorder="1" applyAlignment="1">
      <alignment horizontal="right"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/>
    </xf>
    <xf numFmtId="0" fontId="7" fillId="36" borderId="24" xfId="0" applyFont="1" applyFill="1" applyBorder="1" applyAlignment="1">
      <alignment/>
    </xf>
    <xf numFmtId="1" fontId="11" fillId="36" borderId="0" xfId="0" applyNumberFormat="1" applyFont="1" applyFill="1" applyBorder="1" applyAlignment="1">
      <alignment horizontal="right"/>
    </xf>
    <xf numFmtId="0" fontId="11" fillId="36" borderId="25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indent="2"/>
    </xf>
    <xf numFmtId="179" fontId="7" fillId="0" borderId="19" xfId="0" applyNumberFormat="1" applyFont="1" applyFill="1" applyBorder="1" applyAlignment="1">
      <alignment horizontal="left" indent="3"/>
    </xf>
    <xf numFmtId="0" fontId="7" fillId="0" borderId="19" xfId="0" applyFont="1" applyFill="1" applyBorder="1" applyAlignment="1">
      <alignment horizontal="left" indent="3"/>
    </xf>
    <xf numFmtId="0" fontId="2" fillId="0" borderId="19" xfId="0" applyFont="1" applyFill="1" applyBorder="1" applyAlignment="1">
      <alignment/>
    </xf>
    <xf numFmtId="0" fontId="25" fillId="37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left" indent="6"/>
    </xf>
    <xf numFmtId="0" fontId="7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37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indent="3"/>
    </xf>
    <xf numFmtId="0" fontId="7" fillId="0" borderId="19" xfId="0" applyFont="1" applyFill="1" applyBorder="1" applyAlignment="1">
      <alignment horizontal="left" indent="5"/>
    </xf>
    <xf numFmtId="0" fontId="7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vertical="center"/>
    </xf>
    <xf numFmtId="0" fontId="25" fillId="37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5" fillId="37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37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8" fillId="0" borderId="19" xfId="0" applyFont="1" applyBorder="1" applyAlignment="1">
      <alignment horizontal="left" indent="1"/>
    </xf>
    <xf numFmtId="0" fontId="8" fillId="0" borderId="19" xfId="0" applyFont="1" applyBorder="1" applyAlignment="1">
      <alignment horizontal="left" indent="2"/>
    </xf>
    <xf numFmtId="0" fontId="8" fillId="0" borderId="26" xfId="0" applyFont="1" applyBorder="1" applyAlignment="1">
      <alignment horizontal="left" indent="1"/>
    </xf>
    <xf numFmtId="0" fontId="8" fillId="0" borderId="19" xfId="0" applyFont="1" applyBorder="1" applyAlignment="1">
      <alignment horizontal="left" wrapText="1" indent="1"/>
    </xf>
    <xf numFmtId="1" fontId="27" fillId="0" borderId="19" xfId="0" applyNumberFormat="1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 indent="3"/>
    </xf>
    <xf numFmtId="0" fontId="2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indent="1"/>
    </xf>
    <xf numFmtId="0" fontId="28" fillId="0" borderId="19" xfId="0" applyFont="1" applyFill="1" applyBorder="1" applyAlignment="1">
      <alignment horizontal="left" indent="1"/>
    </xf>
    <xf numFmtId="0" fontId="3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indent="1"/>
    </xf>
    <xf numFmtId="184" fontId="8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186" fontId="8" fillId="0" borderId="0" xfId="0" applyNumberFormat="1" applyFont="1" applyBorder="1" applyAlignment="1">
      <alignment/>
    </xf>
    <xf numFmtId="188" fontId="7" fillId="0" borderId="0" xfId="0" applyNumberFormat="1" applyFont="1" applyFill="1" applyBorder="1" applyAlignment="1">
      <alignment horizontal="right"/>
    </xf>
    <xf numFmtId="0" fontId="8" fillId="35" borderId="19" xfId="0" applyFont="1" applyFill="1" applyBorder="1" applyAlignment="1">
      <alignment horizontal="left" indent="1"/>
    </xf>
    <xf numFmtId="17" fontId="11" fillId="35" borderId="0" xfId="0" applyNumberFormat="1" applyFont="1" applyFill="1" applyBorder="1" applyAlignment="1">
      <alignment horizontal="center"/>
    </xf>
    <xf numFmtId="17" fontId="11" fillId="3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" fontId="11" fillId="38" borderId="0" xfId="0" applyNumberFormat="1" applyFont="1" applyFill="1" applyBorder="1" applyAlignment="1" quotePrefix="1">
      <alignment horizontal="right"/>
    </xf>
    <xf numFmtId="0" fontId="25" fillId="37" borderId="31" xfId="0" applyFont="1" applyFill="1" applyBorder="1" applyAlignment="1">
      <alignment vertical="center"/>
    </xf>
    <xf numFmtId="0" fontId="7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right"/>
    </xf>
    <xf numFmtId="0" fontId="11" fillId="36" borderId="22" xfId="0" applyFont="1" applyFill="1" applyBorder="1" applyAlignment="1">
      <alignment horizontal="right"/>
    </xf>
    <xf numFmtId="17" fontId="11" fillId="38" borderId="14" xfId="0" applyNumberFormat="1" applyFont="1" applyFill="1" applyBorder="1" applyAlignment="1" quotePrefix="1">
      <alignment horizontal="right"/>
    </xf>
    <xf numFmtId="186" fontId="7" fillId="0" borderId="0" xfId="0" applyNumberFormat="1" applyFont="1" applyBorder="1" applyAlignment="1">
      <alignment/>
    </xf>
    <xf numFmtId="17" fontId="13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 indent="1"/>
    </xf>
    <xf numFmtId="179" fontId="8" fillId="0" borderId="17" xfId="0" applyNumberFormat="1" applyFont="1" applyFill="1" applyBorder="1" applyAlignment="1">
      <alignment horizontal="right"/>
    </xf>
    <xf numFmtId="179" fontId="7" fillId="0" borderId="17" xfId="0" applyNumberFormat="1" applyFont="1" applyFill="1" applyBorder="1" applyAlignment="1">
      <alignment horizontal="right"/>
    </xf>
    <xf numFmtId="0" fontId="25" fillId="37" borderId="32" xfId="0" applyFont="1" applyFill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11" fillId="36" borderId="33" xfId="0" applyFont="1" applyFill="1" applyBorder="1" applyAlignment="1">
      <alignment horizontal="right"/>
    </xf>
    <xf numFmtId="182" fontId="11" fillId="36" borderId="33" xfId="0" applyNumberFormat="1" applyFont="1" applyFill="1" applyBorder="1" applyAlignment="1">
      <alignment horizontal="right"/>
    </xf>
    <xf numFmtId="182" fontId="11" fillId="36" borderId="3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1"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5" fillId="37" borderId="32" xfId="0" applyFont="1" applyFill="1" applyBorder="1" applyAlignment="1">
      <alignment horizontal="left"/>
    </xf>
    <xf numFmtId="0" fontId="7" fillId="36" borderId="33" xfId="0" applyFont="1" applyFill="1" applyBorder="1" applyAlignment="1">
      <alignment vertical="top"/>
    </xf>
    <xf numFmtId="17" fontId="11" fillId="37" borderId="33" xfId="0" applyNumberFormat="1" applyFont="1" applyFill="1" applyBorder="1" applyAlignment="1" quotePrefix="1">
      <alignment horizontal="right"/>
    </xf>
    <xf numFmtId="17" fontId="11" fillId="37" borderId="34" xfId="0" applyNumberFormat="1" applyFont="1" applyFill="1" applyBorder="1" applyAlignment="1" quotePrefix="1">
      <alignment horizontal="right"/>
    </xf>
    <xf numFmtId="0" fontId="3" fillId="0" borderId="20" xfId="0" applyFont="1" applyFill="1" applyBorder="1" applyAlignment="1">
      <alignment horizontal="left"/>
    </xf>
    <xf numFmtId="184" fontId="7" fillId="0" borderId="17" xfId="0" applyNumberFormat="1" applyFont="1" applyBorder="1" applyAlignment="1">
      <alignment horizontal="right"/>
    </xf>
    <xf numFmtId="184" fontId="7" fillId="0" borderId="18" xfId="0" applyNumberFormat="1" applyFont="1" applyBorder="1" applyAlignment="1">
      <alignment horizontal="right"/>
    </xf>
    <xf numFmtId="0" fontId="4" fillId="36" borderId="33" xfId="0" applyFont="1" applyFill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0" fontId="7" fillId="36" borderId="33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99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indent="2"/>
    </xf>
    <xf numFmtId="3" fontId="7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1" fillId="39" borderId="0" xfId="0" applyNumberFormat="1" applyFont="1" applyFill="1" applyBorder="1" applyAlignment="1">
      <alignment horizontal="right"/>
    </xf>
    <xf numFmtId="182" fontId="11" fillId="39" borderId="0" xfId="0" applyNumberFormat="1" applyFont="1" applyFill="1" applyBorder="1" applyAlignment="1" quotePrefix="1">
      <alignment horizontal="right"/>
    </xf>
    <xf numFmtId="182" fontId="11" fillId="39" borderId="14" xfId="0" applyNumberFormat="1" applyFont="1" applyFill="1" applyBorder="1" applyAlignment="1">
      <alignment horizontal="right"/>
    </xf>
    <xf numFmtId="0" fontId="102" fillId="40" borderId="19" xfId="0" applyFont="1" applyFill="1" applyBorder="1" applyAlignment="1">
      <alignment vertical="center"/>
    </xf>
    <xf numFmtId="0" fontId="102" fillId="41" borderId="0" xfId="0" applyFont="1" applyFill="1" applyBorder="1" applyAlignment="1">
      <alignment vertical="center"/>
    </xf>
    <xf numFmtId="0" fontId="103" fillId="4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78" fontId="7" fillId="0" borderId="14" xfId="0" applyNumberFormat="1" applyFont="1" applyBorder="1" applyAlignment="1">
      <alignment/>
    </xf>
    <xf numFmtId="0" fontId="2" fillId="0" borderId="20" xfId="0" applyFont="1" applyFill="1" applyBorder="1" applyAlignment="1">
      <alignment horizontal="left" indent="2"/>
    </xf>
    <xf numFmtId="0" fontId="3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horizontal="right"/>
    </xf>
    <xf numFmtId="49" fontId="8" fillId="36" borderId="14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33" xfId="0" applyFont="1" applyBorder="1" applyAlignment="1">
      <alignment/>
    </xf>
    <xf numFmtId="0" fontId="7" fillId="0" borderId="33" xfId="0" applyFont="1" applyBorder="1" applyAlignment="1">
      <alignment/>
    </xf>
    <xf numFmtId="184" fontId="7" fillId="0" borderId="33" xfId="0" applyNumberFormat="1" applyFont="1" applyBorder="1" applyAlignment="1">
      <alignment horizontal="right"/>
    </xf>
    <xf numFmtId="184" fontId="7" fillId="0" borderId="34" xfId="0" applyNumberFormat="1" applyFont="1" applyBorder="1" applyAlignment="1">
      <alignment horizontal="right"/>
    </xf>
    <xf numFmtId="0" fontId="19" fillId="0" borderId="33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190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7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7" fillId="0" borderId="14" xfId="42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70" applyNumberFormat="1" applyFont="1" applyFill="1" applyBorder="1">
      <alignment/>
      <protection/>
    </xf>
    <xf numFmtId="3" fontId="7" fillId="0" borderId="0" xfId="70" applyNumberFormat="1" applyFont="1" applyFill="1" applyBorder="1" applyAlignment="1">
      <alignment horizontal="right"/>
      <protection/>
    </xf>
    <xf numFmtId="191" fontId="0" fillId="0" borderId="0" xfId="42" applyNumberFormat="1" applyFont="1" applyFill="1" applyBorder="1" applyAlignment="1">
      <alignment/>
    </xf>
    <xf numFmtId="17" fontId="8" fillId="36" borderId="33" xfId="0" applyNumberFormat="1" applyFont="1" applyFill="1" applyBorder="1" applyAlignment="1" quotePrefix="1">
      <alignment horizontal="right" vertical="top"/>
    </xf>
    <xf numFmtId="3" fontId="7" fillId="0" borderId="0" xfId="42" applyNumberFormat="1" applyFont="1" applyBorder="1" applyAlignment="1">
      <alignment horizontal="right"/>
    </xf>
    <xf numFmtId="0" fontId="7" fillId="0" borderId="14" xfId="42" applyNumberFormat="1" applyFont="1" applyBorder="1" applyAlignment="1">
      <alignment horizontal="right"/>
    </xf>
    <xf numFmtId="178" fontId="8" fillId="0" borderId="0" xfId="42" applyNumberFormat="1" applyFont="1" applyBorder="1" applyAlignment="1">
      <alignment horizontal="right"/>
    </xf>
    <xf numFmtId="178" fontId="7" fillId="0" borderId="0" xfId="42" applyNumberFormat="1" applyFont="1" applyBorder="1" applyAlignment="1">
      <alignment horizontal="right"/>
    </xf>
    <xf numFmtId="178" fontId="7" fillId="0" borderId="14" xfId="42" applyNumberFormat="1" applyFont="1" applyBorder="1" applyAlignment="1">
      <alignment horizontal="right"/>
    </xf>
    <xf numFmtId="0" fontId="3" fillId="0" borderId="3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9" fontId="8" fillId="0" borderId="15" xfId="0" applyNumberFormat="1" applyFont="1" applyBorder="1" applyAlignment="1">
      <alignment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35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9" fontId="8" fillId="0" borderId="0" xfId="42" applyNumberFormat="1" applyFont="1" applyBorder="1" applyAlignment="1">
      <alignment horizontal="right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4" xfId="42" applyNumberFormat="1" applyFont="1" applyBorder="1" applyAlignment="1">
      <alignment horizontal="right"/>
    </xf>
    <xf numFmtId="1" fontId="8" fillId="0" borderId="0" xfId="42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14" xfId="42" applyNumberFormat="1" applyFont="1" applyBorder="1" applyAlignment="1">
      <alignment/>
    </xf>
    <xf numFmtId="179" fontId="8" fillId="0" borderId="0" xfId="42" applyNumberFormat="1" applyFont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7" fillId="0" borderId="14" xfId="42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right"/>
    </xf>
    <xf numFmtId="0" fontId="11" fillId="37" borderId="33" xfId="0" applyFont="1" applyFill="1" applyBorder="1" applyAlignment="1">
      <alignment horizontal="right"/>
    </xf>
    <xf numFmtId="0" fontId="11" fillId="37" borderId="34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5" fontId="11" fillId="36" borderId="33" xfId="0" applyNumberFormat="1" applyFont="1" applyFill="1" applyBorder="1" applyAlignment="1" quotePrefix="1">
      <alignment horizontal="right"/>
    </xf>
    <xf numFmtId="15" fontId="11" fillId="36" borderId="34" xfId="0" applyNumberFormat="1" applyFont="1" applyFill="1" applyBorder="1" applyAlignment="1" quotePrefix="1">
      <alignment horizontal="right"/>
    </xf>
    <xf numFmtId="49" fontId="7" fillId="0" borderId="14" xfId="0" applyNumberFormat="1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49" fontId="8" fillId="0" borderId="0" xfId="46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right"/>
    </xf>
    <xf numFmtId="190" fontId="7" fillId="0" borderId="14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190" fontId="13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 horizontal="right" wrapText="1"/>
    </xf>
    <xf numFmtId="178" fontId="105" fillId="0" borderId="0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right"/>
    </xf>
    <xf numFmtId="178" fontId="100" fillId="0" borderId="0" xfId="0" applyNumberFormat="1" applyFont="1" applyFill="1" applyBorder="1" applyAlignment="1">
      <alignment horizontal="right"/>
    </xf>
    <xf numFmtId="17" fontId="106" fillId="35" borderId="0" xfId="0" applyNumberFormat="1" applyFont="1" applyFill="1" applyBorder="1" applyAlignment="1" quotePrefix="1">
      <alignment horizontal="right"/>
    </xf>
    <xf numFmtId="17" fontId="106" fillId="35" borderId="14" xfId="0" applyNumberFormat="1" applyFont="1" applyFill="1" applyBorder="1" applyAlignment="1" quotePrefix="1">
      <alignment horizontal="right"/>
    </xf>
    <xf numFmtId="190" fontId="107" fillId="0" borderId="0" xfId="0" applyNumberFormat="1" applyFont="1" applyFill="1" applyBorder="1" applyAlignment="1" applyProtection="1">
      <alignment horizontal="right" wrapText="1"/>
      <protection locked="0"/>
    </xf>
    <xf numFmtId="190" fontId="100" fillId="0" borderId="0" xfId="0" applyNumberFormat="1" applyFont="1" applyFill="1" applyBorder="1" applyAlignment="1" applyProtection="1">
      <alignment horizontal="right" wrapText="1"/>
      <protection locked="0"/>
    </xf>
    <xf numFmtId="190" fontId="100" fillId="0" borderId="14" xfId="0" applyNumberFormat="1" applyFont="1" applyFill="1" applyBorder="1" applyAlignment="1" applyProtection="1">
      <alignment horizontal="right" wrapText="1"/>
      <protection locked="0"/>
    </xf>
    <xf numFmtId="3" fontId="13" fillId="0" borderId="0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0" fontId="100" fillId="0" borderId="19" xfId="0" applyFont="1" applyFill="1" applyBorder="1" applyAlignment="1">
      <alignment horizontal="left" indent="1"/>
    </xf>
    <xf numFmtId="187" fontId="107" fillId="0" borderId="0" xfId="0" applyNumberFormat="1" applyFont="1" applyFill="1" applyBorder="1" applyAlignment="1">
      <alignment horizontal="right"/>
    </xf>
    <xf numFmtId="49" fontId="107" fillId="0" borderId="0" xfId="0" applyNumberFormat="1" applyFont="1" applyFill="1" applyBorder="1" applyAlignment="1">
      <alignment horizontal="right"/>
    </xf>
    <xf numFmtId="49" fontId="100" fillId="0" borderId="0" xfId="0" applyNumberFormat="1" applyFont="1" applyFill="1" applyBorder="1" applyAlignment="1">
      <alignment horizontal="right"/>
    </xf>
    <xf numFmtId="3" fontId="100" fillId="0" borderId="14" xfId="0" applyNumberFormat="1" applyFont="1" applyFill="1" applyBorder="1" applyAlignment="1">
      <alignment horizontal="right"/>
    </xf>
    <xf numFmtId="187" fontId="100" fillId="0" borderId="14" xfId="0" applyNumberFormat="1" applyFont="1" applyFill="1" applyBorder="1" applyAlignment="1">
      <alignment horizontal="right"/>
    </xf>
    <xf numFmtId="187" fontId="100" fillId="0" borderId="0" xfId="0" applyNumberFormat="1" applyFont="1" applyFill="1" applyBorder="1" applyAlignment="1">
      <alignment horizontal="right"/>
    </xf>
    <xf numFmtId="0" fontId="99" fillId="0" borderId="0" xfId="0" applyFont="1" applyFill="1" applyBorder="1" applyAlignment="1">
      <alignment vertical="center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184" fontId="100" fillId="0" borderId="0" xfId="0" applyNumberFormat="1" applyFont="1" applyBorder="1" applyAlignment="1">
      <alignment horizontal="right"/>
    </xf>
    <xf numFmtId="184" fontId="100" fillId="0" borderId="0" xfId="0" applyNumberFormat="1" applyFont="1" applyBorder="1" applyAlignment="1">
      <alignment/>
    </xf>
    <xf numFmtId="0" fontId="104" fillId="0" borderId="0" xfId="0" applyFont="1" applyAlignment="1">
      <alignment/>
    </xf>
    <xf numFmtId="3" fontId="105" fillId="0" borderId="0" xfId="73" applyNumberFormat="1" applyFont="1" applyFill="1" applyBorder="1" applyAlignment="1">
      <alignment/>
    </xf>
    <xf numFmtId="178" fontId="105" fillId="0" borderId="17" xfId="73" applyNumberFormat="1" applyFont="1" applyFill="1" applyBorder="1" applyAlignment="1">
      <alignment/>
    </xf>
    <xf numFmtId="3" fontId="107" fillId="0" borderId="0" xfId="73" applyNumberFormat="1" applyFont="1" applyFill="1" applyBorder="1" applyAlignment="1">
      <alignment/>
    </xf>
    <xf numFmtId="178" fontId="107" fillId="0" borderId="17" xfId="73" applyNumberFormat="1" applyFont="1" applyFill="1" applyBorder="1" applyAlignment="1">
      <alignment/>
    </xf>
    <xf numFmtId="3" fontId="100" fillId="0" borderId="0" xfId="73" applyNumberFormat="1" applyFont="1" applyFill="1" applyBorder="1" applyAlignment="1">
      <alignment/>
    </xf>
    <xf numFmtId="178" fontId="100" fillId="0" borderId="17" xfId="73" applyNumberFormat="1" applyFont="1" applyFill="1" applyBorder="1" applyAlignment="1">
      <alignment/>
    </xf>
    <xf numFmtId="178" fontId="100" fillId="0" borderId="18" xfId="73" applyNumberFormat="1" applyFont="1" applyFill="1" applyBorder="1" applyAlignment="1">
      <alignment/>
    </xf>
    <xf numFmtId="0" fontId="107" fillId="0" borderId="19" xfId="0" applyFont="1" applyFill="1" applyBorder="1" applyAlignment="1">
      <alignment horizontal="left" vertical="center" indent="1"/>
    </xf>
    <xf numFmtId="0" fontId="106" fillId="0" borderId="0" xfId="0" applyFont="1" applyFill="1" applyBorder="1" applyAlignment="1">
      <alignment horizontal="right"/>
    </xf>
    <xf numFmtId="17" fontId="106" fillId="0" borderId="0" xfId="0" applyNumberFormat="1" applyFont="1" applyFill="1" applyBorder="1" applyAlignment="1">
      <alignment horizontal="right"/>
    </xf>
    <xf numFmtId="17" fontId="107" fillId="0" borderId="0" xfId="0" applyNumberFormat="1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14" xfId="0" applyFont="1" applyFill="1" applyBorder="1" applyAlignment="1">
      <alignment horizontal="right"/>
    </xf>
    <xf numFmtId="0" fontId="100" fillId="0" borderId="19" xfId="0" applyFont="1" applyFill="1" applyBorder="1" applyAlignment="1">
      <alignment horizontal="left" indent="2"/>
    </xf>
    <xf numFmtId="188" fontId="107" fillId="0" borderId="0" xfId="0" applyNumberFormat="1" applyFont="1" applyBorder="1" applyAlignment="1">
      <alignment/>
    </xf>
    <xf numFmtId="188" fontId="100" fillId="0" borderId="0" xfId="0" applyNumberFormat="1" applyFont="1" applyBorder="1" applyAlignment="1">
      <alignment/>
    </xf>
    <xf numFmtId="188" fontId="100" fillId="0" borderId="14" xfId="0" applyNumberFormat="1" applyFont="1" applyBorder="1" applyAlignment="1">
      <alignment/>
    </xf>
    <xf numFmtId="188" fontId="107" fillId="0" borderId="0" xfId="0" applyNumberFormat="1" applyFont="1" applyFill="1" applyBorder="1" applyAlignment="1">
      <alignment/>
    </xf>
    <xf numFmtId="188" fontId="100" fillId="0" borderId="0" xfId="0" applyNumberFormat="1" applyFont="1" applyFill="1" applyBorder="1" applyAlignment="1">
      <alignment/>
    </xf>
    <xf numFmtId="3" fontId="107" fillId="0" borderId="0" xfId="0" applyNumberFormat="1" applyFont="1" applyFill="1" applyBorder="1" applyAlignment="1">
      <alignment horizontal="right"/>
    </xf>
    <xf numFmtId="0" fontId="104" fillId="0" borderId="0" xfId="0" applyFont="1" applyFill="1" applyAlignment="1">
      <alignment/>
    </xf>
    <xf numFmtId="188" fontId="100" fillId="0" borderId="14" xfId="0" applyNumberFormat="1" applyFont="1" applyFill="1" applyBorder="1" applyAlignment="1">
      <alignment/>
    </xf>
    <xf numFmtId="188" fontId="100" fillId="0" borderId="14" xfId="0" applyNumberFormat="1" applyFont="1" applyFill="1" applyBorder="1" applyAlignment="1">
      <alignment horizontal="right"/>
    </xf>
    <xf numFmtId="0" fontId="107" fillId="0" borderId="19" xfId="0" applyFont="1" applyFill="1" applyBorder="1" applyAlignment="1">
      <alignment horizontal="left" indent="1"/>
    </xf>
    <xf numFmtId="3" fontId="107" fillId="0" borderId="0" xfId="0" applyNumberFormat="1" applyFont="1" applyFill="1" applyBorder="1" applyAlignment="1">
      <alignment/>
    </xf>
    <xf numFmtId="3" fontId="10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left" indent="6"/>
    </xf>
    <xf numFmtId="0" fontId="7" fillId="0" borderId="0" xfId="0" applyFont="1" applyFill="1" applyBorder="1" applyAlignment="1">
      <alignment horizontal="left"/>
    </xf>
    <xf numFmtId="4" fontId="10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2" fontId="7" fillId="0" borderId="0" xfId="0" applyNumberFormat="1" applyFont="1" applyFill="1" applyBorder="1" applyAlignment="1" applyProtection="1">
      <alignment horizontal="right" vertical="top"/>
      <protection locked="0"/>
    </xf>
    <xf numFmtId="190" fontId="23" fillId="0" borderId="0" xfId="0" applyNumberFormat="1" applyFont="1" applyFill="1" applyBorder="1" applyAlignment="1" applyProtection="1">
      <alignment horizontal="right" vertical="top" wrapText="1"/>
      <protection locked="0"/>
    </xf>
    <xf numFmtId="181" fontId="7" fillId="0" borderId="0" xfId="0" applyNumberFormat="1" applyFont="1" applyBorder="1" applyAlignment="1">
      <alignment horizontal="right" vertical="top"/>
    </xf>
    <xf numFmtId="39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90" fontId="7" fillId="0" borderId="0" xfId="0" applyNumberFormat="1" applyFont="1" applyFill="1" applyBorder="1" applyAlignment="1">
      <alignment horizontal="right" vertical="top"/>
    </xf>
    <xf numFmtId="190" fontId="13" fillId="0" borderId="0" xfId="0" applyNumberFormat="1" applyFont="1" applyFill="1" applyBorder="1" applyAlignment="1">
      <alignment horizontal="right" vertical="top"/>
    </xf>
    <xf numFmtId="190" fontId="23" fillId="0" borderId="0" xfId="0" applyNumberFormat="1" applyFont="1" applyFill="1" applyBorder="1" applyAlignment="1">
      <alignment horizontal="right" vertical="top"/>
    </xf>
    <xf numFmtId="179" fontId="7" fillId="0" borderId="17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Border="1" applyAlignment="1">
      <alignment horizontal="right" vertical="top"/>
    </xf>
    <xf numFmtId="17" fontId="13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185" fontId="7" fillId="0" borderId="0" xfId="0" applyNumberFormat="1" applyFont="1" applyFill="1" applyBorder="1" applyAlignment="1">
      <alignment horizontal="right" vertical="top"/>
    </xf>
    <xf numFmtId="187" fontId="7" fillId="0" borderId="0" xfId="0" applyNumberFormat="1" applyFont="1" applyFill="1" applyBorder="1" applyAlignment="1">
      <alignment horizontal="right" vertical="top"/>
    </xf>
    <xf numFmtId="186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Border="1" applyAlignment="1">
      <alignment horizontal="right" vertical="top"/>
    </xf>
    <xf numFmtId="187" fontId="13" fillId="0" borderId="0" xfId="0" applyNumberFormat="1" applyFont="1" applyFill="1" applyBorder="1" applyAlignment="1">
      <alignment horizontal="right" vertical="top"/>
    </xf>
    <xf numFmtId="0" fontId="7" fillId="37" borderId="0" xfId="0" applyFont="1" applyFill="1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184" fontId="7" fillId="0" borderId="0" xfId="0" applyNumberFormat="1" applyFont="1" applyBorder="1" applyAlignment="1">
      <alignment horizontal="right" vertical="top"/>
    </xf>
    <xf numFmtId="3" fontId="105" fillId="0" borderId="0" xfId="73" applyNumberFormat="1" applyFont="1" applyFill="1" applyBorder="1" applyAlignment="1">
      <alignment horizontal="right" vertical="top"/>
    </xf>
    <xf numFmtId="178" fontId="105" fillId="0" borderId="17" xfId="73" applyNumberFormat="1" applyFont="1" applyFill="1" applyBorder="1" applyAlignment="1">
      <alignment horizontal="right" vertical="top"/>
    </xf>
    <xf numFmtId="184" fontId="100" fillId="0" borderId="0" xfId="0" applyNumberFormat="1" applyFont="1" applyBorder="1" applyAlignment="1">
      <alignment horizontal="right" vertical="top"/>
    </xf>
    <xf numFmtId="184" fontId="7" fillId="0" borderId="0" xfId="0" applyNumberFormat="1" applyFont="1" applyFill="1" applyBorder="1" applyAlignment="1">
      <alignment horizontal="right" vertical="top"/>
    </xf>
    <xf numFmtId="179" fontId="7" fillId="0" borderId="0" xfId="0" applyNumberFormat="1" applyFont="1" applyBorder="1" applyAlignment="1">
      <alignment horizontal="right" vertical="top"/>
    </xf>
    <xf numFmtId="188" fontId="7" fillId="0" borderId="0" xfId="0" applyNumberFormat="1" applyFont="1" applyFill="1" applyBorder="1" applyAlignment="1">
      <alignment horizontal="right" vertical="top"/>
    </xf>
    <xf numFmtId="188" fontId="100" fillId="0" borderId="0" xfId="0" applyNumberFormat="1" applyFont="1" applyFill="1" applyBorder="1" applyAlignment="1">
      <alignment horizontal="right" vertical="top"/>
    </xf>
    <xf numFmtId="188" fontId="100" fillId="0" borderId="0" xfId="0" applyNumberFormat="1" applyFont="1" applyBorder="1" applyAlignment="1">
      <alignment horizontal="right" vertical="top"/>
    </xf>
    <xf numFmtId="3" fontId="7" fillId="0" borderId="0" xfId="42" applyNumberFormat="1" applyFont="1" applyBorder="1" applyAlignment="1">
      <alignment horizontal="right" vertical="top"/>
    </xf>
    <xf numFmtId="178" fontId="7" fillId="0" borderId="0" xfId="42" applyNumberFormat="1" applyFont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right" vertical="top"/>
    </xf>
    <xf numFmtId="179" fontId="7" fillId="0" borderId="15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right" vertical="top"/>
    </xf>
    <xf numFmtId="3" fontId="7" fillId="0" borderId="17" xfId="0" applyNumberFormat="1" applyFont="1" applyFill="1" applyBorder="1" applyAlignment="1">
      <alignment horizontal="right" vertical="top"/>
    </xf>
    <xf numFmtId="3" fontId="100" fillId="0" borderId="0" xfId="0" applyNumberFormat="1" applyFont="1" applyFill="1" applyBorder="1" applyAlignment="1">
      <alignment horizontal="right" vertical="top"/>
    </xf>
    <xf numFmtId="184" fontId="7" fillId="0" borderId="1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184" fontId="7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37" fontId="7" fillId="0" borderId="0" xfId="0" applyNumberFormat="1" applyFont="1" applyFill="1" applyBorder="1" applyAlignment="1">
      <alignment horizontal="right" vertical="top"/>
    </xf>
    <xf numFmtId="184" fontId="7" fillId="0" borderId="33" xfId="0" applyNumberFormat="1" applyFont="1" applyBorder="1" applyAlignment="1">
      <alignment horizontal="right" vertical="top"/>
    </xf>
    <xf numFmtId="184" fontId="7" fillId="0" borderId="13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13" fillId="35" borderId="0" xfId="0" applyNumberFormat="1" applyFont="1" applyFill="1" applyBorder="1" applyAlignment="1" quotePrefix="1">
      <alignment horizontal="right" vertical="top"/>
    </xf>
    <xf numFmtId="17" fontId="13" fillId="0" borderId="0" xfId="0" applyNumberFormat="1" applyFont="1" applyFill="1" applyBorder="1" applyAlignment="1" quotePrefix="1">
      <alignment horizontal="right" vertical="top"/>
    </xf>
    <xf numFmtId="17" fontId="13" fillId="37" borderId="0" xfId="0" applyNumberFormat="1" applyFont="1" applyFill="1" applyBorder="1" applyAlignment="1" quotePrefix="1">
      <alignment horizontal="right" vertical="top"/>
    </xf>
    <xf numFmtId="182" fontId="13" fillId="0" borderId="0" xfId="0" applyNumberFormat="1" applyFont="1" applyFill="1" applyBorder="1" applyAlignment="1">
      <alignment horizontal="right" vertical="top"/>
    </xf>
    <xf numFmtId="190" fontId="7" fillId="0" borderId="0" xfId="0" applyNumberFormat="1" applyFont="1" applyFill="1" applyBorder="1" applyAlignment="1">
      <alignment horizontal="right" vertical="top" wrapText="1"/>
    </xf>
    <xf numFmtId="182" fontId="40" fillId="36" borderId="33" xfId="0" applyNumberFormat="1" applyFont="1" applyFill="1" applyBorder="1" applyAlignment="1">
      <alignment horizontal="right" vertical="top"/>
    </xf>
    <xf numFmtId="184" fontId="13" fillId="0" borderId="0" xfId="0" applyNumberFormat="1" applyFont="1" applyFill="1" applyBorder="1" applyAlignment="1">
      <alignment horizontal="right" vertical="top"/>
    </xf>
    <xf numFmtId="1" fontId="13" fillId="37" borderId="0" xfId="0" applyNumberFormat="1" applyFont="1" applyFill="1" applyBorder="1" applyAlignment="1">
      <alignment horizontal="right" vertical="top"/>
    </xf>
    <xf numFmtId="178" fontId="23" fillId="0" borderId="0" xfId="0" applyNumberFormat="1" applyFont="1" applyFill="1" applyBorder="1" applyAlignment="1">
      <alignment horizontal="right" vertical="top"/>
    </xf>
    <xf numFmtId="49" fontId="7" fillId="36" borderId="0" xfId="0" applyNumberFormat="1" applyFont="1" applyFill="1" applyBorder="1" applyAlignment="1" quotePrefix="1">
      <alignment horizontal="right" vertical="top"/>
    </xf>
    <xf numFmtId="49" fontId="7" fillId="36" borderId="0" xfId="0" applyNumberFormat="1" applyFont="1" applyFill="1" applyBorder="1" applyAlignment="1">
      <alignment horizontal="right" vertical="top"/>
    </xf>
    <xf numFmtId="182" fontId="13" fillId="39" borderId="0" xfId="0" applyNumberFormat="1" applyFont="1" applyFill="1" applyBorder="1" applyAlignment="1" quotePrefix="1">
      <alignment horizontal="right" vertical="top"/>
    </xf>
    <xf numFmtId="17" fontId="13" fillId="38" borderId="0" xfId="0" applyNumberFormat="1" applyFont="1" applyFill="1" applyBorder="1" applyAlignment="1" quotePrefix="1">
      <alignment horizontal="right" vertical="top"/>
    </xf>
    <xf numFmtId="4" fontId="105" fillId="0" borderId="0" xfId="0" applyNumberFormat="1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right" vertical="top"/>
    </xf>
    <xf numFmtId="190" fontId="7" fillId="0" borderId="0" xfId="42" applyNumberFormat="1" applyFont="1" applyFill="1" applyBorder="1" applyAlignment="1" applyProtection="1">
      <alignment horizontal="right" vertical="top"/>
      <protection/>
    </xf>
    <xf numFmtId="184" fontId="7" fillId="0" borderId="0" xfId="42" applyNumberFormat="1" applyFont="1" applyFill="1" applyBorder="1" applyAlignment="1" applyProtection="1">
      <alignment horizontal="right" vertical="top"/>
      <protection/>
    </xf>
    <xf numFmtId="179" fontId="7" fillId="0" borderId="0" xfId="42" applyNumberFormat="1" applyFont="1" applyFill="1" applyBorder="1" applyAlignment="1" applyProtection="1">
      <alignment horizontal="right" vertical="top"/>
      <protection/>
    </xf>
    <xf numFmtId="0" fontId="7" fillId="0" borderId="0" xfId="42" applyNumberFormat="1" applyFont="1" applyFill="1" applyBorder="1" applyAlignment="1" applyProtection="1">
      <alignment horizontal="right" vertical="top"/>
      <protection/>
    </xf>
    <xf numFmtId="0" fontId="13" fillId="36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00" fillId="0" borderId="0" xfId="0" applyFont="1" applyFill="1" applyBorder="1" applyAlignment="1">
      <alignment horizontal="right" vertical="top"/>
    </xf>
    <xf numFmtId="15" fontId="13" fillId="36" borderId="33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>
      <alignment horizontal="right" vertical="top"/>
    </xf>
    <xf numFmtId="0" fontId="13" fillId="36" borderId="12" xfId="0" applyFont="1" applyFill="1" applyBorder="1" applyAlignment="1">
      <alignment horizontal="right" vertical="top"/>
    </xf>
    <xf numFmtId="0" fontId="13" fillId="34" borderId="0" xfId="0" applyFont="1" applyFill="1" applyBorder="1" applyAlignment="1">
      <alignment horizontal="right" vertical="top"/>
    </xf>
    <xf numFmtId="0" fontId="13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1" fontId="13" fillId="36" borderId="0" xfId="0" applyNumberFormat="1" applyFont="1" applyFill="1" applyBorder="1" applyAlignment="1">
      <alignment horizontal="right" vertical="top"/>
    </xf>
    <xf numFmtId="0" fontId="13" fillId="37" borderId="33" xfId="0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17" fontId="13" fillId="35" borderId="0" xfId="0" applyNumberFormat="1" applyFont="1" applyFill="1" applyBorder="1" applyAlignment="1" quotePrefix="1">
      <alignment horizontal="right"/>
    </xf>
    <xf numFmtId="17" fontId="13" fillId="0" borderId="0" xfId="0" applyNumberFormat="1" applyFont="1" applyFill="1" applyBorder="1" applyAlignment="1" quotePrefix="1">
      <alignment horizontal="right"/>
    </xf>
    <xf numFmtId="190" fontId="108" fillId="0" borderId="0" xfId="0" applyNumberFormat="1" applyFont="1" applyFill="1" applyBorder="1" applyAlignment="1" applyProtection="1">
      <alignment horizontal="left" vertical="top" wrapText="1"/>
      <protection locked="0"/>
    </xf>
    <xf numFmtId="2" fontId="7" fillId="0" borderId="0" xfId="0" applyNumberFormat="1" applyFont="1" applyBorder="1" applyAlignment="1">
      <alignment horizontal="right"/>
    </xf>
    <xf numFmtId="17" fontId="13" fillId="37" borderId="0" xfId="0" applyNumberFormat="1" applyFont="1" applyFill="1" applyBorder="1" applyAlignment="1" quotePrefix="1">
      <alignment horizontal="right"/>
    </xf>
    <xf numFmtId="182" fontId="13" fillId="0" borderId="0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right" wrapText="1"/>
    </xf>
    <xf numFmtId="184" fontId="13" fillId="0" borderId="0" xfId="0" applyNumberFormat="1" applyFont="1" applyFill="1" applyBorder="1" applyAlignment="1">
      <alignment horizontal="right"/>
    </xf>
    <xf numFmtId="1" fontId="13" fillId="37" borderId="0" xfId="0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 horizontal="right"/>
    </xf>
    <xf numFmtId="187" fontId="23" fillId="0" borderId="0" xfId="0" applyNumberFormat="1" applyFont="1" applyFill="1" applyBorder="1" applyAlignment="1">
      <alignment horizontal="right"/>
    </xf>
    <xf numFmtId="49" fontId="7" fillId="36" borderId="0" xfId="0" applyNumberFormat="1" applyFont="1" applyFill="1" applyBorder="1" applyAlignment="1" quotePrefix="1">
      <alignment horizontal="right"/>
    </xf>
    <xf numFmtId="49" fontId="7" fillId="36" borderId="0" xfId="0" applyNumberFormat="1" applyFont="1" applyFill="1" applyBorder="1" applyAlignment="1">
      <alignment horizontal="right"/>
    </xf>
    <xf numFmtId="182" fontId="13" fillId="39" borderId="0" xfId="0" applyNumberFormat="1" applyFont="1" applyFill="1" applyBorder="1" applyAlignment="1">
      <alignment horizontal="right"/>
    </xf>
    <xf numFmtId="17" fontId="13" fillId="38" borderId="0" xfId="0" applyNumberFormat="1" applyFont="1" applyFill="1" applyBorder="1" applyAlignment="1" quotePrefix="1">
      <alignment horizontal="right"/>
    </xf>
    <xf numFmtId="0" fontId="13" fillId="37" borderId="0" xfId="0" applyFont="1" applyFill="1" applyBorder="1" applyAlignment="1">
      <alignment horizontal="right"/>
    </xf>
    <xf numFmtId="17" fontId="13" fillId="37" borderId="33" xfId="0" applyNumberFormat="1" applyFont="1" applyFill="1" applyBorder="1" applyAlignment="1" quotePrefix="1">
      <alignment horizontal="right"/>
    </xf>
    <xf numFmtId="0" fontId="13" fillId="36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" fontId="100" fillId="0" borderId="0" xfId="0" applyNumberFormat="1" applyFont="1" applyFill="1" applyBorder="1" applyAlignment="1">
      <alignment horizontal="right"/>
    </xf>
    <xf numFmtId="188" fontId="100" fillId="0" borderId="0" xfId="0" applyNumberFormat="1" applyFont="1" applyFill="1" applyBorder="1" applyAlignment="1">
      <alignment horizontal="right"/>
    </xf>
    <xf numFmtId="3" fontId="100" fillId="0" borderId="0" xfId="0" applyNumberFormat="1" applyFont="1" applyBorder="1" applyAlignment="1">
      <alignment horizontal="right"/>
    </xf>
    <xf numFmtId="15" fontId="13" fillId="36" borderId="33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/>
    </xf>
    <xf numFmtId="179" fontId="7" fillId="0" borderId="0" xfId="42" applyNumberFormat="1" applyFont="1" applyBorder="1" applyAlignment="1">
      <alignment horizontal="right"/>
    </xf>
    <xf numFmtId="1" fontId="7" fillId="0" borderId="0" xfId="42" applyNumberFormat="1" applyFont="1" applyBorder="1" applyAlignment="1">
      <alignment/>
    </xf>
    <xf numFmtId="179" fontId="7" fillId="0" borderId="0" xfId="42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3" fontId="7" fillId="0" borderId="0" xfId="42" applyNumberFormat="1" applyFont="1" applyBorder="1" applyAlignment="1">
      <alignment/>
    </xf>
    <xf numFmtId="178" fontId="7" fillId="0" borderId="0" xfId="42" applyNumberFormat="1" applyFont="1" applyBorder="1" applyAlignment="1">
      <alignment/>
    </xf>
    <xf numFmtId="178" fontId="22" fillId="0" borderId="0" xfId="0" applyNumberFormat="1" applyFont="1" applyBorder="1" applyAlignment="1">
      <alignment horizontal="right"/>
    </xf>
    <xf numFmtId="3" fontId="7" fillId="0" borderId="17" xfId="42" applyNumberFormat="1" applyFont="1" applyBorder="1" applyAlignment="1">
      <alignment horizontal="right"/>
    </xf>
    <xf numFmtId="0" fontId="13" fillId="36" borderId="12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" fontId="13" fillId="36" borderId="0" xfId="0" applyNumberFormat="1" applyFont="1" applyFill="1" applyBorder="1" applyAlignment="1">
      <alignment horizontal="right"/>
    </xf>
    <xf numFmtId="0" fontId="13" fillId="37" borderId="0" xfId="0" applyFont="1" applyFill="1" applyBorder="1" applyAlignment="1">
      <alignment/>
    </xf>
    <xf numFmtId="0" fontId="13" fillId="37" borderId="33" xfId="0" applyFont="1" applyFill="1" applyBorder="1" applyAlignment="1">
      <alignment horizontal="right"/>
    </xf>
    <xf numFmtId="0" fontId="7" fillId="37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37" fontId="67" fillId="0" borderId="0" xfId="65" applyNumberFormat="1" applyFont="1" applyFill="1" applyAlignment="1">
      <alignment/>
      <protection/>
    </xf>
    <xf numFmtId="4" fontId="0" fillId="0" borderId="0" xfId="0" applyNumberFormat="1" applyFont="1" applyFill="1" applyAlignment="1">
      <alignment/>
    </xf>
    <xf numFmtId="0" fontId="25" fillId="37" borderId="36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vertical="center"/>
    </xf>
    <xf numFmtId="0" fontId="11" fillId="36" borderId="37" xfId="0" applyFont="1" applyFill="1" applyBorder="1" applyAlignment="1">
      <alignment horizontal="right"/>
    </xf>
    <xf numFmtId="17" fontId="11" fillId="37" borderId="37" xfId="0" applyNumberFormat="1" applyFont="1" applyFill="1" applyBorder="1" applyAlignment="1" quotePrefix="1">
      <alignment horizontal="right"/>
    </xf>
    <xf numFmtId="17" fontId="13" fillId="37" borderId="37" xfId="0" applyNumberFormat="1" applyFont="1" applyFill="1" applyBorder="1" applyAlignment="1" quotePrefix="1">
      <alignment horizontal="right"/>
    </xf>
    <xf numFmtId="17" fontId="13" fillId="37" borderId="37" xfId="0" applyNumberFormat="1" applyFont="1" applyFill="1" applyBorder="1" applyAlignment="1" quotePrefix="1">
      <alignment horizontal="right" vertical="top"/>
    </xf>
    <xf numFmtId="17" fontId="11" fillId="37" borderId="38" xfId="0" applyNumberFormat="1" applyFont="1" applyFill="1" applyBorder="1" applyAlignment="1" quotePrefix="1">
      <alignment horizontal="right"/>
    </xf>
    <xf numFmtId="37" fontId="100" fillId="0" borderId="0" xfId="0" applyNumberFormat="1" applyFont="1" applyFill="1" applyBorder="1" applyAlignment="1">
      <alignment horizontal="right" wrapText="1"/>
    </xf>
    <xf numFmtId="0" fontId="105" fillId="0" borderId="0" xfId="0" applyFont="1" applyFill="1" applyBorder="1" applyAlignment="1">
      <alignment/>
    </xf>
    <xf numFmtId="179" fontId="105" fillId="0" borderId="0" xfId="0" applyNumberFormat="1" applyFont="1" applyFill="1" applyBorder="1" applyAlignment="1">
      <alignment/>
    </xf>
    <xf numFmtId="0" fontId="10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179" fontId="7" fillId="0" borderId="0" xfId="0" applyNumberFormat="1" applyFont="1" applyFill="1" applyBorder="1" applyAlignment="1">
      <alignment/>
    </xf>
    <xf numFmtId="2" fontId="105" fillId="0" borderId="0" xfId="0" applyNumberFormat="1" applyFont="1" applyFill="1" applyBorder="1" applyAlignment="1" applyProtection="1">
      <alignment horizontal="right"/>
      <protection locked="0"/>
    </xf>
    <xf numFmtId="2" fontId="105" fillId="0" borderId="0" xfId="0" applyNumberFormat="1" applyFont="1" applyFill="1" applyBorder="1" applyAlignment="1" applyProtection="1">
      <alignment horizontal="right" vertical="top"/>
      <protection locked="0"/>
    </xf>
    <xf numFmtId="179" fontId="8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 applyProtection="1">
      <alignment horizontal="right" wrapText="1"/>
      <protection locked="0"/>
    </xf>
    <xf numFmtId="190" fontId="8" fillId="0" borderId="0" xfId="0" applyNumberFormat="1" applyFont="1" applyFill="1" applyBorder="1" applyAlignment="1" applyProtection="1">
      <alignment horizontal="right" wrapText="1"/>
      <protection locked="0"/>
    </xf>
    <xf numFmtId="190" fontId="7" fillId="0" borderId="14" xfId="0" applyNumberFormat="1" applyFont="1" applyFill="1" applyBorder="1" applyAlignment="1" applyProtection="1">
      <alignment horizontal="right" wrapText="1"/>
      <protection locked="0"/>
    </xf>
    <xf numFmtId="179" fontId="7" fillId="0" borderId="14" xfId="0" applyNumberFormat="1" applyFont="1" applyFill="1" applyBorder="1" applyAlignment="1">
      <alignment/>
    </xf>
    <xf numFmtId="37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193" fontId="7" fillId="0" borderId="0" xfId="46" applyNumberFormat="1" applyFont="1" applyFill="1" applyBorder="1" applyAlignment="1">
      <alignment/>
    </xf>
    <xf numFmtId="3" fontId="109" fillId="0" borderId="0" xfId="0" applyNumberFormat="1" applyFont="1" applyFill="1" applyBorder="1" applyAlignment="1">
      <alignment horizontal="right" vertical="top"/>
    </xf>
    <xf numFmtId="39" fontId="7" fillId="0" borderId="14" xfId="42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right" vertical="top"/>
    </xf>
    <xf numFmtId="37" fontId="8" fillId="0" borderId="0" xfId="0" applyNumberFormat="1" applyFont="1" applyFill="1" applyBorder="1" applyAlignment="1">
      <alignment wrapText="1"/>
    </xf>
    <xf numFmtId="49" fontId="7" fillId="0" borderId="0" xfId="46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wrapText="1"/>
    </xf>
    <xf numFmtId="3" fontId="23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49" fontId="7" fillId="0" borderId="14" xfId="45" applyNumberFormat="1" applyFont="1" applyFill="1" applyBorder="1" applyAlignment="1" applyProtection="1">
      <alignment horizontal="right"/>
      <protection/>
    </xf>
    <xf numFmtId="0" fontId="7" fillId="0" borderId="17" xfId="0" applyNumberFormat="1" applyFont="1" applyFill="1" applyBorder="1" applyAlignment="1">
      <alignment/>
    </xf>
    <xf numFmtId="179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5"/>
    </xf>
    <xf numFmtId="179" fontId="6" fillId="0" borderId="0" xfId="63" applyNumberFormat="1" applyFont="1" applyFill="1" applyAlignment="1">
      <alignment horizontal="center" vertical="center"/>
      <protection/>
    </xf>
    <xf numFmtId="189" fontId="8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/>
    </xf>
    <xf numFmtId="179" fontId="7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4" fontId="7" fillId="0" borderId="17" xfId="0" applyNumberFormat="1" applyFont="1" applyFill="1" applyBorder="1" applyAlignment="1">
      <alignment horizontal="right"/>
    </xf>
    <xf numFmtId="184" fontId="7" fillId="0" borderId="17" xfId="0" applyNumberFormat="1" applyFont="1" applyFill="1" applyBorder="1" applyAlignment="1">
      <alignment horizontal="right" vertical="top"/>
    </xf>
    <xf numFmtId="184" fontId="7" fillId="0" borderId="1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1" fillId="36" borderId="41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49" fontId="7" fillId="0" borderId="39" xfId="0" applyNumberFormat="1" applyFont="1" applyBorder="1" applyAlignment="1">
      <alignment horizontal="right"/>
    </xf>
    <xf numFmtId="3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4" fontId="3" fillId="0" borderId="0" xfId="63" applyNumberFormat="1" applyFont="1" applyFill="1" applyBorder="1" applyProtection="1">
      <alignment/>
      <protection/>
    </xf>
    <xf numFmtId="0" fontId="43" fillId="0" borderId="0" xfId="65" applyFont="1" applyFill="1" applyBorder="1" applyAlignment="1">
      <alignment horizont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42" xfId="65" applyFont="1" applyFill="1" applyBorder="1" applyAlignment="1" applyProtection="1">
      <alignment horizontal="center"/>
      <protection/>
    </xf>
    <xf numFmtId="0" fontId="43" fillId="0" borderId="42" xfId="65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>
      <alignment horizontal="center" vertical="center" wrapText="1"/>
      <protection/>
    </xf>
    <xf numFmtId="213" fontId="44" fillId="0" borderId="0" xfId="65" applyNumberFormat="1" applyFont="1" applyFill="1" applyBorder="1" applyAlignment="1" applyProtection="1">
      <alignment/>
      <protection/>
    </xf>
    <xf numFmtId="193" fontId="8" fillId="0" borderId="0" xfId="45" applyNumberFormat="1" applyFont="1" applyFill="1" applyAlignment="1">
      <alignment/>
    </xf>
    <xf numFmtId="193" fontId="7" fillId="0" borderId="0" xfId="45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7" fontId="69" fillId="0" borderId="0" xfId="65" applyNumberFormat="1" applyFont="1" applyFill="1" applyAlignment="1">
      <alignment/>
      <protection/>
    </xf>
    <xf numFmtId="214" fontId="110" fillId="0" borderId="0" xfId="0" applyNumberFormat="1" applyFont="1" applyFill="1" applyAlignment="1" applyProtection="1">
      <alignment/>
      <protection locked="0"/>
    </xf>
    <xf numFmtId="214" fontId="111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37" fontId="7" fillId="0" borderId="14" xfId="44" applyNumberFormat="1" applyFont="1" applyFill="1" applyBorder="1" applyAlignment="1">
      <alignment wrapText="1"/>
    </xf>
    <xf numFmtId="37" fontId="7" fillId="0" borderId="0" xfId="0" applyNumberFormat="1" applyFont="1" applyFill="1" applyBorder="1" applyAlignment="1">
      <alignment horizontal="right" vertical="top" wrapText="1"/>
    </xf>
    <xf numFmtId="37" fontId="7" fillId="0" borderId="14" xfId="0" applyNumberFormat="1" applyFont="1" applyFill="1" applyBorder="1" applyAlignment="1">
      <alignment/>
    </xf>
    <xf numFmtId="3" fontId="8" fillId="0" borderId="0" xfId="70" applyNumberFormat="1" applyFont="1" applyFill="1" applyBorder="1">
      <alignment/>
      <protection/>
    </xf>
    <xf numFmtId="3" fontId="7" fillId="0" borderId="0" xfId="70" applyNumberFormat="1" applyFont="1" applyFill="1" applyBorder="1" applyAlignment="1">
      <alignment horizontal="right" vertical="top"/>
      <protection/>
    </xf>
    <xf numFmtId="3" fontId="7" fillId="0" borderId="14" xfId="70" applyNumberFormat="1" applyFont="1" applyFill="1" applyBorder="1">
      <alignment/>
      <protection/>
    </xf>
    <xf numFmtId="3" fontId="8" fillId="0" borderId="0" xfId="70" applyNumberFormat="1" applyFont="1" applyFill="1" applyBorder="1" applyAlignment="1">
      <alignment horizontal="right"/>
      <protection/>
    </xf>
    <xf numFmtId="3" fontId="7" fillId="0" borderId="14" xfId="70" applyNumberFormat="1" applyFont="1" applyFill="1" applyBorder="1" applyAlignment="1">
      <alignment horizontal="right"/>
      <protection/>
    </xf>
    <xf numFmtId="190" fontId="23" fillId="0" borderId="0" xfId="0" applyNumberFormat="1" applyFont="1" applyFill="1" applyBorder="1" applyAlignment="1" applyProtection="1">
      <alignment horizontal="left" vertical="top" wrapText="1"/>
      <protection locked="0"/>
    </xf>
    <xf numFmtId="17" fontId="24" fillId="37" borderId="33" xfId="0" applyNumberFormat="1" applyFont="1" applyFill="1" applyBorder="1" applyAlignment="1">
      <alignment vertical="top"/>
    </xf>
    <xf numFmtId="37" fontId="112" fillId="0" borderId="0" xfId="0" applyNumberFormat="1" applyFont="1" applyFill="1" applyAlignment="1">
      <alignment wrapText="1"/>
    </xf>
    <xf numFmtId="3" fontId="100" fillId="0" borderId="14" xfId="0" applyNumberFormat="1" applyFont="1" applyFill="1" applyBorder="1" applyAlignment="1">
      <alignment/>
    </xf>
    <xf numFmtId="17" fontId="11" fillId="37" borderId="0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 readingOrder="1"/>
    </xf>
    <xf numFmtId="190" fontId="8" fillId="0" borderId="0" xfId="0" applyNumberFormat="1" applyFont="1" applyFill="1" applyBorder="1" applyAlignment="1">
      <alignment readingOrder="1"/>
    </xf>
    <xf numFmtId="190" fontId="11" fillId="0" borderId="0" xfId="0" applyNumberFormat="1" applyFont="1" applyFill="1" applyBorder="1" applyAlignment="1">
      <alignment horizontal="right" readingOrder="1"/>
    </xf>
    <xf numFmtId="190" fontId="8" fillId="0" borderId="0" xfId="0" applyNumberFormat="1" applyFont="1" applyFill="1" applyBorder="1" applyAlignment="1">
      <alignment horizontal="right" wrapText="1" readingOrder="1"/>
    </xf>
    <xf numFmtId="0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90" fontId="7" fillId="0" borderId="19" xfId="0" applyNumberFormat="1" applyFont="1" applyFill="1" applyBorder="1" applyAlignment="1">
      <alignment horizontal="right"/>
    </xf>
    <xf numFmtId="190" fontId="7" fillId="0" borderId="19" xfId="0" applyNumberFormat="1" applyFont="1" applyFill="1" applyBorder="1" applyAlignment="1">
      <alignment/>
    </xf>
    <xf numFmtId="190" fontId="7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67" fillId="0" borderId="0" xfId="65" applyNumberFormat="1" applyFont="1" applyFill="1" applyBorder="1" applyAlignment="1">
      <alignment/>
      <protection/>
    </xf>
    <xf numFmtId="4" fontId="0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37" fontId="7" fillId="0" borderId="19" xfId="0" applyNumberFormat="1" applyFont="1" applyFill="1" applyBorder="1" applyAlignment="1">
      <alignment horizontal="right"/>
    </xf>
    <xf numFmtId="0" fontId="7" fillId="36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102" fillId="43" borderId="19" xfId="0" applyFont="1" applyFill="1" applyBorder="1" applyAlignment="1">
      <alignment horizontal="center" vertical="center"/>
    </xf>
    <xf numFmtId="0" fontId="102" fillId="44" borderId="0" xfId="0" applyFont="1" applyFill="1" applyBorder="1" applyAlignment="1">
      <alignment horizontal="center" vertical="center"/>
    </xf>
    <xf numFmtId="0" fontId="102" fillId="45" borderId="14" xfId="0" applyFont="1" applyFill="1" applyBorder="1" applyAlignment="1">
      <alignment horizontal="center" vertical="center"/>
    </xf>
    <xf numFmtId="0" fontId="113" fillId="46" borderId="32" xfId="0" applyFont="1" applyFill="1" applyBorder="1" applyAlignment="1">
      <alignment horizontal="right"/>
    </xf>
    <xf numFmtId="0" fontId="113" fillId="47" borderId="33" xfId="0" applyFont="1" applyFill="1" applyBorder="1" applyAlignment="1">
      <alignment horizontal="right"/>
    </xf>
    <xf numFmtId="0" fontId="113" fillId="48" borderId="34" xfId="0" applyFont="1" applyFill="1" applyBorder="1" applyAlignment="1">
      <alignment horizontal="right"/>
    </xf>
    <xf numFmtId="0" fontId="0" fillId="49" borderId="32" xfId="0" applyFill="1" applyBorder="1" applyAlignment="1">
      <alignment horizontal="center" vertical="center"/>
    </xf>
    <xf numFmtId="0" fontId="0" fillId="50" borderId="33" xfId="0" applyFill="1" applyBorder="1" applyAlignment="1">
      <alignment horizontal="center" vertical="center"/>
    </xf>
    <xf numFmtId="0" fontId="0" fillId="51" borderId="34" xfId="0" applyFill="1" applyBorder="1" applyAlignment="1">
      <alignment horizontal="center" vertical="center"/>
    </xf>
    <xf numFmtId="17" fontId="114" fillId="52" borderId="19" xfId="0" applyNumberFormat="1" applyFont="1" applyFill="1" applyBorder="1" applyAlignment="1">
      <alignment horizontal="center" vertical="center"/>
    </xf>
    <xf numFmtId="17" fontId="114" fillId="53" borderId="0" xfId="0" applyNumberFormat="1" applyFont="1" applyFill="1" applyBorder="1" applyAlignment="1">
      <alignment horizontal="center" vertical="center"/>
    </xf>
    <xf numFmtId="17" fontId="114" fillId="54" borderId="14" xfId="0" applyNumberFormat="1" applyFont="1" applyFill="1" applyBorder="1" applyAlignment="1">
      <alignment horizontal="center" vertical="center"/>
    </xf>
    <xf numFmtId="0" fontId="115" fillId="55" borderId="19" xfId="0" applyFont="1" applyFill="1" applyBorder="1" applyAlignment="1">
      <alignment horizontal="center" vertical="center"/>
    </xf>
    <xf numFmtId="0" fontId="115" fillId="56" borderId="0" xfId="0" applyFont="1" applyFill="1" applyBorder="1" applyAlignment="1">
      <alignment horizontal="center" vertical="center"/>
    </xf>
    <xf numFmtId="0" fontId="115" fillId="57" borderId="14" xfId="0" applyFont="1" applyFill="1" applyBorder="1" applyAlignment="1">
      <alignment horizontal="center" vertical="center"/>
    </xf>
    <xf numFmtId="0" fontId="114" fillId="58" borderId="19" xfId="0" applyFont="1" applyFill="1" applyBorder="1" applyAlignment="1">
      <alignment horizontal="left" vertical="center" indent="54"/>
    </xf>
    <xf numFmtId="0" fontId="114" fillId="59" borderId="0" xfId="0" applyFont="1" applyFill="1" applyBorder="1" applyAlignment="1">
      <alignment horizontal="left" vertical="center" indent="54"/>
    </xf>
    <xf numFmtId="0" fontId="114" fillId="60" borderId="14" xfId="0" applyFont="1" applyFill="1" applyBorder="1" applyAlignment="1">
      <alignment horizontal="left" vertical="center" indent="54"/>
    </xf>
    <xf numFmtId="0" fontId="6" fillId="61" borderId="20" xfId="0" applyFont="1" applyFill="1" applyBorder="1" applyAlignment="1">
      <alignment horizontal="center"/>
    </xf>
    <xf numFmtId="0" fontId="6" fillId="61" borderId="17" xfId="0" applyFont="1" applyFill="1" applyBorder="1" applyAlignment="1">
      <alignment horizontal="center"/>
    </xf>
    <xf numFmtId="0" fontId="8" fillId="62" borderId="17" xfId="0" applyFont="1" applyFill="1" applyBorder="1" applyAlignment="1">
      <alignment horizontal="center"/>
    </xf>
    <xf numFmtId="0" fontId="8" fillId="63" borderId="18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102" fillId="64" borderId="29" xfId="0" applyFont="1" applyFill="1" applyBorder="1" applyAlignment="1">
      <alignment horizontal="center" vertical="center"/>
    </xf>
    <xf numFmtId="0" fontId="102" fillId="65" borderId="13" xfId="0" applyFont="1" applyFill="1" applyBorder="1" applyAlignment="1">
      <alignment horizontal="center" vertical="center"/>
    </xf>
    <xf numFmtId="0" fontId="102" fillId="66" borderId="23" xfId="0" applyFont="1" applyFill="1" applyBorder="1" applyAlignment="1">
      <alignment horizontal="center" vertical="center"/>
    </xf>
    <xf numFmtId="0" fontId="2" fillId="67" borderId="43" xfId="0" applyFont="1" applyFill="1" applyBorder="1" applyAlignment="1">
      <alignment horizontal="center" vertical="center"/>
    </xf>
    <xf numFmtId="0" fontId="2" fillId="67" borderId="44" xfId="0" applyFont="1" applyFill="1" applyBorder="1" applyAlignment="1">
      <alignment horizontal="center" vertical="center"/>
    </xf>
    <xf numFmtId="0" fontId="2" fillId="67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103" fillId="68" borderId="19" xfId="0" applyFont="1" applyFill="1" applyBorder="1" applyAlignment="1">
      <alignment horizontal="center" vertical="center"/>
    </xf>
    <xf numFmtId="0" fontId="103" fillId="69" borderId="0" xfId="0" applyFont="1" applyFill="1" applyBorder="1" applyAlignment="1">
      <alignment horizontal="center" vertical="center"/>
    </xf>
    <xf numFmtId="0" fontId="103" fillId="70" borderId="14" xfId="0" applyFont="1" applyFill="1" applyBorder="1" applyAlignment="1">
      <alignment horizontal="center" vertical="center"/>
    </xf>
    <xf numFmtId="0" fontId="29" fillId="71" borderId="19" xfId="0" applyFont="1" applyFill="1" applyBorder="1" applyAlignment="1">
      <alignment horizontal="center" vertical="center"/>
    </xf>
    <xf numFmtId="0" fontId="29" fillId="72" borderId="0" xfId="0" applyFont="1" applyFill="1" applyBorder="1" applyAlignment="1">
      <alignment horizontal="center" vertical="center"/>
    </xf>
    <xf numFmtId="0" fontId="29" fillId="73" borderId="14" xfId="0" applyFont="1" applyFill="1" applyBorder="1" applyAlignment="1">
      <alignment horizontal="center" vertical="center"/>
    </xf>
    <xf numFmtId="0" fontId="8" fillId="74" borderId="19" xfId="0" applyFont="1" applyFill="1" applyBorder="1" applyAlignment="1">
      <alignment horizontal="center" vertical="center"/>
    </xf>
    <xf numFmtId="0" fontId="8" fillId="75" borderId="0" xfId="0" applyFont="1" applyFill="1" applyBorder="1" applyAlignment="1">
      <alignment horizontal="center" vertical="center"/>
    </xf>
    <xf numFmtId="0" fontId="8" fillId="76" borderId="14" xfId="0" applyFont="1" applyFill="1" applyBorder="1" applyAlignment="1">
      <alignment horizontal="center" vertical="center"/>
    </xf>
    <xf numFmtId="184" fontId="11" fillId="36" borderId="0" xfId="0" applyNumberFormat="1" applyFont="1" applyFill="1" applyBorder="1" applyAlignment="1" quotePrefix="1">
      <alignment horizontal="center"/>
    </xf>
    <xf numFmtId="184" fontId="11" fillId="36" borderId="14" xfId="0" applyNumberFormat="1" applyFont="1" applyFill="1" applyBorder="1" applyAlignment="1" quotePrefix="1">
      <alignment horizontal="center"/>
    </xf>
    <xf numFmtId="190" fontId="7" fillId="0" borderId="19" xfId="42" applyNumberFormat="1" applyFont="1" applyFill="1" applyBorder="1" applyAlignment="1" applyProtection="1">
      <alignment/>
      <protection/>
    </xf>
    <xf numFmtId="188" fontId="110" fillId="0" borderId="0" xfId="0" applyNumberFormat="1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8" xfId="61"/>
    <cellStyle name="Normal 19" xfId="62"/>
    <cellStyle name="Normal 2" xfId="63"/>
    <cellStyle name="Normal 2 2" xfId="64"/>
    <cellStyle name="Normal 2 3" xfId="65"/>
    <cellStyle name="Normal 3" xfId="66"/>
    <cellStyle name="Normal 4" xfId="67"/>
    <cellStyle name="Normal 89" xfId="68"/>
    <cellStyle name="Normal 90" xfId="69"/>
    <cellStyle name="Normal 9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4">
    <dxf/>
    <dxf/>
    <dxf/>
    <dxf>
      <numFmt numFmtId="192" formatCode=".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2</xdr:row>
      <xdr:rowOff>95250</xdr:rowOff>
    </xdr:from>
    <xdr:ext cx="2676525" cy="476250"/>
    <xdr:sp>
      <xdr:nvSpPr>
        <xdr:cNvPr id="1" name="Rectangle 4"/>
        <xdr:cNvSpPr>
          <a:spLocks noChangeAspect="1"/>
        </xdr:cNvSpPr>
      </xdr:nvSpPr>
      <xdr:spPr>
        <a:xfrm>
          <a:off x="6105525" y="314325"/>
          <a:ext cx="2676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</a:t>
          </a:r>
        </a:p>
      </xdr:txBody>
    </xdr:sp>
    <xdr:clientData/>
  </xdr:oneCellAnchor>
  <xdr:twoCellAnchor>
    <xdr:from>
      <xdr:col>0</xdr:col>
      <xdr:colOff>523875</xdr:colOff>
      <xdr:row>2</xdr:row>
      <xdr:rowOff>152400</xdr:rowOff>
    </xdr:from>
    <xdr:to>
      <xdr:col>0</xdr:col>
      <xdr:colOff>2486025</xdr:colOff>
      <xdr:row>3</xdr:row>
      <xdr:rowOff>114300</xdr:rowOff>
    </xdr:to>
    <xdr:sp>
      <xdr:nvSpPr>
        <xdr:cNvPr id="2" name="Rectangle 6"/>
        <xdr:cNvSpPr>
          <a:spLocks/>
        </xdr:cNvSpPr>
      </xdr:nvSpPr>
      <xdr:spPr>
        <a:xfrm>
          <a:off x="52387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sng" baseline="0">
              <a:solidFill>
                <a:srgbClr val="FFFFFF"/>
              </a:solidFill>
            </a:rPr>
            <a:t>R</a:t>
          </a:r>
          <a:r>
            <a:rPr lang="en-US" cap="none" sz="800" b="0" i="0" u="sng" baseline="0">
              <a:solidFill>
                <a:srgbClr val="FFFFFF"/>
              </a:solidFill>
            </a:rPr>
            <a:t>EPUBLIC</a:t>
          </a:r>
          <a:r>
            <a:rPr lang="en-US" cap="none" sz="800" b="0" i="0" u="sng" baseline="0">
              <a:solidFill>
                <a:srgbClr val="FFFFFF"/>
              </a:solidFill>
            </a:rPr>
            <a:t> OF THE </a:t>
          </a:r>
          <a:r>
            <a:rPr lang="en-US" cap="none" sz="900" b="0" i="0" u="sng" baseline="0">
              <a:solidFill>
                <a:srgbClr val="FFFFFF"/>
              </a:solidFill>
            </a:rPr>
            <a:t>P</a:t>
          </a:r>
          <a:r>
            <a:rPr lang="en-US" cap="none" sz="800" b="0" i="0" u="sng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3" name="Straight Connector 8"/>
        <xdr:cNvSpPr>
          <a:spLocks/>
        </xdr:cNvSpPr>
      </xdr:nvSpPr>
      <xdr:spPr>
        <a:xfrm>
          <a:off x="2724150" y="2152650"/>
          <a:ext cx="1876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209550</xdr:rowOff>
    </xdr:from>
    <xdr:to>
      <xdr:col>1</xdr:col>
      <xdr:colOff>990600</xdr:colOff>
      <xdr:row>5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590550" y="428625"/>
          <a:ext cx="3057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676275</xdr:colOff>
      <xdr:row>5</xdr:row>
      <xdr:rowOff>57150</xdr:rowOff>
    </xdr:to>
    <xdr:pic>
      <xdr:nvPicPr>
        <xdr:cNvPr id="5" name="Picture 7" descr="newPSA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498</xdr:row>
      <xdr:rowOff>0</xdr:rowOff>
    </xdr:from>
    <xdr:to>
      <xdr:col>8</xdr:col>
      <xdr:colOff>895350</xdr:colOff>
      <xdr:row>502</xdr:row>
      <xdr:rowOff>85725</xdr:rowOff>
    </xdr:to>
    <xdr:pic>
      <xdr:nvPicPr>
        <xdr:cNvPr id="6" name="Picture 8" descr="Quicksta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6665595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497</xdr:row>
      <xdr:rowOff>0</xdr:rowOff>
    </xdr:from>
    <xdr:to>
      <xdr:col>0</xdr:col>
      <xdr:colOff>1114425</xdr:colOff>
      <xdr:row>499</xdr:row>
      <xdr:rowOff>142875</xdr:rowOff>
    </xdr:to>
    <xdr:sp fLocksText="0">
      <xdr:nvSpPr>
        <xdr:cNvPr id="7" name="TextBox 18"/>
        <xdr:cNvSpPr txBox="1">
          <a:spLocks noChangeArrowheads="1"/>
        </xdr:cNvSpPr>
      </xdr:nvSpPr>
      <xdr:spPr>
        <a:xfrm>
          <a:off x="76200" y="66494025"/>
          <a:ext cx="1038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501</xdr:row>
      <xdr:rowOff>104775</xdr:rowOff>
    </xdr:from>
    <xdr:to>
      <xdr:col>0</xdr:col>
      <xdr:colOff>1238250</xdr:colOff>
      <xdr:row>503</xdr:row>
      <xdr:rowOff>114300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7141725"/>
          <a:ext cx="1009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3</xdr:row>
      <xdr:rowOff>133350</xdr:rowOff>
    </xdr:from>
    <xdr:ext cx="180975" cy="266700"/>
    <xdr:sp fLocksText="0">
      <xdr:nvSpPr>
        <xdr:cNvPr id="9" name="TextBox 10"/>
        <xdr:cNvSpPr txBox="1">
          <a:spLocks noChangeArrowheads="1"/>
        </xdr:cNvSpPr>
      </xdr:nvSpPr>
      <xdr:spPr>
        <a:xfrm>
          <a:off x="2714625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2162175</xdr:colOff>
      <xdr:row>2</xdr:row>
      <xdr:rowOff>180975</xdr:rowOff>
    </xdr:from>
    <xdr:ext cx="257175" cy="257175"/>
    <xdr:sp fLocksText="0">
      <xdr:nvSpPr>
        <xdr:cNvPr id="10" name="TextBox 11"/>
        <xdr:cNvSpPr txBox="1">
          <a:spLocks noChangeArrowheads="1"/>
        </xdr:cNvSpPr>
      </xdr:nvSpPr>
      <xdr:spPr>
        <a:xfrm>
          <a:off x="2162175" y="4000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11" name="Straight Connector 8"/>
        <xdr:cNvSpPr>
          <a:spLocks/>
        </xdr:cNvSpPr>
      </xdr:nvSpPr>
      <xdr:spPr>
        <a:xfrm>
          <a:off x="2724150" y="2152650"/>
          <a:ext cx="1876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6"/>
  <sheetViews>
    <sheetView tabSelected="1" zoomScaleSheetLayoutView="80" workbookViewId="0" topLeftCell="A269">
      <selection activeCell="K289" sqref="K289"/>
    </sheetView>
  </sheetViews>
  <sheetFormatPr defaultColWidth="9.140625" defaultRowHeight="12.75"/>
  <cols>
    <col min="1" max="1" width="39.8515625" style="8" customWidth="1"/>
    <col min="2" max="2" width="22.7109375" style="1" customWidth="1"/>
    <col min="3" max="3" width="22.421875" style="120" customWidth="1"/>
    <col min="4" max="4" width="1.1484375" style="120" customWidth="1"/>
    <col min="5" max="5" width="18.28125" style="120" customWidth="1"/>
    <col min="6" max="6" width="0.9921875" style="120" customWidth="1"/>
    <col min="7" max="7" width="17.57421875" style="120" customWidth="1"/>
    <col min="8" max="8" width="0.85546875" style="507" customWidth="1"/>
    <col min="9" max="9" width="18.421875" style="120" customWidth="1"/>
    <col min="10" max="10" width="1.421875" style="1" hidden="1" customWidth="1"/>
    <col min="11" max="11" width="14.7109375" style="8" customWidth="1"/>
    <col min="12" max="13" width="7.140625" style="8" customWidth="1"/>
    <col min="14" max="14" width="12.8515625" style="8" customWidth="1"/>
    <col min="15" max="25" width="9.140625" style="8" customWidth="1"/>
    <col min="26" max="16384" width="9.140625" style="1" customWidth="1"/>
  </cols>
  <sheetData>
    <row r="1" spans="1:9" ht="3.75" customHeight="1">
      <c r="A1" s="9"/>
      <c r="B1" s="3"/>
      <c r="C1" s="19"/>
      <c r="D1" s="19"/>
      <c r="E1" s="19"/>
      <c r="F1" s="19"/>
      <c r="G1" s="19"/>
      <c r="H1" s="453"/>
      <c r="I1" s="19"/>
    </row>
    <row r="2" spans="1:9" ht="13.5" customHeight="1">
      <c r="A2" s="692" t="s">
        <v>170</v>
      </c>
      <c r="B2" s="693"/>
      <c r="C2" s="693"/>
      <c r="D2" s="693"/>
      <c r="E2" s="693"/>
      <c r="F2" s="693"/>
      <c r="G2" s="693"/>
      <c r="H2" s="693"/>
      <c r="I2" s="694"/>
    </row>
    <row r="3" spans="1:9" ht="25.5" customHeight="1">
      <c r="A3" s="701"/>
      <c r="B3" s="702"/>
      <c r="C3" s="702"/>
      <c r="D3" s="702"/>
      <c r="E3" s="702"/>
      <c r="F3" s="702"/>
      <c r="G3" s="702"/>
      <c r="H3" s="702"/>
      <c r="I3" s="703"/>
    </row>
    <row r="4" spans="1:9" ht="13.5" customHeight="1">
      <c r="A4" s="704"/>
      <c r="B4" s="705"/>
      <c r="C4" s="705"/>
      <c r="D4" s="705"/>
      <c r="E4" s="705"/>
      <c r="F4" s="705"/>
      <c r="G4" s="705"/>
      <c r="H4" s="705"/>
      <c r="I4" s="706"/>
    </row>
    <row r="5" spans="1:9" ht="14.25" customHeight="1">
      <c r="A5" s="698" t="s">
        <v>400</v>
      </c>
      <c r="B5" s="699"/>
      <c r="C5" s="699"/>
      <c r="D5" s="699"/>
      <c r="E5" s="699"/>
      <c r="F5" s="699"/>
      <c r="G5" s="699"/>
      <c r="H5" s="699"/>
      <c r="I5" s="700"/>
    </row>
    <row r="6" spans="1:9" ht="9" customHeight="1">
      <c r="A6" s="701"/>
      <c r="B6" s="702"/>
      <c r="C6" s="702"/>
      <c r="D6" s="702"/>
      <c r="E6" s="702"/>
      <c r="F6" s="702"/>
      <c r="G6" s="702"/>
      <c r="H6" s="702"/>
      <c r="I6" s="703"/>
    </row>
    <row r="7" spans="1:9" ht="13.5" customHeight="1">
      <c r="A7" s="707" t="s">
        <v>0</v>
      </c>
      <c r="B7" s="708"/>
      <c r="C7" s="709" t="s">
        <v>296</v>
      </c>
      <c r="D7" s="709"/>
      <c r="E7" s="709"/>
      <c r="F7" s="709"/>
      <c r="G7" s="709"/>
      <c r="H7" s="709"/>
      <c r="I7" s="710"/>
    </row>
    <row r="8" spans="1:9" ht="13.5" customHeight="1">
      <c r="A8" s="268" t="s">
        <v>207</v>
      </c>
      <c r="B8" s="711"/>
      <c r="C8" s="711"/>
      <c r="D8" s="581"/>
      <c r="E8" s="687"/>
      <c r="F8" s="687"/>
      <c r="G8" s="687"/>
      <c r="H8" s="687"/>
      <c r="I8" s="688"/>
    </row>
    <row r="9" spans="1:9" ht="3" customHeight="1">
      <c r="A9" s="204"/>
      <c r="B9" s="11"/>
      <c r="C9" s="11"/>
      <c r="D9" s="11"/>
      <c r="E9" s="11"/>
      <c r="F9" s="11"/>
      <c r="G9" s="11"/>
      <c r="H9" s="454"/>
      <c r="I9" s="73"/>
    </row>
    <row r="10" spans="1:9" ht="12.75" customHeight="1">
      <c r="A10" s="253" t="s">
        <v>208</v>
      </c>
      <c r="B10" s="254"/>
      <c r="C10" s="255" t="s">
        <v>268</v>
      </c>
      <c r="D10" s="255"/>
      <c r="E10" s="100" t="s">
        <v>354</v>
      </c>
      <c r="F10" s="539"/>
      <c r="G10" s="100" t="s">
        <v>320</v>
      </c>
      <c r="H10" s="508"/>
      <c r="I10" s="101" t="s">
        <v>353</v>
      </c>
    </row>
    <row r="11" spans="1:9" s="8" customFormat="1" ht="3" customHeight="1">
      <c r="A11" s="173"/>
      <c r="B11" s="166"/>
      <c r="C11" s="21"/>
      <c r="D11" s="21"/>
      <c r="E11" s="164"/>
      <c r="F11" s="540"/>
      <c r="G11" s="164"/>
      <c r="H11" s="509"/>
      <c r="I11" s="165"/>
    </row>
    <row r="12" spans="1:9" s="8" customFormat="1" ht="12.75" customHeight="1">
      <c r="A12" s="205" t="s">
        <v>1</v>
      </c>
      <c r="B12" s="382"/>
      <c r="C12" s="22">
        <v>120.2</v>
      </c>
      <c r="D12" s="593"/>
      <c r="E12" s="26">
        <v>122.2</v>
      </c>
      <c r="F12" s="22"/>
      <c r="G12" s="22">
        <v>122.3</v>
      </c>
      <c r="H12" s="454"/>
      <c r="I12" s="77">
        <v>119.6</v>
      </c>
    </row>
    <row r="13" spans="1:9" s="8" customFormat="1" ht="12.75" customHeight="1">
      <c r="A13" s="206" t="s">
        <v>2</v>
      </c>
      <c r="B13" s="383"/>
      <c r="C13" s="597">
        <v>118</v>
      </c>
      <c r="D13" s="594"/>
      <c r="E13" s="26">
        <v>119.2</v>
      </c>
      <c r="F13" s="22"/>
      <c r="G13" s="22">
        <v>119.4</v>
      </c>
      <c r="H13" s="454"/>
      <c r="I13" s="77">
        <v>117.8</v>
      </c>
    </row>
    <row r="14" spans="1:9" s="8" customFormat="1" ht="12.75" customHeight="1">
      <c r="A14" s="207" t="s">
        <v>3</v>
      </c>
      <c r="B14" s="383"/>
      <c r="C14" s="22">
        <v>120.8</v>
      </c>
      <c r="D14" s="595"/>
      <c r="E14" s="26">
        <v>123.1</v>
      </c>
      <c r="F14" s="22"/>
      <c r="G14" s="22">
        <v>123.1</v>
      </c>
      <c r="H14" s="596"/>
      <c r="I14" s="77">
        <v>120.1</v>
      </c>
    </row>
    <row r="15" spans="1:9" s="8" customFormat="1" ht="12.75" customHeight="1">
      <c r="A15" s="173" t="s">
        <v>209</v>
      </c>
      <c r="B15" s="9"/>
      <c r="C15" s="593"/>
      <c r="D15" s="22"/>
      <c r="E15" s="26"/>
      <c r="F15" s="22"/>
      <c r="G15" s="22"/>
      <c r="H15" s="454"/>
      <c r="I15" s="77"/>
    </row>
    <row r="16" spans="1:9" s="8" customFormat="1" ht="12.75" customHeight="1">
      <c r="A16" s="205" t="s">
        <v>1</v>
      </c>
      <c r="B16" s="65"/>
      <c r="C16" s="22">
        <v>2.5</v>
      </c>
      <c r="D16" s="22"/>
      <c r="E16" s="26">
        <v>2.2</v>
      </c>
      <c r="F16" s="22"/>
      <c r="G16" s="22">
        <v>2.5</v>
      </c>
      <c r="H16" s="596"/>
      <c r="I16" s="334" t="s">
        <v>355</v>
      </c>
    </row>
    <row r="17" spans="1:9" s="8" customFormat="1" ht="12.75" customHeight="1">
      <c r="A17" s="206" t="s">
        <v>2</v>
      </c>
      <c r="B17" s="65"/>
      <c r="C17" s="22">
        <v>2.6</v>
      </c>
      <c r="D17" s="22"/>
      <c r="E17" s="331" t="s">
        <v>356</v>
      </c>
      <c r="F17" s="22"/>
      <c r="G17" s="332" t="s">
        <v>340</v>
      </c>
      <c r="H17" s="454"/>
      <c r="I17" s="77">
        <v>3.1</v>
      </c>
    </row>
    <row r="18" spans="1:9" s="8" customFormat="1" ht="12.75" customHeight="1">
      <c r="A18" s="207" t="s">
        <v>3</v>
      </c>
      <c r="B18" s="65"/>
      <c r="C18" s="22">
        <v>2.5</v>
      </c>
      <c r="D18" s="22"/>
      <c r="E18" s="600">
        <v>2.5</v>
      </c>
      <c r="F18" s="597"/>
      <c r="G18" s="597">
        <v>2.7</v>
      </c>
      <c r="H18" s="596"/>
      <c r="I18" s="334" t="s">
        <v>355</v>
      </c>
    </row>
    <row r="19" spans="1:9" s="8" customFormat="1" ht="12.75" customHeight="1">
      <c r="A19" s="173" t="s">
        <v>4</v>
      </c>
      <c r="B19" s="65"/>
      <c r="C19" s="384">
        <f>1/C12*100</f>
        <v>0.8319467554076538</v>
      </c>
      <c r="D19" s="384"/>
      <c r="E19" s="385">
        <f>1/E12*100</f>
        <v>0.8183306055646482</v>
      </c>
      <c r="F19" s="598"/>
      <c r="G19" s="384">
        <f>1/G12*100</f>
        <v>0.8176614881439084</v>
      </c>
      <c r="H19" s="599"/>
      <c r="I19" s="386">
        <f>1/I12*100</f>
        <v>0.8361204013377926</v>
      </c>
    </row>
    <row r="20" spans="1:9" s="8" customFormat="1" ht="3.75" customHeight="1">
      <c r="A20" s="173"/>
      <c r="B20" s="65"/>
      <c r="C20" s="384"/>
      <c r="D20" s="384"/>
      <c r="E20" s="385"/>
      <c r="F20" s="384"/>
      <c r="G20" s="384"/>
      <c r="H20" s="455"/>
      <c r="I20" s="386"/>
    </row>
    <row r="21" spans="1:9" ht="12.75" customHeight="1">
      <c r="A21" s="173"/>
      <c r="B21" s="65"/>
      <c r="C21" s="255" t="s">
        <v>268</v>
      </c>
      <c r="D21" s="255"/>
      <c r="E21" s="403" t="s">
        <v>354</v>
      </c>
      <c r="F21" s="539"/>
      <c r="G21" s="403" t="s">
        <v>320</v>
      </c>
      <c r="H21" s="508"/>
      <c r="I21" s="404" t="s">
        <v>353</v>
      </c>
    </row>
    <row r="22" spans="1:11" s="8" customFormat="1" ht="12.75" customHeight="1">
      <c r="A22" s="173" t="s">
        <v>259</v>
      </c>
      <c r="B22" s="65"/>
      <c r="C22" s="102">
        <v>111.5</v>
      </c>
      <c r="D22" s="102"/>
      <c r="E22" s="26">
        <v>112.5</v>
      </c>
      <c r="F22" s="22"/>
      <c r="G22" s="332" t="s">
        <v>298</v>
      </c>
      <c r="H22" s="596"/>
      <c r="I22" s="604">
        <v>111.6</v>
      </c>
      <c r="K22" s="331"/>
    </row>
    <row r="23" spans="1:11" s="8" customFormat="1" ht="12.75" customHeight="1">
      <c r="A23" s="173" t="s">
        <v>210</v>
      </c>
      <c r="B23" s="65"/>
      <c r="C23" s="102">
        <v>117.7</v>
      </c>
      <c r="D23" s="102"/>
      <c r="E23" s="26">
        <v>118.8</v>
      </c>
      <c r="F23" s="668"/>
      <c r="G23" s="601">
        <v>118.8</v>
      </c>
      <c r="H23" s="456"/>
      <c r="I23" s="603">
        <v>116.9</v>
      </c>
      <c r="K23" s="602"/>
    </row>
    <row r="24" spans="1:9" s="8" customFormat="1" ht="12.75" customHeight="1">
      <c r="A24" s="173"/>
      <c r="B24" s="65"/>
      <c r="C24" s="255" t="s">
        <v>268</v>
      </c>
      <c r="D24" s="255"/>
      <c r="E24" s="403" t="s">
        <v>320</v>
      </c>
      <c r="F24" s="539"/>
      <c r="G24" s="403" t="s">
        <v>291</v>
      </c>
      <c r="H24" s="508"/>
      <c r="I24" s="404" t="s">
        <v>319</v>
      </c>
    </row>
    <row r="25" spans="1:9" s="8" customFormat="1" ht="12.75" customHeight="1">
      <c r="A25" s="173" t="s">
        <v>392</v>
      </c>
      <c r="B25" s="65"/>
      <c r="C25" s="102">
        <v>113</v>
      </c>
      <c r="D25" s="102"/>
      <c r="E25" s="331" t="s">
        <v>369</v>
      </c>
      <c r="F25" s="22"/>
      <c r="G25" s="332" t="s">
        <v>330</v>
      </c>
      <c r="H25" s="596"/>
      <c r="I25" s="604">
        <v>112.8</v>
      </c>
    </row>
    <row r="26" spans="1:9" s="8" customFormat="1" ht="12.75" customHeight="1">
      <c r="A26" s="173" t="s">
        <v>260</v>
      </c>
      <c r="B26" s="65"/>
      <c r="C26" s="102">
        <v>135.9</v>
      </c>
      <c r="D26" s="102"/>
      <c r="E26" s="602">
        <v>132</v>
      </c>
      <c r="F26" s="601"/>
      <c r="G26" s="601">
        <v>132.3</v>
      </c>
      <c r="H26" s="596" t="s">
        <v>285</v>
      </c>
      <c r="I26" s="603">
        <v>139.6</v>
      </c>
    </row>
    <row r="27" spans="1:9" ht="12.75" customHeight="1">
      <c r="A27" s="173"/>
      <c r="B27" s="65"/>
      <c r="C27" s="255" t="s">
        <v>268</v>
      </c>
      <c r="D27" s="255"/>
      <c r="E27" s="100" t="s">
        <v>291</v>
      </c>
      <c r="F27" s="539"/>
      <c r="G27" s="100" t="s">
        <v>276</v>
      </c>
      <c r="H27" s="508"/>
      <c r="I27" s="101" t="s">
        <v>292</v>
      </c>
    </row>
    <row r="28" spans="1:9" s="8" customFormat="1" ht="12.75" customHeight="1">
      <c r="A28" s="173" t="s">
        <v>262</v>
      </c>
      <c r="B28" s="20"/>
      <c r="C28" s="402">
        <v>114</v>
      </c>
      <c r="D28" s="399"/>
      <c r="E28" s="405">
        <v>115.7</v>
      </c>
      <c r="F28" s="541" t="s">
        <v>284</v>
      </c>
      <c r="G28" s="406">
        <v>116.1</v>
      </c>
      <c r="H28" s="456"/>
      <c r="I28" s="407">
        <v>112.9</v>
      </c>
    </row>
    <row r="29" spans="1:9" ht="5.25" customHeight="1">
      <c r="A29" s="208"/>
      <c r="B29" s="42"/>
      <c r="C29" s="13"/>
      <c r="D29" s="13"/>
      <c r="E29" s="12"/>
      <c r="F29" s="542"/>
      <c r="G29" s="114"/>
      <c r="H29" s="457"/>
      <c r="I29" s="115"/>
    </row>
    <row r="30" spans="1:15" ht="15">
      <c r="A30" s="209" t="s">
        <v>211</v>
      </c>
      <c r="B30" s="178"/>
      <c r="C30" s="672" t="s">
        <v>297</v>
      </c>
      <c r="D30" s="401"/>
      <c r="E30" s="179" t="s">
        <v>320</v>
      </c>
      <c r="F30" s="543"/>
      <c r="G30" s="179" t="s">
        <v>291</v>
      </c>
      <c r="H30" s="510"/>
      <c r="I30" s="180" t="s">
        <v>357</v>
      </c>
      <c r="K30" s="582"/>
      <c r="L30" s="451"/>
      <c r="M30" s="644"/>
      <c r="N30" s="645"/>
      <c r="O30" s="9"/>
    </row>
    <row r="31" spans="1:15" s="8" customFormat="1" ht="3" customHeight="1">
      <c r="A31" s="204"/>
      <c r="B31" s="14"/>
      <c r="C31" s="64"/>
      <c r="D31" s="14"/>
      <c r="E31" s="64"/>
      <c r="F31" s="544"/>
      <c r="G31" s="64"/>
      <c r="H31" s="511"/>
      <c r="I31" s="74"/>
      <c r="K31" s="634"/>
      <c r="L31" s="646"/>
      <c r="M31" s="646"/>
      <c r="N31" s="647"/>
      <c r="O31" s="635"/>
    </row>
    <row r="32" spans="1:15" s="8" customFormat="1" ht="12.75" customHeight="1">
      <c r="A32" s="173" t="s">
        <v>5</v>
      </c>
      <c r="B32" s="28"/>
      <c r="C32" s="25">
        <v>182520</v>
      </c>
      <c r="D32" s="605" t="s">
        <v>285</v>
      </c>
      <c r="E32" s="28">
        <v>11442</v>
      </c>
      <c r="F32" s="606" t="s">
        <v>284</v>
      </c>
      <c r="G32" s="25">
        <v>12458</v>
      </c>
      <c r="H32" s="596" t="s">
        <v>285</v>
      </c>
      <c r="I32" s="615" t="s">
        <v>382</v>
      </c>
      <c r="L32" s="644"/>
      <c r="M32" s="644"/>
      <c r="N32" s="648"/>
      <c r="O32" s="9"/>
    </row>
    <row r="33" spans="1:14" s="8" customFormat="1" ht="12.75" customHeight="1">
      <c r="A33" s="205" t="s">
        <v>6</v>
      </c>
      <c r="B33" s="28"/>
      <c r="C33" s="25">
        <v>111593</v>
      </c>
      <c r="D33" s="605" t="s">
        <v>285</v>
      </c>
      <c r="E33" s="28">
        <v>6911</v>
      </c>
      <c r="F33" s="606" t="s">
        <v>284</v>
      </c>
      <c r="G33" s="25">
        <v>7057</v>
      </c>
      <c r="H33" s="596" t="s">
        <v>285</v>
      </c>
      <c r="I33" s="616" t="s">
        <v>383</v>
      </c>
      <c r="K33" s="649"/>
      <c r="L33" s="649"/>
      <c r="M33" s="649"/>
      <c r="N33" s="649"/>
    </row>
    <row r="34" spans="1:14" s="8" customFormat="1" ht="12.75" customHeight="1">
      <c r="A34" s="205" t="s">
        <v>7</v>
      </c>
      <c r="B34" s="28"/>
      <c r="C34" s="25">
        <v>70927</v>
      </c>
      <c r="D34" s="605" t="s">
        <v>285</v>
      </c>
      <c r="E34" s="28">
        <v>4531</v>
      </c>
      <c r="F34" s="606" t="s">
        <v>284</v>
      </c>
      <c r="G34" s="25">
        <v>5401</v>
      </c>
      <c r="H34" s="596" t="s">
        <v>285</v>
      </c>
      <c r="I34" s="616" t="s">
        <v>384</v>
      </c>
      <c r="K34" s="649"/>
      <c r="L34" s="649"/>
      <c r="M34" s="649"/>
      <c r="N34" s="649"/>
    </row>
    <row r="35" spans="1:14" s="8" customFormat="1" ht="12.75" customHeight="1">
      <c r="A35" s="205" t="s">
        <v>8</v>
      </c>
      <c r="B35" s="62"/>
      <c r="C35" s="614">
        <v>-40666</v>
      </c>
      <c r="D35" s="605" t="s">
        <v>285</v>
      </c>
      <c r="E35" s="612">
        <v>-2380</v>
      </c>
      <c r="F35" s="606" t="s">
        <v>284</v>
      </c>
      <c r="G35" s="614">
        <v>-1656</v>
      </c>
      <c r="H35" s="596" t="s">
        <v>285</v>
      </c>
      <c r="I35" s="170" t="s">
        <v>385</v>
      </c>
      <c r="K35" s="649"/>
      <c r="L35" s="649"/>
      <c r="M35" s="649"/>
      <c r="N35" s="649"/>
    </row>
    <row r="36" spans="1:9" s="8" customFormat="1" ht="3" customHeight="1">
      <c r="A36" s="205"/>
      <c r="B36" s="62"/>
      <c r="C36" s="67"/>
      <c r="D36" s="67"/>
      <c r="E36" s="156"/>
      <c r="F36" s="157"/>
      <c r="G36" s="157"/>
      <c r="H36" s="458"/>
      <c r="I36" s="158"/>
    </row>
    <row r="37" spans="1:9" s="8" customFormat="1" ht="12" customHeight="1">
      <c r="A37" s="210" t="s">
        <v>58</v>
      </c>
      <c r="B37" s="20"/>
      <c r="C37" s="103"/>
      <c r="D37" s="103"/>
      <c r="E37" s="159"/>
      <c r="F37" s="160"/>
      <c r="G37" s="160"/>
      <c r="H37" s="458"/>
      <c r="I37" s="161"/>
    </row>
    <row r="38" spans="1:14" s="8" customFormat="1" ht="12" customHeight="1">
      <c r="A38" s="211" t="s">
        <v>359</v>
      </c>
      <c r="B38" s="450"/>
      <c r="C38" s="103"/>
      <c r="D38" s="103"/>
      <c r="E38" s="387" t="s">
        <v>360</v>
      </c>
      <c r="F38" s="607"/>
      <c r="G38" s="613" t="s">
        <v>322</v>
      </c>
      <c r="H38" s="608"/>
      <c r="I38" s="617" t="s">
        <v>371</v>
      </c>
      <c r="N38" s="387"/>
    </row>
    <row r="39" spans="1:9" s="8" customFormat="1" ht="12.75" customHeight="1">
      <c r="A39" s="211" t="s">
        <v>358</v>
      </c>
      <c r="B39" s="20"/>
      <c r="C39" s="104"/>
      <c r="D39" s="104"/>
      <c r="E39" s="387" t="s">
        <v>361</v>
      </c>
      <c r="F39" s="607"/>
      <c r="G39" s="613" t="s">
        <v>321</v>
      </c>
      <c r="H39" s="608"/>
      <c r="I39" s="617" t="s">
        <v>373</v>
      </c>
    </row>
    <row r="40" spans="1:9" s="8" customFormat="1" ht="12.75" customHeight="1">
      <c r="A40" s="211" t="s">
        <v>290</v>
      </c>
      <c r="B40" s="20"/>
      <c r="C40" s="104"/>
      <c r="D40" s="104"/>
      <c r="E40" s="387" t="s">
        <v>362</v>
      </c>
      <c r="F40" s="607"/>
      <c r="G40" s="613" t="s">
        <v>323</v>
      </c>
      <c r="H40" s="608"/>
      <c r="I40" s="617" t="s">
        <v>372</v>
      </c>
    </row>
    <row r="41" spans="1:9" s="8" customFormat="1" ht="3" customHeight="1">
      <c r="A41" s="212"/>
      <c r="B41" s="20"/>
      <c r="C41" s="104"/>
      <c r="D41" s="104"/>
      <c r="E41" s="159"/>
      <c r="F41" s="160"/>
      <c r="G41" s="159"/>
      <c r="H41" s="458"/>
      <c r="I41" s="609"/>
    </row>
    <row r="42" spans="1:9" s="8" customFormat="1" ht="12" customHeight="1">
      <c r="A42" s="210" t="s">
        <v>9</v>
      </c>
      <c r="B42" s="20"/>
      <c r="C42" s="104"/>
      <c r="D42" s="104"/>
      <c r="E42" s="104"/>
      <c r="F42" s="103"/>
      <c r="G42" s="103"/>
      <c r="H42" s="459"/>
      <c r="I42" s="170"/>
    </row>
    <row r="43" spans="1:9" s="8" customFormat="1" ht="12.75" customHeight="1">
      <c r="A43" s="211" t="s">
        <v>264</v>
      </c>
      <c r="B43" s="20"/>
      <c r="C43" s="104"/>
      <c r="D43" s="104"/>
      <c r="E43" s="331" t="s">
        <v>366</v>
      </c>
      <c r="F43" s="610" t="s">
        <v>284</v>
      </c>
      <c r="G43" s="332" t="s">
        <v>331</v>
      </c>
      <c r="H43" s="611" t="s">
        <v>284</v>
      </c>
      <c r="I43" s="170" t="s">
        <v>386</v>
      </c>
    </row>
    <row r="44" spans="1:9" s="8" customFormat="1" ht="12.75" customHeight="1">
      <c r="A44" s="211" t="s">
        <v>289</v>
      </c>
      <c r="B44" s="167"/>
      <c r="C44" s="104"/>
      <c r="D44" s="104"/>
      <c r="E44" s="331" t="s">
        <v>367</v>
      </c>
      <c r="F44" s="610" t="s">
        <v>284</v>
      </c>
      <c r="G44" s="332" t="s">
        <v>324</v>
      </c>
      <c r="H44" s="611" t="s">
        <v>284</v>
      </c>
      <c r="I44" s="170" t="s">
        <v>387</v>
      </c>
    </row>
    <row r="45" spans="1:9" s="8" customFormat="1" ht="12.75" customHeight="1">
      <c r="A45" s="211" t="s">
        <v>280</v>
      </c>
      <c r="B45" s="20"/>
      <c r="C45" s="104"/>
      <c r="D45" s="104"/>
      <c r="E45" s="331" t="s">
        <v>368</v>
      </c>
      <c r="F45" s="610" t="s">
        <v>284</v>
      </c>
      <c r="G45" s="332" t="s">
        <v>325</v>
      </c>
      <c r="H45" s="611" t="s">
        <v>284</v>
      </c>
      <c r="I45" s="170" t="s">
        <v>388</v>
      </c>
    </row>
    <row r="46" spans="1:9" s="8" customFormat="1" ht="3" customHeight="1">
      <c r="A46" s="212"/>
      <c r="B46" s="20"/>
      <c r="C46" s="104"/>
      <c r="D46" s="104"/>
      <c r="E46" s="104"/>
      <c r="F46" s="103"/>
      <c r="G46" s="104"/>
      <c r="H46" s="459"/>
      <c r="I46" s="170"/>
    </row>
    <row r="47" spans="1:9" s="8" customFormat="1" ht="12.75">
      <c r="A47" s="210" t="s">
        <v>10</v>
      </c>
      <c r="B47" s="20"/>
      <c r="C47" s="20"/>
      <c r="D47" s="20"/>
      <c r="E47" s="20"/>
      <c r="F47" s="20"/>
      <c r="G47" s="20"/>
      <c r="H47" s="454"/>
      <c r="I47" s="150"/>
    </row>
    <row r="48" spans="1:11" s="8" customFormat="1" ht="12.75" customHeight="1">
      <c r="A48" s="211" t="s">
        <v>89</v>
      </c>
      <c r="B48" s="20"/>
      <c r="C48" s="104"/>
      <c r="D48" s="104"/>
      <c r="E48" s="331" t="s">
        <v>363</v>
      </c>
      <c r="F48" s="606" t="s">
        <v>284</v>
      </c>
      <c r="G48" s="31">
        <v>2928.98</v>
      </c>
      <c r="H48" s="596" t="s">
        <v>284</v>
      </c>
      <c r="I48" s="616" t="s">
        <v>389</v>
      </c>
      <c r="K48" s="650"/>
    </row>
    <row r="49" spans="1:11" s="8" customFormat="1" ht="12.75" customHeight="1">
      <c r="A49" s="211" t="s">
        <v>195</v>
      </c>
      <c r="B49" s="20"/>
      <c r="C49" s="104"/>
      <c r="D49" s="104"/>
      <c r="E49" s="331" t="s">
        <v>364</v>
      </c>
      <c r="F49" s="606" t="s">
        <v>284</v>
      </c>
      <c r="G49" s="46">
        <v>431.74</v>
      </c>
      <c r="H49" s="596" t="s">
        <v>284</v>
      </c>
      <c r="I49" s="170" t="s">
        <v>390</v>
      </c>
      <c r="K49" s="651"/>
    </row>
    <row r="50" spans="1:11" s="8" customFormat="1" ht="12.75" customHeight="1">
      <c r="A50" s="211" t="s">
        <v>293</v>
      </c>
      <c r="B50" s="167"/>
      <c r="C50" s="104"/>
      <c r="D50" s="104"/>
      <c r="E50" s="331" t="s">
        <v>365</v>
      </c>
      <c r="F50" s="606" t="s">
        <v>284</v>
      </c>
      <c r="G50" s="46">
        <v>195.79</v>
      </c>
      <c r="H50" s="596" t="s">
        <v>284</v>
      </c>
      <c r="I50" s="170" t="s">
        <v>391</v>
      </c>
      <c r="K50" s="651"/>
    </row>
    <row r="51" spans="1:9" ht="3" customHeight="1">
      <c r="A51" s="213"/>
      <c r="B51" s="42"/>
      <c r="C51" s="13"/>
      <c r="D51" s="13"/>
      <c r="E51" s="28"/>
      <c r="F51" s="25"/>
      <c r="G51" s="25"/>
      <c r="H51" s="459"/>
      <c r="I51" s="76"/>
    </row>
    <row r="52" spans="1:9" ht="13.5" customHeight="1">
      <c r="A52" s="214" t="s">
        <v>286</v>
      </c>
      <c r="B52" s="181"/>
      <c r="C52" s="181"/>
      <c r="D52" s="181"/>
      <c r="E52" s="179" t="s">
        <v>320</v>
      </c>
      <c r="F52" s="543"/>
      <c r="G52" s="179" t="s">
        <v>291</v>
      </c>
      <c r="H52" s="510"/>
      <c r="I52" s="180" t="s">
        <v>319</v>
      </c>
    </row>
    <row r="53" spans="1:9" ht="3" customHeight="1">
      <c r="A53" s="204"/>
      <c r="B53" s="20"/>
      <c r="C53" s="20"/>
      <c r="D53" s="20"/>
      <c r="E53" s="21"/>
      <c r="F53" s="264"/>
      <c r="G53" s="21"/>
      <c r="H53" s="465"/>
      <c r="I53" s="78"/>
    </row>
    <row r="54" spans="1:11" s="8" customFormat="1" ht="12.75" customHeight="1">
      <c r="A54" s="173" t="s">
        <v>212</v>
      </c>
      <c r="B54" s="20"/>
      <c r="C54" s="20"/>
      <c r="D54" s="20"/>
      <c r="E54" s="331" t="s">
        <v>407</v>
      </c>
      <c r="F54" s="389"/>
      <c r="G54" s="332" t="s">
        <v>409</v>
      </c>
      <c r="H54" s="462" t="s">
        <v>285</v>
      </c>
      <c r="I54" s="332" t="s">
        <v>412</v>
      </c>
      <c r="K54" s="679"/>
    </row>
    <row r="55" spans="1:11" s="8" customFormat="1" ht="17.25" customHeight="1">
      <c r="A55" s="215" t="s">
        <v>11</v>
      </c>
      <c r="B55" s="20"/>
      <c r="C55" s="20"/>
      <c r="D55" s="20"/>
      <c r="E55" s="674"/>
      <c r="F55" s="391"/>
      <c r="G55" s="391"/>
      <c r="H55" s="460"/>
      <c r="I55" s="392"/>
      <c r="K55" s="680"/>
    </row>
    <row r="56" spans="1:11" s="8" customFormat="1" ht="12.75" customHeight="1">
      <c r="A56" s="216" t="s">
        <v>349</v>
      </c>
      <c r="B56" s="20"/>
      <c r="C56" s="20"/>
      <c r="D56" s="20"/>
      <c r="E56" s="677">
        <v>35.1</v>
      </c>
      <c r="F56" s="391"/>
      <c r="G56" s="391">
        <v>-6.4</v>
      </c>
      <c r="H56" s="460"/>
      <c r="I56" s="678">
        <v>13.2</v>
      </c>
      <c r="K56" s="679"/>
    </row>
    <row r="57" spans="1:11" s="8" customFormat="1" ht="12.75" customHeight="1">
      <c r="A57" s="216" t="s">
        <v>206</v>
      </c>
      <c r="B57" s="20"/>
      <c r="C57" s="20"/>
      <c r="D57" s="20"/>
      <c r="E57" s="677">
        <v>16.1</v>
      </c>
      <c r="F57" s="391"/>
      <c r="G57" s="678">
        <v>52.5</v>
      </c>
      <c r="H57" s="462" t="s">
        <v>285</v>
      </c>
      <c r="I57" s="678">
        <v>39.1</v>
      </c>
      <c r="K57" s="679"/>
    </row>
    <row r="58" spans="1:11" s="8" customFormat="1" ht="12.75" customHeight="1">
      <c r="A58" s="216" t="s">
        <v>329</v>
      </c>
      <c r="B58" s="20"/>
      <c r="C58" s="20"/>
      <c r="D58" s="20"/>
      <c r="E58" s="677">
        <v>6.1</v>
      </c>
      <c r="F58" s="391"/>
      <c r="G58" s="678">
        <v>10.8</v>
      </c>
      <c r="H58" s="462" t="s">
        <v>285</v>
      </c>
      <c r="I58" s="678">
        <v>2.7</v>
      </c>
      <c r="K58" s="679"/>
    </row>
    <row r="59" spans="1:11" s="8" customFormat="1" ht="2.25" customHeight="1">
      <c r="A59" s="216"/>
      <c r="B59" s="20"/>
      <c r="C59" s="20"/>
      <c r="D59" s="20"/>
      <c r="E59" s="673"/>
      <c r="F59" s="389"/>
      <c r="G59" s="389"/>
      <c r="H59" s="460"/>
      <c r="I59" s="390"/>
      <c r="K59" s="679"/>
    </row>
    <row r="60" spans="1:11" s="8" customFormat="1" ht="12.75" customHeight="1">
      <c r="A60" s="215" t="s">
        <v>12</v>
      </c>
      <c r="B60" s="20"/>
      <c r="C60" s="20"/>
      <c r="D60" s="20"/>
      <c r="E60" s="674"/>
      <c r="F60" s="393"/>
      <c r="G60" s="393"/>
      <c r="H60" s="460"/>
      <c r="I60" s="394"/>
      <c r="K60" s="681"/>
    </row>
    <row r="61" spans="1:11" s="8" customFormat="1" ht="12.75" customHeight="1">
      <c r="A61" s="216" t="s">
        <v>196</v>
      </c>
      <c r="B61" s="20"/>
      <c r="C61" s="20"/>
      <c r="D61" s="20"/>
      <c r="E61" s="674">
        <v>-40.5</v>
      </c>
      <c r="F61" s="393"/>
      <c r="G61" s="393">
        <v>-32.3</v>
      </c>
      <c r="H61" s="462"/>
      <c r="I61" s="394">
        <v>-19.1</v>
      </c>
      <c r="K61" s="681"/>
    </row>
    <row r="62" spans="1:11" s="8" customFormat="1" ht="12.75">
      <c r="A62" s="216" t="s">
        <v>326</v>
      </c>
      <c r="B62" s="620"/>
      <c r="C62" s="451"/>
      <c r="D62" s="451"/>
      <c r="E62" s="674">
        <v>-30.9</v>
      </c>
      <c r="F62" s="393"/>
      <c r="G62" s="393">
        <v>-26.1</v>
      </c>
      <c r="H62" s="460"/>
      <c r="I62" s="678">
        <v>1.3</v>
      </c>
      <c r="K62" s="681"/>
    </row>
    <row r="63" spans="1:11" s="8" customFormat="1" ht="12.75" customHeight="1">
      <c r="A63" s="216" t="s">
        <v>328</v>
      </c>
      <c r="B63" s="20"/>
      <c r="C63" s="20"/>
      <c r="D63" s="20"/>
      <c r="E63" s="674">
        <v>-30.2</v>
      </c>
      <c r="F63" s="393"/>
      <c r="G63" s="393">
        <v>-23.8</v>
      </c>
      <c r="H63" s="462" t="s">
        <v>285</v>
      </c>
      <c r="I63" s="678">
        <v>2.1</v>
      </c>
      <c r="K63" s="681"/>
    </row>
    <row r="64" spans="1:11" s="8" customFormat="1" ht="4.5" customHeight="1">
      <c r="A64" s="217"/>
      <c r="B64" s="20"/>
      <c r="C64" s="20"/>
      <c r="D64" s="20"/>
      <c r="E64" s="674"/>
      <c r="F64" s="393"/>
      <c r="G64" s="393"/>
      <c r="H64" s="460"/>
      <c r="I64" s="394"/>
      <c r="K64" s="681"/>
    </row>
    <row r="65" spans="1:11" s="8" customFormat="1" ht="12.75" customHeight="1">
      <c r="A65" s="173" t="s">
        <v>213</v>
      </c>
      <c r="B65" s="20"/>
      <c r="C65" s="20"/>
      <c r="D65" s="20"/>
      <c r="E65" s="677">
        <v>137.9</v>
      </c>
      <c r="F65" s="393"/>
      <c r="G65" s="678">
        <v>142.6</v>
      </c>
      <c r="H65" s="462" t="s">
        <v>285</v>
      </c>
      <c r="I65" s="678">
        <v>147.1</v>
      </c>
      <c r="K65" s="681"/>
    </row>
    <row r="66" spans="1:11" s="8" customFormat="1" ht="12.75" customHeight="1">
      <c r="A66" s="215" t="s">
        <v>11</v>
      </c>
      <c r="B66" s="250"/>
      <c r="C66" s="250"/>
      <c r="D66" s="250"/>
      <c r="E66" s="675"/>
      <c r="F66" s="395"/>
      <c r="G66" s="395"/>
      <c r="H66" s="461"/>
      <c r="I66" s="396"/>
      <c r="K66" s="395"/>
    </row>
    <row r="67" spans="1:11" s="8" customFormat="1" ht="12.75" customHeight="1">
      <c r="A67" s="216" t="s">
        <v>329</v>
      </c>
      <c r="B67" s="250"/>
      <c r="C67" s="250"/>
      <c r="D67" s="250"/>
      <c r="E67" s="677">
        <v>15.2</v>
      </c>
      <c r="F67" s="393"/>
      <c r="G67" s="678">
        <v>23.2</v>
      </c>
      <c r="H67" s="462" t="s">
        <v>285</v>
      </c>
      <c r="I67" s="678">
        <v>8.4</v>
      </c>
      <c r="K67" s="679"/>
    </row>
    <row r="68" spans="1:11" s="8" customFormat="1" ht="12.75" customHeight="1">
      <c r="A68" s="216" t="s">
        <v>206</v>
      </c>
      <c r="B68" s="250"/>
      <c r="C68" s="250"/>
      <c r="D68" s="250"/>
      <c r="E68" s="677">
        <v>14.1</v>
      </c>
      <c r="F68" s="389"/>
      <c r="G68" s="678">
        <v>49.8</v>
      </c>
      <c r="H68" s="462" t="s">
        <v>285</v>
      </c>
      <c r="I68" s="678">
        <v>35.9</v>
      </c>
      <c r="K68" s="679"/>
    </row>
    <row r="69" spans="1:11" s="8" customFormat="1" ht="12.75" customHeight="1">
      <c r="A69" s="216" t="s">
        <v>349</v>
      </c>
      <c r="B69" s="250"/>
      <c r="C69" s="250"/>
      <c r="D69" s="250"/>
      <c r="E69" s="677">
        <v>12.4</v>
      </c>
      <c r="F69" s="389"/>
      <c r="G69" s="389">
        <v>-22.1</v>
      </c>
      <c r="H69" s="460"/>
      <c r="I69" s="390">
        <v>-26.2</v>
      </c>
      <c r="K69" s="389"/>
    </row>
    <row r="70" spans="1:11" s="8" customFormat="1" ht="12.75" customHeight="1">
      <c r="A70" s="215" t="s">
        <v>12</v>
      </c>
      <c r="B70" s="250"/>
      <c r="C70" s="250"/>
      <c r="D70" s="250"/>
      <c r="E70" s="673"/>
      <c r="F70" s="389"/>
      <c r="G70" s="389"/>
      <c r="H70" s="460"/>
      <c r="I70" s="390"/>
      <c r="K70" s="389"/>
    </row>
    <row r="71" spans="1:11" s="8" customFormat="1" ht="12.75" customHeight="1">
      <c r="A71" s="216" t="s">
        <v>196</v>
      </c>
      <c r="B71" s="250"/>
      <c r="C71" s="250"/>
      <c r="D71" s="250"/>
      <c r="E71" s="673">
        <v>-34.3</v>
      </c>
      <c r="F71" s="389"/>
      <c r="G71" s="389">
        <v>-32.9</v>
      </c>
      <c r="H71" s="462" t="s">
        <v>285</v>
      </c>
      <c r="I71" s="390">
        <v>-20.1</v>
      </c>
      <c r="K71" s="389"/>
    </row>
    <row r="72" spans="1:11" s="8" customFormat="1" ht="12.75">
      <c r="A72" s="216" t="s">
        <v>327</v>
      </c>
      <c r="B72" s="250"/>
      <c r="C72" s="250"/>
      <c r="D72" s="250"/>
      <c r="E72" s="673">
        <v>-33.9</v>
      </c>
      <c r="F72" s="389"/>
      <c r="G72" s="389">
        <v>-29.3</v>
      </c>
      <c r="H72" s="460"/>
      <c r="I72" s="390">
        <v>-3.8</v>
      </c>
      <c r="K72" s="679"/>
    </row>
    <row r="73" spans="1:11" s="8" customFormat="1" ht="12.75" customHeight="1">
      <c r="A73" s="216" t="s">
        <v>328</v>
      </c>
      <c r="B73" s="250"/>
      <c r="C73" s="250"/>
      <c r="D73" s="250"/>
      <c r="E73" s="673">
        <v>-29</v>
      </c>
      <c r="F73" s="389"/>
      <c r="G73" s="389">
        <v>-22.6</v>
      </c>
      <c r="H73" s="462" t="s">
        <v>285</v>
      </c>
      <c r="I73" s="678">
        <v>7.2</v>
      </c>
      <c r="K73" s="679"/>
    </row>
    <row r="74" spans="1:11" s="8" customFormat="1" ht="4.5" customHeight="1">
      <c r="A74" s="217"/>
      <c r="B74" s="250"/>
      <c r="C74" s="250"/>
      <c r="D74" s="250"/>
      <c r="E74" s="673"/>
      <c r="F74" s="389"/>
      <c r="G74" s="389"/>
      <c r="H74" s="460"/>
      <c r="I74" s="390"/>
      <c r="K74" s="389"/>
    </row>
    <row r="75" spans="1:11" s="8" customFormat="1" ht="12.75" customHeight="1">
      <c r="A75" s="173" t="s">
        <v>214</v>
      </c>
      <c r="B75" s="250"/>
      <c r="C75" s="250"/>
      <c r="D75" s="250"/>
      <c r="E75" s="331" t="s">
        <v>408</v>
      </c>
      <c r="F75" s="389"/>
      <c r="G75" s="332" t="s">
        <v>410</v>
      </c>
      <c r="H75" s="462" t="s">
        <v>285</v>
      </c>
      <c r="I75" s="334" t="s">
        <v>413</v>
      </c>
      <c r="K75" s="389"/>
    </row>
    <row r="76" spans="1:11" s="8" customFormat="1" ht="12.75" customHeight="1">
      <c r="A76" s="215" t="s">
        <v>11</v>
      </c>
      <c r="B76" s="250"/>
      <c r="C76" s="250"/>
      <c r="D76" s="250"/>
      <c r="E76" s="674"/>
      <c r="F76" s="391"/>
      <c r="G76" s="389"/>
      <c r="H76" s="460"/>
      <c r="I76" s="392"/>
      <c r="K76" s="391"/>
    </row>
    <row r="77" spans="1:11" s="8" customFormat="1" ht="12.75" customHeight="1">
      <c r="A77" s="216" t="s">
        <v>279</v>
      </c>
      <c r="B77" s="9"/>
      <c r="C77" s="250"/>
      <c r="D77" s="250"/>
      <c r="E77" s="677">
        <v>22.3</v>
      </c>
      <c r="F77" s="389"/>
      <c r="G77" s="678">
        <v>30.6</v>
      </c>
      <c r="H77" s="460"/>
      <c r="I77" s="685">
        <v>5.7</v>
      </c>
      <c r="K77" s="389"/>
    </row>
    <row r="78" spans="1:11" s="8" customFormat="1" ht="12.75" customHeight="1">
      <c r="A78" s="216" t="s">
        <v>329</v>
      </c>
      <c r="B78" s="9"/>
      <c r="C78" s="250"/>
      <c r="D78" s="250"/>
      <c r="E78" s="677">
        <v>7.6</v>
      </c>
      <c r="F78" s="389"/>
      <c r="G78" s="678">
        <v>16.3</v>
      </c>
      <c r="H78" s="462" t="s">
        <v>285</v>
      </c>
      <c r="I78" s="334" t="s">
        <v>355</v>
      </c>
      <c r="K78" s="389"/>
    </row>
    <row r="79" spans="1:11" s="8" customFormat="1" ht="12.75" customHeight="1">
      <c r="A79" s="216" t="s">
        <v>350</v>
      </c>
      <c r="B79" s="250"/>
      <c r="C79" s="250"/>
      <c r="D79" s="250"/>
      <c r="E79" s="677">
        <v>6.2</v>
      </c>
      <c r="F79" s="389"/>
      <c r="G79" s="678">
        <v>4.6</v>
      </c>
      <c r="H79" s="462" t="s">
        <v>285</v>
      </c>
      <c r="I79" s="390">
        <v>-2.1</v>
      </c>
      <c r="K79" s="389"/>
    </row>
    <row r="80" spans="1:11" s="8" customFormat="1" ht="12.75" customHeight="1">
      <c r="A80" s="215" t="s">
        <v>12</v>
      </c>
      <c r="B80" s="250"/>
      <c r="C80" s="250"/>
      <c r="D80" s="250"/>
      <c r="E80" s="675"/>
      <c r="F80" s="395"/>
      <c r="G80" s="395"/>
      <c r="H80" s="461"/>
      <c r="I80" s="396"/>
      <c r="K80" s="395"/>
    </row>
    <row r="81" spans="1:11" s="8" customFormat="1" ht="12.75" customHeight="1">
      <c r="A81" s="216" t="s">
        <v>196</v>
      </c>
      <c r="B81" s="620"/>
      <c r="C81" s="250"/>
      <c r="D81" s="250"/>
      <c r="E81" s="673">
        <v>-39.1</v>
      </c>
      <c r="F81" s="389"/>
      <c r="G81" s="389">
        <v>-1.6</v>
      </c>
      <c r="H81" s="462" t="s">
        <v>285</v>
      </c>
      <c r="I81" s="390">
        <v>-1.5</v>
      </c>
      <c r="K81" s="389"/>
    </row>
    <row r="82" spans="1:11" s="8" customFormat="1" ht="12.75" customHeight="1">
      <c r="A82" s="216" t="s">
        <v>351</v>
      </c>
      <c r="B82" s="250"/>
      <c r="C82" s="250"/>
      <c r="D82" s="250"/>
      <c r="E82" s="673">
        <v>-33.1</v>
      </c>
      <c r="F82" s="389"/>
      <c r="G82" s="389">
        <v>-12.2</v>
      </c>
      <c r="H82" s="462" t="s">
        <v>285</v>
      </c>
      <c r="I82" s="390">
        <v>-2.7</v>
      </c>
      <c r="K82" s="679"/>
    </row>
    <row r="83" spans="1:11" s="8" customFormat="1" ht="12.75" customHeight="1">
      <c r="A83" s="216" t="s">
        <v>370</v>
      </c>
      <c r="B83" s="250"/>
      <c r="C83" s="250"/>
      <c r="D83" s="250"/>
      <c r="E83" s="673">
        <v>-23.1</v>
      </c>
      <c r="F83" s="389"/>
      <c r="G83" s="678">
        <v>5.2</v>
      </c>
      <c r="H83" s="462" t="s">
        <v>285</v>
      </c>
      <c r="I83" s="678">
        <v>5.6</v>
      </c>
      <c r="K83" s="679"/>
    </row>
    <row r="84" spans="1:11" s="8" customFormat="1" ht="4.5" customHeight="1">
      <c r="A84" s="218"/>
      <c r="B84" s="397"/>
      <c r="C84" s="397"/>
      <c r="D84" s="397"/>
      <c r="E84" s="674"/>
      <c r="F84" s="391"/>
      <c r="G84" s="391"/>
      <c r="H84" s="460"/>
      <c r="I84" s="392"/>
      <c r="K84" s="680"/>
    </row>
    <row r="85" spans="1:11" s="8" customFormat="1" ht="12.75" customHeight="1">
      <c r="A85" s="173" t="s">
        <v>215</v>
      </c>
      <c r="B85" s="397"/>
      <c r="C85" s="397"/>
      <c r="D85" s="397"/>
      <c r="E85" s="677">
        <v>153.6</v>
      </c>
      <c r="F85" s="389"/>
      <c r="G85" s="332" t="s">
        <v>411</v>
      </c>
      <c r="H85" s="462" t="s">
        <v>285</v>
      </c>
      <c r="I85" s="332" t="s">
        <v>414</v>
      </c>
      <c r="K85" s="679"/>
    </row>
    <row r="86" spans="1:11" s="8" customFormat="1" ht="13.5" customHeight="1">
      <c r="A86" s="215" t="s">
        <v>11</v>
      </c>
      <c r="B86" s="397"/>
      <c r="C86" s="397"/>
      <c r="D86" s="397"/>
      <c r="E86" s="674"/>
      <c r="F86" s="391"/>
      <c r="G86" s="391"/>
      <c r="H86" s="460"/>
      <c r="I86" s="392"/>
      <c r="K86" s="391"/>
    </row>
    <row r="87" spans="1:11" s="8" customFormat="1" ht="12.75" customHeight="1">
      <c r="A87" s="216" t="s">
        <v>329</v>
      </c>
      <c r="B87" s="250"/>
      <c r="C87" s="250"/>
      <c r="D87" s="250"/>
      <c r="E87" s="677">
        <v>16.8</v>
      </c>
      <c r="F87" s="389"/>
      <c r="G87" s="678">
        <v>29.3</v>
      </c>
      <c r="H87" s="462" t="s">
        <v>285</v>
      </c>
      <c r="I87" s="390">
        <v>8.8</v>
      </c>
      <c r="K87" s="389"/>
    </row>
    <row r="88" spans="1:11" s="8" customFormat="1" ht="12.75" customHeight="1">
      <c r="A88" s="216" t="s">
        <v>326</v>
      </c>
      <c r="B88" s="250"/>
      <c r="C88" s="250"/>
      <c r="D88" s="250"/>
      <c r="E88" s="677">
        <v>16.7</v>
      </c>
      <c r="F88" s="389"/>
      <c r="G88" s="678">
        <v>24.7</v>
      </c>
      <c r="H88" s="462"/>
      <c r="I88" s="390">
        <v>0.5</v>
      </c>
      <c r="K88" s="389"/>
    </row>
    <row r="89" spans="1:11" s="8" customFormat="1" ht="12.75" customHeight="1">
      <c r="A89" s="216" t="s">
        <v>352</v>
      </c>
      <c r="B89" s="250"/>
      <c r="C89" s="250"/>
      <c r="D89" s="250"/>
      <c r="E89" s="677">
        <v>7.6</v>
      </c>
      <c r="F89" s="389"/>
      <c r="G89" s="678">
        <v>6.8</v>
      </c>
      <c r="H89" s="462" t="s">
        <v>285</v>
      </c>
      <c r="I89" s="390">
        <v>-3.1</v>
      </c>
      <c r="K89" s="389"/>
    </row>
    <row r="90" spans="1:11" s="8" customFormat="1" ht="4.5" customHeight="1">
      <c r="A90" s="217"/>
      <c r="B90" s="397"/>
      <c r="C90" s="397"/>
      <c r="D90" s="397"/>
      <c r="E90" s="674"/>
      <c r="F90" s="391"/>
      <c r="G90" s="391"/>
      <c r="H90" s="460"/>
      <c r="I90" s="392"/>
      <c r="K90" s="391"/>
    </row>
    <row r="91" spans="1:11" s="8" customFormat="1" ht="12" customHeight="1">
      <c r="A91" s="215" t="s">
        <v>12</v>
      </c>
      <c r="B91" s="397"/>
      <c r="C91" s="397"/>
      <c r="D91" s="397"/>
      <c r="E91" s="674"/>
      <c r="F91" s="391"/>
      <c r="G91" s="391"/>
      <c r="H91" s="460"/>
      <c r="I91" s="392"/>
      <c r="K91" s="391"/>
    </row>
    <row r="92" spans="1:11" s="8" customFormat="1" ht="12.75" customHeight="1">
      <c r="A92" s="216" t="s">
        <v>196</v>
      </c>
      <c r="B92" s="620"/>
      <c r="C92" s="397"/>
      <c r="D92" s="397"/>
      <c r="E92" s="673">
        <v>-32.7</v>
      </c>
      <c r="F92" s="389"/>
      <c r="G92" s="389">
        <v>-2.4</v>
      </c>
      <c r="H92" s="462" t="s">
        <v>285</v>
      </c>
      <c r="I92" s="390">
        <v>-2.7</v>
      </c>
      <c r="K92" s="389"/>
    </row>
    <row r="93" spans="1:11" s="8" customFormat="1" ht="12.75" customHeight="1">
      <c r="A93" s="216" t="s">
        <v>351</v>
      </c>
      <c r="B93" s="397"/>
      <c r="C93" s="397"/>
      <c r="D93" s="397"/>
      <c r="E93" s="673">
        <v>-29.3</v>
      </c>
      <c r="F93" s="389"/>
      <c r="G93" s="389">
        <v>-9.2</v>
      </c>
      <c r="H93" s="462" t="s">
        <v>285</v>
      </c>
      <c r="I93" s="390">
        <v>-6.7</v>
      </c>
      <c r="K93" s="389"/>
    </row>
    <row r="94" spans="1:11" s="8" customFormat="1" ht="12.75" customHeight="1">
      <c r="A94" s="216" t="s">
        <v>349</v>
      </c>
      <c r="B94" s="397"/>
      <c r="C94" s="397"/>
      <c r="D94" s="397"/>
      <c r="E94" s="673">
        <v>-24.4</v>
      </c>
      <c r="F94" s="389"/>
      <c r="G94" s="389">
        <v>-22.6</v>
      </c>
      <c r="H94" s="462"/>
      <c r="I94" s="390">
        <v>-22.4</v>
      </c>
      <c r="K94" s="389"/>
    </row>
    <row r="95" spans="1:11" s="8" customFormat="1" ht="4.5" customHeight="1">
      <c r="A95" s="217"/>
      <c r="B95" s="397"/>
      <c r="C95" s="397"/>
      <c r="D95" s="397"/>
      <c r="E95" s="676"/>
      <c r="F95" s="545"/>
      <c r="G95" s="545"/>
      <c r="H95" s="512"/>
      <c r="I95" s="398"/>
      <c r="K95" s="545"/>
    </row>
    <row r="96" spans="1:12" s="8" customFormat="1" ht="12" customHeight="1">
      <c r="A96" s="173" t="s">
        <v>13</v>
      </c>
      <c r="B96" s="397"/>
      <c r="C96" s="397"/>
      <c r="D96" s="397"/>
      <c r="E96" s="677">
        <v>84.5</v>
      </c>
      <c r="F96" s="389"/>
      <c r="G96" s="678">
        <v>84.6</v>
      </c>
      <c r="H96" s="460"/>
      <c r="I96" s="678">
        <v>84.4</v>
      </c>
      <c r="K96" s="679"/>
      <c r="L96" s="621"/>
    </row>
    <row r="97" spans="1:11" s="8" customFormat="1" ht="4.5" customHeight="1">
      <c r="A97" s="265"/>
      <c r="B97" s="618"/>
      <c r="C97" s="618"/>
      <c r="D97" s="618"/>
      <c r="E97" s="266"/>
      <c r="F97" s="267"/>
      <c r="G97" s="267"/>
      <c r="H97" s="463"/>
      <c r="I97" s="619"/>
      <c r="K97" s="9"/>
    </row>
    <row r="98" spans="1:11" ht="13.5" customHeight="1">
      <c r="A98" s="256"/>
      <c r="B98" s="51"/>
      <c r="C98" s="51"/>
      <c r="D98" s="51"/>
      <c r="E98" s="65"/>
      <c r="F98" s="66"/>
      <c r="G98" s="66"/>
      <c r="H98" s="464"/>
      <c r="I98" s="40"/>
      <c r="K98" s="9"/>
    </row>
    <row r="99" spans="1:11" ht="13.5" customHeight="1">
      <c r="A99" s="256"/>
      <c r="B99" s="51"/>
      <c r="C99" s="51"/>
      <c r="D99" s="51"/>
      <c r="E99" s="65"/>
      <c r="F99" s="66"/>
      <c r="G99" s="66"/>
      <c r="H99" s="464"/>
      <c r="I99" s="40"/>
      <c r="K99" s="9"/>
    </row>
    <row r="100" spans="1:11" ht="13.5" customHeight="1">
      <c r="A100" s="219"/>
      <c r="B100" s="51"/>
      <c r="C100" s="51"/>
      <c r="D100" s="51"/>
      <c r="E100" s="65"/>
      <c r="F100" s="66"/>
      <c r="G100" s="66"/>
      <c r="H100" s="464"/>
      <c r="I100" s="40"/>
      <c r="K100" s="9"/>
    </row>
    <row r="101" spans="1:25" s="336" customFormat="1" ht="13.5" customHeight="1">
      <c r="A101" s="220" t="s">
        <v>401</v>
      </c>
      <c r="B101" s="50"/>
      <c r="C101" s="50"/>
      <c r="D101" s="50"/>
      <c r="E101" s="65"/>
      <c r="F101" s="66"/>
      <c r="G101" s="66"/>
      <c r="H101" s="464"/>
      <c r="I101" s="130" t="s">
        <v>137</v>
      </c>
      <c r="K101" s="682"/>
      <c r="L101" s="627"/>
      <c r="M101" s="627"/>
      <c r="N101" s="627"/>
      <c r="O101" s="627"/>
      <c r="P101" s="627"/>
      <c r="Q101" s="627"/>
      <c r="R101" s="627"/>
      <c r="S101" s="627"/>
      <c r="T101" s="627"/>
      <c r="U101" s="627"/>
      <c r="V101" s="627"/>
      <c r="W101" s="627"/>
      <c r="X101" s="627"/>
      <c r="Y101" s="627"/>
    </row>
    <row r="102" spans="1:11" ht="13.5" customHeight="1">
      <c r="A102" s="219"/>
      <c r="B102" s="51"/>
      <c r="C102" s="51"/>
      <c r="D102" s="51"/>
      <c r="E102" s="65"/>
      <c r="F102" s="66"/>
      <c r="G102" s="66"/>
      <c r="H102" s="464"/>
      <c r="I102" s="40"/>
      <c r="K102" s="9"/>
    </row>
    <row r="103" spans="1:11" ht="13.5" customHeight="1">
      <c r="A103" s="268" t="s">
        <v>216</v>
      </c>
      <c r="B103" s="269"/>
      <c r="C103" s="270"/>
      <c r="D103" s="270"/>
      <c r="E103" s="271" t="s">
        <v>269</v>
      </c>
      <c r="F103" s="513" t="s">
        <v>284</v>
      </c>
      <c r="G103" s="271" t="s">
        <v>261</v>
      </c>
      <c r="H103" s="513" t="s">
        <v>284</v>
      </c>
      <c r="I103" s="272" t="s">
        <v>347</v>
      </c>
      <c r="K103" s="9"/>
    </row>
    <row r="104" spans="1:11" ht="3" customHeight="1">
      <c r="A104" s="221"/>
      <c r="B104" s="5"/>
      <c r="C104" s="68"/>
      <c r="D104" s="68"/>
      <c r="E104" s="21"/>
      <c r="F104" s="264"/>
      <c r="G104" s="21"/>
      <c r="H104" s="465"/>
      <c r="I104" s="78"/>
      <c r="K104" s="9"/>
    </row>
    <row r="105" spans="1:11" ht="12.75" customHeight="1">
      <c r="A105" s="173" t="s">
        <v>14</v>
      </c>
      <c r="B105" s="16"/>
      <c r="C105" s="16"/>
      <c r="D105" s="16"/>
      <c r="E105" s="15"/>
      <c r="F105" s="16"/>
      <c r="G105" s="15"/>
      <c r="H105" s="466"/>
      <c r="I105" s="79"/>
      <c r="K105" s="9"/>
    </row>
    <row r="106" spans="1:11" s="8" customFormat="1" ht="12.75" customHeight="1">
      <c r="A106" s="207" t="s">
        <v>15</v>
      </c>
      <c r="B106" s="25"/>
      <c r="C106" s="24"/>
      <c r="D106" s="24"/>
      <c r="E106" s="28">
        <v>3950393</v>
      </c>
      <c r="F106" s="25"/>
      <c r="G106" s="25">
        <v>5091022</v>
      </c>
      <c r="H106" s="459"/>
      <c r="I106" s="75">
        <v>7236692</v>
      </c>
      <c r="K106" s="9"/>
    </row>
    <row r="107" spans="1:11" s="8" customFormat="1" ht="12.75" customHeight="1">
      <c r="A107" s="207" t="s">
        <v>16</v>
      </c>
      <c r="B107" s="25"/>
      <c r="C107" s="24"/>
      <c r="D107" s="24"/>
      <c r="E107" s="28">
        <v>127759306</v>
      </c>
      <c r="F107" s="25"/>
      <c r="G107" s="25">
        <v>204527575</v>
      </c>
      <c r="H107" s="459"/>
      <c r="I107" s="75">
        <v>177001130</v>
      </c>
      <c r="K107" s="9"/>
    </row>
    <row r="108" spans="1:11" s="8" customFormat="1" ht="12.75" customHeight="1">
      <c r="A108" s="205" t="s">
        <v>17</v>
      </c>
      <c r="B108" s="25"/>
      <c r="C108" s="25"/>
      <c r="D108" s="25"/>
      <c r="E108" s="28"/>
      <c r="F108" s="25"/>
      <c r="G108" s="28"/>
      <c r="H108" s="459"/>
      <c r="I108" s="75"/>
      <c r="K108" s="9"/>
    </row>
    <row r="109" spans="1:11" s="8" customFormat="1" ht="12.75" customHeight="1">
      <c r="A109" s="207" t="s">
        <v>15</v>
      </c>
      <c r="B109" s="25"/>
      <c r="C109" s="24"/>
      <c r="D109" s="24"/>
      <c r="E109" s="28">
        <v>3943240</v>
      </c>
      <c r="F109" s="25"/>
      <c r="G109" s="25">
        <v>5081982</v>
      </c>
      <c r="H109" s="459"/>
      <c r="I109" s="75">
        <v>7231404</v>
      </c>
      <c r="K109" s="9"/>
    </row>
    <row r="110" spans="1:11" s="8" customFormat="1" ht="12.75" customHeight="1">
      <c r="A110" s="207" t="s">
        <v>16</v>
      </c>
      <c r="B110" s="25"/>
      <c r="C110" s="24"/>
      <c r="D110" s="24"/>
      <c r="E110" s="28">
        <v>127531506</v>
      </c>
      <c r="F110" s="25"/>
      <c r="G110" s="25">
        <v>204272762</v>
      </c>
      <c r="H110" s="459"/>
      <c r="I110" s="75">
        <v>176786715</v>
      </c>
      <c r="K110" s="9"/>
    </row>
    <row r="111" spans="1:11" s="8" customFormat="1" ht="12.75" customHeight="1">
      <c r="A111" s="205" t="s">
        <v>96</v>
      </c>
      <c r="B111" s="25"/>
      <c r="C111" s="25"/>
      <c r="D111" s="25"/>
      <c r="E111" s="29"/>
      <c r="F111" s="408"/>
      <c r="G111" s="29"/>
      <c r="H111" s="467"/>
      <c r="I111" s="409"/>
      <c r="K111" s="9"/>
    </row>
    <row r="112" spans="1:11" s="8" customFormat="1" ht="12.75" customHeight="1">
      <c r="A112" s="207" t="s">
        <v>15</v>
      </c>
      <c r="B112" s="25"/>
      <c r="C112" s="24"/>
      <c r="D112" s="24"/>
      <c r="E112" s="28">
        <v>7152</v>
      </c>
      <c r="F112" s="25"/>
      <c r="G112" s="25">
        <v>4456</v>
      </c>
      <c r="H112" s="459"/>
      <c r="I112" s="75">
        <v>5288</v>
      </c>
      <c r="K112" s="9"/>
    </row>
    <row r="113" spans="1:11" s="8" customFormat="1" ht="12.75" customHeight="1">
      <c r="A113" s="207" t="s">
        <v>16</v>
      </c>
      <c r="B113" s="25"/>
      <c r="C113" s="24"/>
      <c r="D113" s="24"/>
      <c r="E113" s="28">
        <v>227798</v>
      </c>
      <c r="F113" s="25"/>
      <c r="G113" s="25">
        <v>212942</v>
      </c>
      <c r="H113" s="459"/>
      <c r="I113" s="75">
        <v>214415</v>
      </c>
      <c r="K113" s="9"/>
    </row>
    <row r="114" spans="1:11" ht="3" customHeight="1">
      <c r="A114" s="213"/>
      <c r="B114" s="54"/>
      <c r="C114" s="116"/>
      <c r="D114" s="116"/>
      <c r="E114" s="15"/>
      <c r="F114" s="16"/>
      <c r="G114" s="16"/>
      <c r="H114" s="466"/>
      <c r="I114" s="76"/>
      <c r="K114" s="9"/>
    </row>
    <row r="115" spans="1:11" s="8" customFormat="1" ht="13.5" customHeight="1">
      <c r="A115" s="222" t="s">
        <v>217</v>
      </c>
      <c r="B115" s="182"/>
      <c r="C115" s="183" t="s">
        <v>297</v>
      </c>
      <c r="D115" s="183"/>
      <c r="E115" s="179" t="s">
        <v>291</v>
      </c>
      <c r="F115" s="543"/>
      <c r="G115" s="179" t="s">
        <v>276</v>
      </c>
      <c r="H115" s="510"/>
      <c r="I115" s="180" t="s">
        <v>292</v>
      </c>
      <c r="K115" s="9"/>
    </row>
    <row r="116" spans="1:11" s="8" customFormat="1" ht="3" customHeight="1">
      <c r="A116" s="223"/>
      <c r="B116" s="22"/>
      <c r="C116" s="22"/>
      <c r="D116" s="22"/>
      <c r="E116" s="23"/>
      <c r="F116" s="546"/>
      <c r="G116" s="23"/>
      <c r="H116" s="514"/>
      <c r="I116" s="80"/>
      <c r="K116" s="9"/>
    </row>
    <row r="117" spans="1:13" s="8" customFormat="1" ht="12.75" customHeight="1">
      <c r="A117" s="173" t="s">
        <v>218</v>
      </c>
      <c r="B117" s="24"/>
      <c r="C117" s="338">
        <v>30133300</v>
      </c>
      <c r="D117" s="338"/>
      <c r="E117" s="663">
        <v>2357902</v>
      </c>
      <c r="F117" s="338"/>
      <c r="G117" s="338">
        <v>2648019</v>
      </c>
      <c r="H117" s="664"/>
      <c r="I117" s="665">
        <v>2300797</v>
      </c>
      <c r="K117" s="640"/>
      <c r="L117" s="639"/>
      <c r="M117" s="639"/>
    </row>
    <row r="118" spans="1:13" s="8" customFormat="1" ht="12.75" customHeight="1">
      <c r="A118" s="207" t="s">
        <v>157</v>
      </c>
      <c r="B118" s="22"/>
      <c r="C118" s="339">
        <v>23594054</v>
      </c>
      <c r="D118" s="339"/>
      <c r="E118" s="666">
        <v>1839458</v>
      </c>
      <c r="F118" s="339"/>
      <c r="G118" s="339">
        <v>2095045</v>
      </c>
      <c r="H118" s="664"/>
      <c r="I118" s="667">
        <v>1777130</v>
      </c>
      <c r="K118" s="642"/>
      <c r="L118" s="641"/>
      <c r="M118" s="641"/>
    </row>
    <row r="119" spans="1:13" s="8" customFormat="1" ht="12.75" customHeight="1">
      <c r="A119" s="207" t="s">
        <v>158</v>
      </c>
      <c r="B119" s="22"/>
      <c r="C119" s="339">
        <v>6539246</v>
      </c>
      <c r="D119" s="339"/>
      <c r="E119" s="666">
        <v>518444</v>
      </c>
      <c r="F119" s="339"/>
      <c r="G119" s="339">
        <v>552973</v>
      </c>
      <c r="H119" s="664"/>
      <c r="I119" s="667">
        <v>523667</v>
      </c>
      <c r="K119" s="642"/>
      <c r="L119" s="641"/>
      <c r="M119" s="641"/>
    </row>
    <row r="120" spans="1:11" s="8" customFormat="1" ht="3" customHeight="1">
      <c r="A120" s="224"/>
      <c r="B120" s="6"/>
      <c r="C120" s="22"/>
      <c r="D120" s="22"/>
      <c r="E120" s="28"/>
      <c r="F120" s="25"/>
      <c r="G120" s="25"/>
      <c r="H120" s="459"/>
      <c r="I120" s="75"/>
      <c r="K120" s="9"/>
    </row>
    <row r="121" spans="1:11" s="8" customFormat="1" ht="13.5" customHeight="1">
      <c r="A121" s="222" t="s">
        <v>219</v>
      </c>
      <c r="B121" s="184"/>
      <c r="C121" s="184"/>
      <c r="D121" s="184"/>
      <c r="E121" s="185">
        <v>2018</v>
      </c>
      <c r="F121" s="547"/>
      <c r="G121" s="185">
        <v>2017</v>
      </c>
      <c r="H121" s="515"/>
      <c r="I121" s="186">
        <v>2016</v>
      </c>
      <c r="K121" s="9"/>
    </row>
    <row r="122" spans="1:11" s="8" customFormat="1" ht="3" customHeight="1">
      <c r="A122" s="217"/>
      <c r="B122" s="22"/>
      <c r="C122" s="22"/>
      <c r="D122" s="22"/>
      <c r="E122" s="28"/>
      <c r="F122" s="25"/>
      <c r="G122" s="28"/>
      <c r="H122" s="459"/>
      <c r="I122" s="155"/>
      <c r="K122" s="9"/>
    </row>
    <row r="123" spans="1:11" s="8" customFormat="1" ht="12.75" customHeight="1">
      <c r="A123" s="173" t="s">
        <v>18</v>
      </c>
      <c r="B123" s="22"/>
      <c r="C123" s="22"/>
      <c r="D123" s="22"/>
      <c r="E123" s="28">
        <v>2299</v>
      </c>
      <c r="F123" s="25"/>
      <c r="G123" s="25">
        <v>2339</v>
      </c>
      <c r="H123" s="459"/>
      <c r="I123" s="75">
        <v>2240</v>
      </c>
      <c r="K123" s="9"/>
    </row>
    <row r="124" spans="1:11" s="8" customFormat="1" ht="12.75" customHeight="1">
      <c r="A124" s="207" t="s">
        <v>19</v>
      </c>
      <c r="B124" s="22"/>
      <c r="C124" s="22"/>
      <c r="D124" s="22"/>
      <c r="E124" s="28">
        <v>1016</v>
      </c>
      <c r="F124" s="25"/>
      <c r="G124" s="25">
        <v>1084</v>
      </c>
      <c r="H124" s="459"/>
      <c r="I124" s="75">
        <v>1040</v>
      </c>
      <c r="K124" s="9"/>
    </row>
    <row r="125" spans="1:11" s="8" customFormat="1" ht="12.75" customHeight="1">
      <c r="A125" s="207" t="s">
        <v>20</v>
      </c>
      <c r="B125" s="22"/>
      <c r="C125" s="22"/>
      <c r="D125" s="22"/>
      <c r="E125" s="28">
        <v>1284</v>
      </c>
      <c r="F125" s="25"/>
      <c r="G125" s="25">
        <v>1255</v>
      </c>
      <c r="H125" s="459"/>
      <c r="I125" s="75">
        <v>1200</v>
      </c>
      <c r="K125" s="9"/>
    </row>
    <row r="126" spans="1:11" ht="3" customHeight="1">
      <c r="A126" s="217"/>
      <c r="B126" s="22"/>
      <c r="C126" s="22"/>
      <c r="D126" s="22"/>
      <c r="E126" s="28"/>
      <c r="F126" s="25"/>
      <c r="G126" s="25"/>
      <c r="H126" s="459"/>
      <c r="I126" s="75"/>
      <c r="K126" s="9"/>
    </row>
    <row r="127" spans="1:11" ht="13.5" customHeight="1">
      <c r="A127" s="222" t="s">
        <v>220</v>
      </c>
      <c r="B127" s="187"/>
      <c r="C127" s="187"/>
      <c r="D127" s="187"/>
      <c r="E127" s="179" t="s">
        <v>354</v>
      </c>
      <c r="F127" s="543"/>
      <c r="G127" s="179" t="s">
        <v>320</v>
      </c>
      <c r="H127" s="510"/>
      <c r="I127" s="180" t="s">
        <v>353</v>
      </c>
      <c r="K127" s="9"/>
    </row>
    <row r="128" spans="1:11" ht="3" customHeight="1">
      <c r="A128" s="223"/>
      <c r="B128" s="26"/>
      <c r="C128" s="26"/>
      <c r="D128" s="26"/>
      <c r="E128" s="29"/>
      <c r="F128" s="408"/>
      <c r="G128" s="29"/>
      <c r="H128" s="467"/>
      <c r="I128" s="81"/>
      <c r="K128" s="9"/>
    </row>
    <row r="129" spans="1:12" s="8" customFormat="1" ht="12.75" customHeight="1">
      <c r="A129" s="177" t="s">
        <v>21</v>
      </c>
      <c r="B129" s="22"/>
      <c r="C129" s="22"/>
      <c r="D129" s="22"/>
      <c r="E129" s="27">
        <v>187776</v>
      </c>
      <c r="F129" s="24"/>
      <c r="G129" s="24">
        <v>273729</v>
      </c>
      <c r="H129" s="459"/>
      <c r="I129" s="660">
        <v>308676</v>
      </c>
      <c r="K129" s="683"/>
      <c r="L129" s="654"/>
    </row>
    <row r="130" spans="1:12" s="8" customFormat="1" ht="12.75" customHeight="1">
      <c r="A130" s="177" t="s">
        <v>22</v>
      </c>
      <c r="B130" s="22"/>
      <c r="C130" s="22"/>
      <c r="D130" s="22"/>
      <c r="E130" s="27">
        <v>461657</v>
      </c>
      <c r="F130" s="24"/>
      <c r="G130" s="24">
        <v>333208</v>
      </c>
      <c r="H130" s="459"/>
      <c r="I130" s="92">
        <v>221804</v>
      </c>
      <c r="K130" s="9"/>
      <c r="L130" s="654"/>
    </row>
    <row r="131" spans="1:12" s="8" customFormat="1" ht="12.75" customHeight="1">
      <c r="A131" s="177" t="s">
        <v>95</v>
      </c>
      <c r="B131" s="22"/>
      <c r="C131" s="22"/>
      <c r="D131" s="22"/>
      <c r="E131" s="612">
        <v>-273881</v>
      </c>
      <c r="F131" s="614"/>
      <c r="G131" s="614">
        <v>-59479</v>
      </c>
      <c r="H131" s="661"/>
      <c r="I131" s="662">
        <v>86872</v>
      </c>
      <c r="K131" s="9"/>
      <c r="L131" s="583"/>
    </row>
    <row r="132" spans="1:11" ht="3" customHeight="1">
      <c r="A132" s="224"/>
      <c r="B132" s="6"/>
      <c r="C132" s="22"/>
      <c r="D132" s="22"/>
      <c r="E132" s="117"/>
      <c r="F132" s="118"/>
      <c r="G132" s="118"/>
      <c r="H132" s="468"/>
      <c r="I132" s="119"/>
      <c r="K132" s="9"/>
    </row>
    <row r="133" spans="1:11" ht="13.5" customHeight="1">
      <c r="A133" s="222" t="s">
        <v>221</v>
      </c>
      <c r="B133" s="187"/>
      <c r="C133" s="178" t="s">
        <v>268</v>
      </c>
      <c r="D133" s="178"/>
      <c r="E133" s="179" t="s">
        <v>354</v>
      </c>
      <c r="F133" s="543"/>
      <c r="G133" s="179" t="s">
        <v>320</v>
      </c>
      <c r="H133" s="510"/>
      <c r="I133" s="180" t="s">
        <v>353</v>
      </c>
      <c r="K133" s="9"/>
    </row>
    <row r="134" spans="1:11" ht="3" customHeight="1">
      <c r="A134" s="223"/>
      <c r="B134" s="26"/>
      <c r="C134" s="26"/>
      <c r="D134" s="26"/>
      <c r="E134" s="29"/>
      <c r="F134" s="408"/>
      <c r="G134" s="29"/>
      <c r="H134" s="467"/>
      <c r="I134" s="81"/>
      <c r="K134" s="9"/>
    </row>
    <row r="135" spans="1:11" s="8" customFormat="1" ht="12.75" customHeight="1">
      <c r="A135" s="177" t="s">
        <v>274</v>
      </c>
      <c r="B135" s="22"/>
      <c r="C135" s="69">
        <v>51.7958</v>
      </c>
      <c r="D135" s="69"/>
      <c r="E135" s="622">
        <v>50.7349</v>
      </c>
      <c r="F135" s="69"/>
      <c r="G135" s="69">
        <v>50.9036</v>
      </c>
      <c r="H135" s="623"/>
      <c r="I135" s="170">
        <v>52.1122</v>
      </c>
      <c r="K135" s="9"/>
    </row>
    <row r="136" spans="1:11" ht="4.5" customHeight="1">
      <c r="A136" s="177"/>
      <c r="B136" s="22"/>
      <c r="C136" s="69"/>
      <c r="D136" s="69"/>
      <c r="E136" s="26"/>
      <c r="F136" s="22"/>
      <c r="G136" s="22"/>
      <c r="H136" s="454"/>
      <c r="I136" s="77"/>
      <c r="K136" s="9"/>
    </row>
    <row r="137" spans="1:11" ht="12.75" customHeight="1">
      <c r="A137" s="177"/>
      <c r="B137" s="22"/>
      <c r="C137" s="14"/>
      <c r="D137" s="14"/>
      <c r="E137" s="403" t="s">
        <v>291</v>
      </c>
      <c r="F137" s="539"/>
      <c r="G137" s="403" t="s">
        <v>276</v>
      </c>
      <c r="H137" s="508"/>
      <c r="I137" s="404" t="s">
        <v>292</v>
      </c>
      <c r="K137" s="9"/>
    </row>
    <row r="138" spans="1:11" ht="17.25" customHeight="1">
      <c r="A138" s="177" t="s">
        <v>275</v>
      </c>
      <c r="B138" s="26"/>
      <c r="C138" s="26"/>
      <c r="D138" s="26"/>
      <c r="E138" s="412" t="s">
        <v>338</v>
      </c>
      <c r="F138" s="516" t="s">
        <v>284</v>
      </c>
      <c r="G138" s="413" t="s">
        <v>339</v>
      </c>
      <c r="H138" s="516" t="s">
        <v>284</v>
      </c>
      <c r="I138" s="414">
        <v>20846</v>
      </c>
      <c r="K138" s="9"/>
    </row>
    <row r="139" spans="1:11" ht="4.5" customHeight="1">
      <c r="A139" s="177"/>
      <c r="B139" s="26"/>
      <c r="C139" s="26"/>
      <c r="D139" s="26"/>
      <c r="E139" s="331"/>
      <c r="F139" s="548"/>
      <c r="G139" s="332"/>
      <c r="H139" s="516"/>
      <c r="I139" s="75"/>
      <c r="K139" s="9"/>
    </row>
    <row r="140" spans="1:11" ht="12.75" customHeight="1">
      <c r="A140" s="177"/>
      <c r="B140" s="22"/>
      <c r="C140" s="14"/>
      <c r="D140" s="14"/>
      <c r="E140" s="403" t="s">
        <v>291</v>
      </c>
      <c r="F140" s="539"/>
      <c r="G140" s="403" t="s">
        <v>276</v>
      </c>
      <c r="H140" s="508"/>
      <c r="I140" s="404" t="s">
        <v>292</v>
      </c>
      <c r="K140" s="9"/>
    </row>
    <row r="141" spans="1:11" s="8" customFormat="1" ht="12.75" customHeight="1">
      <c r="A141" s="410" t="s">
        <v>345</v>
      </c>
      <c r="B141" s="6"/>
      <c r="C141" s="340"/>
      <c r="D141" s="340"/>
      <c r="E141" s="411">
        <v>1.836</v>
      </c>
      <c r="F141" s="53"/>
      <c r="G141" s="416">
        <v>2.164</v>
      </c>
      <c r="H141" s="469"/>
      <c r="I141" s="415">
        <v>4.882</v>
      </c>
      <c r="K141" s="9"/>
    </row>
    <row r="142" spans="1:11" ht="12.75" customHeight="1">
      <c r="A142" s="177"/>
      <c r="B142" s="22"/>
      <c r="C142" s="14"/>
      <c r="D142" s="14"/>
      <c r="E142" s="100" t="s">
        <v>266</v>
      </c>
      <c r="F142" s="539"/>
      <c r="G142" s="100" t="s">
        <v>263</v>
      </c>
      <c r="H142" s="508"/>
      <c r="I142" s="101" t="s">
        <v>267</v>
      </c>
      <c r="K142" s="9"/>
    </row>
    <row r="143" spans="1:11" ht="12.75" customHeight="1">
      <c r="A143" s="177" t="s">
        <v>92</v>
      </c>
      <c r="B143" s="22"/>
      <c r="C143" s="22"/>
      <c r="D143" s="22"/>
      <c r="E143" s="251">
        <v>0.974</v>
      </c>
      <c r="F143" s="263"/>
      <c r="G143" s="263">
        <v>0.999</v>
      </c>
      <c r="H143" s="470"/>
      <c r="I143" s="82">
        <v>1.196</v>
      </c>
      <c r="K143" s="9"/>
    </row>
    <row r="144" spans="1:11" ht="12.75" customHeight="1">
      <c r="A144" s="177" t="s">
        <v>23</v>
      </c>
      <c r="B144" s="22"/>
      <c r="C144" s="22"/>
      <c r="D144" s="22"/>
      <c r="E144" s="109">
        <v>6.542</v>
      </c>
      <c r="F144" s="19"/>
      <c r="G144" s="19">
        <v>6.767</v>
      </c>
      <c r="H144" s="453"/>
      <c r="I144" s="82">
        <v>7.024</v>
      </c>
      <c r="K144" s="9"/>
    </row>
    <row r="145" spans="1:11" ht="3.75" customHeight="1">
      <c r="A145" s="177"/>
      <c r="B145" s="22"/>
      <c r="C145" s="22"/>
      <c r="D145" s="22"/>
      <c r="E145" s="109"/>
      <c r="F145" s="19"/>
      <c r="G145" s="19"/>
      <c r="H145" s="453"/>
      <c r="I145" s="82"/>
      <c r="K145" s="9"/>
    </row>
    <row r="146" spans="1:11" ht="3" customHeight="1">
      <c r="A146" s="224"/>
      <c r="B146" s="6"/>
      <c r="C146" s="22"/>
      <c r="D146" s="22"/>
      <c r="E146" s="52"/>
      <c r="F146" s="549"/>
      <c r="G146" s="53"/>
      <c r="H146" s="469"/>
      <c r="I146" s="82"/>
      <c r="K146" s="9"/>
    </row>
    <row r="147" spans="1:13" ht="13.5" customHeight="1">
      <c r="A147" s="225" t="s">
        <v>222</v>
      </c>
      <c r="B147" s="187"/>
      <c r="C147" s="187"/>
      <c r="D147" s="187"/>
      <c r="E147" s="179" t="s">
        <v>354</v>
      </c>
      <c r="F147" s="543"/>
      <c r="G147" s="179" t="s">
        <v>320</v>
      </c>
      <c r="H147" s="510"/>
      <c r="I147" s="180" t="s">
        <v>353</v>
      </c>
      <c r="K147" s="643"/>
      <c r="L147" s="643"/>
      <c r="M147" s="643"/>
    </row>
    <row r="148" spans="1:11" ht="3" customHeight="1">
      <c r="A148" s="226"/>
      <c r="B148" s="26"/>
      <c r="C148" s="26"/>
      <c r="D148" s="26"/>
      <c r="E148" s="41"/>
      <c r="F148" s="48"/>
      <c r="G148" s="41"/>
      <c r="H148" s="473"/>
      <c r="I148" s="83"/>
      <c r="K148" s="9"/>
    </row>
    <row r="149" spans="1:13" s="8" customFormat="1" ht="12.75" customHeight="1">
      <c r="A149" s="177" t="s">
        <v>90</v>
      </c>
      <c r="B149" s="22"/>
      <c r="C149" s="22"/>
      <c r="D149" s="22"/>
      <c r="E149" s="658">
        <v>5700.71</v>
      </c>
      <c r="F149" s="657"/>
      <c r="G149" s="657">
        <v>5321.23</v>
      </c>
      <c r="H149" s="471"/>
      <c r="I149" s="659">
        <v>7952.72</v>
      </c>
      <c r="K149" s="643"/>
      <c r="L149" s="643"/>
      <c r="M149" s="643"/>
    </row>
    <row r="150" spans="1:13" s="8" customFormat="1" ht="12.75" customHeight="1">
      <c r="A150" s="177" t="s">
        <v>24</v>
      </c>
      <c r="B150" s="22"/>
      <c r="C150" s="22"/>
      <c r="D150" s="22"/>
      <c r="E150" s="658">
        <v>13335.27</v>
      </c>
      <c r="F150" s="657"/>
      <c r="G150" s="657">
        <v>15234.8</v>
      </c>
      <c r="H150" s="471"/>
      <c r="I150" s="659">
        <v>22020.35</v>
      </c>
      <c r="K150" s="643"/>
      <c r="L150" s="643"/>
      <c r="M150" s="643"/>
    </row>
    <row r="151" spans="1:12" s="8" customFormat="1" ht="12.75" customHeight="1">
      <c r="A151" s="177" t="s">
        <v>25</v>
      </c>
      <c r="B151" s="22"/>
      <c r="C151" s="22"/>
      <c r="D151" s="22"/>
      <c r="E151" s="658">
        <v>114359.72</v>
      </c>
      <c r="F151" s="657"/>
      <c r="G151" s="657">
        <v>139274.74</v>
      </c>
      <c r="H151" s="471"/>
      <c r="I151" s="659">
        <v>124152.18</v>
      </c>
      <c r="K151" s="684"/>
      <c r="L151" s="584"/>
    </row>
    <row r="152" spans="1:11" ht="3" customHeight="1">
      <c r="A152" s="227"/>
      <c r="B152" s="19"/>
      <c r="C152" s="19"/>
      <c r="D152" s="19"/>
      <c r="E152" s="55"/>
      <c r="F152" s="56"/>
      <c r="G152" s="56"/>
      <c r="H152" s="472"/>
      <c r="I152" s="105"/>
      <c r="K152" s="9"/>
    </row>
    <row r="153" spans="1:11" ht="13.5" customHeight="1">
      <c r="A153" s="228" t="s">
        <v>223</v>
      </c>
      <c r="B153" s="188"/>
      <c r="C153" s="178"/>
      <c r="D153" s="178"/>
      <c r="E153" s="189" t="s">
        <v>281</v>
      </c>
      <c r="F153" s="550"/>
      <c r="G153" s="189" t="s">
        <v>189</v>
      </c>
      <c r="H153" s="517"/>
      <c r="I153" s="190" t="s">
        <v>190</v>
      </c>
      <c r="K153" s="9"/>
    </row>
    <row r="154" spans="1:11" ht="3" customHeight="1">
      <c r="A154" s="226"/>
      <c r="B154" s="22"/>
      <c r="C154" s="22"/>
      <c r="D154" s="22"/>
      <c r="E154" s="41"/>
      <c r="F154" s="48"/>
      <c r="G154" s="41"/>
      <c r="H154" s="473"/>
      <c r="I154" s="95"/>
      <c r="K154" s="9"/>
    </row>
    <row r="155" spans="1:11" ht="12.75" customHeight="1">
      <c r="A155" s="173" t="s">
        <v>82</v>
      </c>
      <c r="B155" s="172"/>
      <c r="C155" s="26"/>
      <c r="D155" s="26"/>
      <c r="E155" s="28">
        <v>12725305</v>
      </c>
      <c r="F155" s="25"/>
      <c r="G155" s="25">
        <v>11595434</v>
      </c>
      <c r="H155" s="459"/>
      <c r="I155" s="75">
        <v>10410814</v>
      </c>
      <c r="K155" s="9"/>
    </row>
    <row r="156" spans="1:11" ht="3" customHeight="1">
      <c r="A156" s="174"/>
      <c r="B156" s="26"/>
      <c r="C156" s="26"/>
      <c r="D156" s="26"/>
      <c r="E156" s="41"/>
      <c r="F156" s="48"/>
      <c r="G156" s="48"/>
      <c r="H156" s="473"/>
      <c r="I156" s="171"/>
      <c r="K156" s="9"/>
    </row>
    <row r="157" spans="1:11" ht="12.75" customHeight="1">
      <c r="A157" s="175" t="s">
        <v>73</v>
      </c>
      <c r="B157" s="26"/>
      <c r="C157" s="28"/>
      <c r="D157" s="28"/>
      <c r="E157" s="15">
        <v>2972654</v>
      </c>
      <c r="F157" s="16"/>
      <c r="G157" s="16">
        <v>2734755</v>
      </c>
      <c r="H157" s="466"/>
      <c r="I157" s="72">
        <v>2608389</v>
      </c>
      <c r="K157" s="9"/>
    </row>
    <row r="158" spans="1:11" ht="12.75" customHeight="1">
      <c r="A158" s="175" t="s">
        <v>74</v>
      </c>
      <c r="B158" s="26"/>
      <c r="C158" s="28"/>
      <c r="D158" s="28"/>
      <c r="E158" s="15">
        <v>9752651</v>
      </c>
      <c r="F158" s="16"/>
      <c r="G158" s="16">
        <v>8860679</v>
      </c>
      <c r="H158" s="466"/>
      <c r="I158" s="72">
        <v>7802425</v>
      </c>
      <c r="K158" s="9"/>
    </row>
    <row r="159" spans="1:11" ht="3" customHeight="1">
      <c r="A159" s="174"/>
      <c r="B159" s="26"/>
      <c r="C159" s="26"/>
      <c r="D159" s="26"/>
      <c r="E159" s="41"/>
      <c r="F159" s="48"/>
      <c r="G159" s="48"/>
      <c r="H159" s="473"/>
      <c r="I159" s="171"/>
      <c r="K159" s="9"/>
    </row>
    <row r="160" spans="1:11" ht="12.75" customHeight="1">
      <c r="A160" s="173" t="s">
        <v>83</v>
      </c>
      <c r="B160" s="26"/>
      <c r="C160" s="28"/>
      <c r="D160" s="28"/>
      <c r="E160" s="15">
        <v>6991339</v>
      </c>
      <c r="F160" s="16"/>
      <c r="G160" s="18">
        <v>7436731</v>
      </c>
      <c r="H160" s="466"/>
      <c r="I160" s="84">
        <v>6627549</v>
      </c>
      <c r="K160" s="9"/>
    </row>
    <row r="161" spans="1:11" ht="3" customHeight="1">
      <c r="A161" s="174"/>
      <c r="B161" s="26"/>
      <c r="C161" s="26"/>
      <c r="D161" s="26"/>
      <c r="E161" s="41"/>
      <c r="F161" s="48"/>
      <c r="G161" s="48"/>
      <c r="H161" s="473"/>
      <c r="I161" s="171"/>
      <c r="K161" s="9"/>
    </row>
    <row r="162" spans="1:11" ht="12.75" customHeight="1">
      <c r="A162" s="175" t="s">
        <v>84</v>
      </c>
      <c r="B162" s="26"/>
      <c r="C162" s="28"/>
      <c r="D162" s="28"/>
      <c r="E162" s="15">
        <v>2614976</v>
      </c>
      <c r="F162" s="16"/>
      <c r="G162" s="16">
        <v>2413184</v>
      </c>
      <c r="H162" s="466"/>
      <c r="I162" s="84">
        <v>2106099</v>
      </c>
      <c r="K162" s="9"/>
    </row>
    <row r="163" spans="1:11" ht="12.75" customHeight="1">
      <c r="A163" s="175" t="s">
        <v>85</v>
      </c>
      <c r="B163" s="26"/>
      <c r="C163" s="28"/>
      <c r="D163" s="28"/>
      <c r="E163" s="15">
        <v>12860</v>
      </c>
      <c r="F163" s="16"/>
      <c r="G163" s="16">
        <v>15236</v>
      </c>
      <c r="H163" s="466"/>
      <c r="I163" s="84">
        <v>14542</v>
      </c>
      <c r="K163" s="9"/>
    </row>
    <row r="164" spans="1:11" ht="12.75" customHeight="1">
      <c r="A164" s="175" t="s">
        <v>86</v>
      </c>
      <c r="B164" s="26"/>
      <c r="C164" s="28"/>
      <c r="D164" s="28"/>
      <c r="E164" s="15">
        <v>2089557</v>
      </c>
      <c r="F164" s="16"/>
      <c r="G164" s="16">
        <v>2303845</v>
      </c>
      <c r="H164" s="466"/>
      <c r="I164" s="84">
        <v>1943007</v>
      </c>
      <c r="K164" s="9"/>
    </row>
    <row r="165" spans="1:11" ht="12.75" customHeight="1">
      <c r="A165" s="175" t="s">
        <v>87</v>
      </c>
      <c r="B165" s="22"/>
      <c r="C165" s="28"/>
      <c r="D165" s="28"/>
      <c r="E165" s="15">
        <v>2273946</v>
      </c>
      <c r="F165" s="16"/>
      <c r="G165" s="16">
        <v>2704466</v>
      </c>
      <c r="H165" s="466"/>
      <c r="I165" s="84">
        <v>2563901</v>
      </c>
      <c r="K165" s="9"/>
    </row>
    <row r="166" spans="1:11" ht="3" customHeight="1">
      <c r="A166" s="174"/>
      <c r="B166" s="26"/>
      <c r="C166" s="26"/>
      <c r="D166" s="26"/>
      <c r="E166" s="41"/>
      <c r="F166" s="48"/>
      <c r="G166" s="48"/>
      <c r="H166" s="473"/>
      <c r="I166" s="171"/>
      <c r="K166" s="9"/>
    </row>
    <row r="167" spans="1:11" ht="12.75" customHeight="1">
      <c r="A167" s="173" t="s">
        <v>76</v>
      </c>
      <c r="B167" s="22"/>
      <c r="C167" s="28"/>
      <c r="D167" s="28"/>
      <c r="E167" s="17">
        <v>10395775</v>
      </c>
      <c r="F167" s="18"/>
      <c r="G167" s="18">
        <v>10619457</v>
      </c>
      <c r="H167" s="466"/>
      <c r="I167" s="84">
        <v>9438885</v>
      </c>
      <c r="K167" s="9"/>
    </row>
    <row r="168" spans="1:11" ht="12.75" customHeight="1">
      <c r="A168" s="173" t="s">
        <v>78</v>
      </c>
      <c r="B168" s="22"/>
      <c r="C168" s="28"/>
      <c r="D168" s="28"/>
      <c r="E168" s="17">
        <v>732791</v>
      </c>
      <c r="F168" s="18"/>
      <c r="G168" s="18">
        <v>679135</v>
      </c>
      <c r="H168" s="466"/>
      <c r="I168" s="84">
        <v>640455</v>
      </c>
      <c r="K168" s="9"/>
    </row>
    <row r="169" spans="1:11" ht="12.75" customHeight="1">
      <c r="A169" s="173" t="s">
        <v>77</v>
      </c>
      <c r="B169" s="22"/>
      <c r="C169" s="28"/>
      <c r="D169" s="28"/>
      <c r="E169" s="55">
        <v>25.3</v>
      </c>
      <c r="F169" s="56"/>
      <c r="G169" s="56">
        <v>24.2</v>
      </c>
      <c r="H169" s="472"/>
      <c r="I169" s="309">
        <v>22.7</v>
      </c>
      <c r="K169" s="9"/>
    </row>
    <row r="170" spans="1:11" ht="12.75" customHeight="1">
      <c r="A170" s="173"/>
      <c r="B170" s="22"/>
      <c r="C170" s="28"/>
      <c r="D170" s="28"/>
      <c r="E170" s="317" t="s">
        <v>189</v>
      </c>
      <c r="F170" s="551"/>
      <c r="G170" s="317" t="s">
        <v>190</v>
      </c>
      <c r="H170" s="518"/>
      <c r="I170" s="318" t="s">
        <v>282</v>
      </c>
      <c r="K170" s="9"/>
    </row>
    <row r="171" spans="1:11" ht="12.75" customHeight="1">
      <c r="A171" s="173" t="s">
        <v>88</v>
      </c>
      <c r="B171" s="22"/>
      <c r="C171" s="28"/>
      <c r="D171" s="28"/>
      <c r="E171" s="17">
        <v>29341</v>
      </c>
      <c r="F171" s="18"/>
      <c r="G171" s="18">
        <v>28962</v>
      </c>
      <c r="H171" s="466"/>
      <c r="I171" s="84">
        <v>19836</v>
      </c>
      <c r="K171" s="9"/>
    </row>
    <row r="172" spans="1:11" ht="3" customHeight="1">
      <c r="A172" s="229"/>
      <c r="B172" s="4"/>
      <c r="C172" s="19"/>
      <c r="D172" s="19"/>
      <c r="E172" s="55"/>
      <c r="F172" s="56"/>
      <c r="G172" s="56"/>
      <c r="H172" s="472"/>
      <c r="I172" s="105"/>
      <c r="K172" s="9"/>
    </row>
    <row r="173" spans="1:11" ht="13.5" customHeight="1">
      <c r="A173" s="228" t="s">
        <v>305</v>
      </c>
      <c r="B173" s="182"/>
      <c r="C173" s="182"/>
      <c r="D173" s="182"/>
      <c r="E173" s="182"/>
      <c r="F173" s="182"/>
      <c r="G173" s="182"/>
      <c r="H173" s="474"/>
      <c r="I173" s="191"/>
      <c r="K173" s="9"/>
    </row>
    <row r="174" spans="1:11" ht="3" customHeight="1">
      <c r="A174" s="226"/>
      <c r="B174" s="22"/>
      <c r="C174" s="22"/>
      <c r="D174" s="22"/>
      <c r="E174" s="29"/>
      <c r="F174" s="408"/>
      <c r="G174" s="29"/>
      <c r="H174" s="467"/>
      <c r="I174" s="81"/>
      <c r="K174" s="9"/>
    </row>
    <row r="175" spans="1:11" ht="12.75" customHeight="1">
      <c r="A175" s="210" t="s">
        <v>224</v>
      </c>
      <c r="B175" s="22"/>
      <c r="C175" s="22"/>
      <c r="D175" s="22"/>
      <c r="E175" s="302" t="s">
        <v>93</v>
      </c>
      <c r="F175" s="552"/>
      <c r="G175" s="303" t="s">
        <v>91</v>
      </c>
      <c r="H175" s="519"/>
      <c r="I175" s="304" t="s">
        <v>94</v>
      </c>
      <c r="K175" s="9"/>
    </row>
    <row r="176" spans="1:11" ht="12.75" customHeight="1">
      <c r="A176" s="175" t="s">
        <v>26</v>
      </c>
      <c r="B176" s="22"/>
      <c r="C176" s="22"/>
      <c r="D176" s="22"/>
      <c r="E176" s="32">
        <v>11.19</v>
      </c>
      <c r="F176" s="49"/>
      <c r="G176" s="49">
        <v>11.56</v>
      </c>
      <c r="H176" s="475"/>
      <c r="I176" s="85">
        <v>14.7</v>
      </c>
      <c r="K176" s="9"/>
    </row>
    <row r="177" spans="1:11" ht="12.75" customHeight="1">
      <c r="A177" s="175" t="s">
        <v>27</v>
      </c>
      <c r="B177" s="22"/>
      <c r="C177" s="22"/>
      <c r="D177" s="22"/>
      <c r="E177" s="12">
        <v>253.27</v>
      </c>
      <c r="F177" s="542"/>
      <c r="G177" s="49">
        <v>254.34</v>
      </c>
      <c r="H177" s="475"/>
      <c r="I177" s="85">
        <v>216.73</v>
      </c>
      <c r="K177" s="9"/>
    </row>
    <row r="178" spans="1:11" ht="3.75" customHeight="1">
      <c r="A178" s="227"/>
      <c r="B178" s="22"/>
      <c r="C178" s="22"/>
      <c r="D178" s="22"/>
      <c r="E178" s="30"/>
      <c r="F178" s="31"/>
      <c r="G178" s="31"/>
      <c r="H178" s="471"/>
      <c r="I178" s="86"/>
      <c r="K178" s="9"/>
    </row>
    <row r="179" spans="1:11" ht="12.75" customHeight="1">
      <c r="A179" s="210" t="s">
        <v>225</v>
      </c>
      <c r="B179" s="22"/>
      <c r="C179" s="22"/>
      <c r="D179" s="22"/>
      <c r="E179" s="257" t="s">
        <v>291</v>
      </c>
      <c r="F179" s="553"/>
      <c r="G179" s="257" t="s">
        <v>276</v>
      </c>
      <c r="H179" s="520"/>
      <c r="I179" s="262" t="s">
        <v>292</v>
      </c>
      <c r="K179" s="9"/>
    </row>
    <row r="180" spans="1:11" ht="12.75" customHeight="1">
      <c r="A180" s="175" t="s">
        <v>26</v>
      </c>
      <c r="B180" s="22"/>
      <c r="C180" s="22"/>
      <c r="D180" s="22"/>
      <c r="E180" s="30">
        <v>3.08</v>
      </c>
      <c r="F180" s="452"/>
      <c r="G180" s="31">
        <v>3.23</v>
      </c>
      <c r="H180" s="521"/>
      <c r="I180" s="86">
        <v>5.05</v>
      </c>
      <c r="K180" s="9"/>
    </row>
    <row r="181" spans="1:11" ht="12.75" customHeight="1">
      <c r="A181" s="175" t="s">
        <v>27</v>
      </c>
      <c r="B181" s="22"/>
      <c r="C181" s="22"/>
      <c r="D181" s="22"/>
      <c r="E181" s="30">
        <v>52.78</v>
      </c>
      <c r="F181" s="452"/>
      <c r="G181" s="31">
        <v>55.92</v>
      </c>
      <c r="H181" s="521"/>
      <c r="I181" s="86">
        <v>97.53</v>
      </c>
      <c r="K181" s="9"/>
    </row>
    <row r="182" spans="1:11" ht="3.75" customHeight="1">
      <c r="A182" s="227"/>
      <c r="B182" s="22"/>
      <c r="C182" s="22"/>
      <c r="D182" s="22"/>
      <c r="E182" s="30"/>
      <c r="F182" s="31"/>
      <c r="G182" s="31"/>
      <c r="H182" s="471"/>
      <c r="I182" s="86"/>
      <c r="K182" s="9"/>
    </row>
    <row r="183" spans="1:11" ht="12.75" customHeight="1">
      <c r="A183" s="173" t="s">
        <v>226</v>
      </c>
      <c r="B183" s="22"/>
      <c r="C183" s="22"/>
      <c r="D183" s="22"/>
      <c r="E183" s="257" t="s">
        <v>187</v>
      </c>
      <c r="F183" s="553"/>
      <c r="G183" s="257" t="s">
        <v>182</v>
      </c>
      <c r="H183" s="520"/>
      <c r="I183" s="262" t="s">
        <v>188</v>
      </c>
      <c r="K183" s="9"/>
    </row>
    <row r="184" spans="1:11" ht="12.75" customHeight="1">
      <c r="A184" s="175" t="s">
        <v>26</v>
      </c>
      <c r="B184" s="22"/>
      <c r="C184" s="22"/>
      <c r="D184" s="22"/>
      <c r="E184" s="32">
        <v>10.68</v>
      </c>
      <c r="F184" s="49"/>
      <c r="G184" s="49">
        <v>10.51</v>
      </c>
      <c r="H184" s="475"/>
      <c r="I184" s="86">
        <v>12.67</v>
      </c>
      <c r="K184" s="9"/>
    </row>
    <row r="185" spans="1:11" ht="12.75" customHeight="1">
      <c r="A185" s="175" t="s">
        <v>27</v>
      </c>
      <c r="B185" s="22"/>
      <c r="C185" s="22"/>
      <c r="D185" s="22"/>
      <c r="E185" s="30">
        <v>211.59</v>
      </c>
      <c r="F185" s="31"/>
      <c r="G185" s="31">
        <v>207.72983</v>
      </c>
      <c r="H185" s="471"/>
      <c r="I185" s="86">
        <v>251.28</v>
      </c>
      <c r="K185" s="9"/>
    </row>
    <row r="186" spans="1:11" ht="3" customHeight="1">
      <c r="A186" s="217"/>
      <c r="B186" s="19"/>
      <c r="C186" s="19"/>
      <c r="D186" s="19"/>
      <c r="E186" s="38"/>
      <c r="F186" s="38"/>
      <c r="G186" s="38"/>
      <c r="H186" s="476"/>
      <c r="I186" s="94"/>
      <c r="K186" s="9"/>
    </row>
    <row r="187" spans="1:9" ht="14.25" customHeight="1">
      <c r="A187" s="209" t="s">
        <v>227</v>
      </c>
      <c r="B187" s="188"/>
      <c r="C187" s="188"/>
      <c r="D187" s="188"/>
      <c r="E187" s="183">
        <v>2018</v>
      </c>
      <c r="F187" s="554"/>
      <c r="G187" s="183">
        <v>2015</v>
      </c>
      <c r="H187" s="522"/>
      <c r="I187" s="192">
        <v>2012</v>
      </c>
    </row>
    <row r="188" spans="1:9" ht="3" customHeight="1">
      <c r="A188" s="173"/>
      <c r="B188" s="15"/>
      <c r="C188" s="17"/>
      <c r="D188" s="17"/>
      <c r="E188" s="28"/>
      <c r="F188" s="25"/>
      <c r="G188" s="28"/>
      <c r="H188" s="459"/>
      <c r="I188" s="87"/>
    </row>
    <row r="189" spans="1:9" ht="12.75" customHeight="1">
      <c r="A189" s="223" t="s">
        <v>228</v>
      </c>
      <c r="B189" s="15"/>
      <c r="C189" s="17"/>
      <c r="D189" s="17"/>
      <c r="E189" s="28">
        <v>24747</v>
      </c>
      <c r="F189" s="25"/>
      <c r="G189" s="25">
        <v>22976</v>
      </c>
      <c r="H189" s="459"/>
      <c r="I189" s="72">
        <v>21426</v>
      </c>
    </row>
    <row r="190" spans="1:9" ht="12.75" customHeight="1">
      <c r="A190" s="173" t="s">
        <v>265</v>
      </c>
      <c r="B190" s="15"/>
      <c r="C190" s="17"/>
      <c r="D190" s="17"/>
      <c r="E190" s="28"/>
      <c r="F190" s="25"/>
      <c r="G190" s="25"/>
      <c r="H190" s="459"/>
      <c r="I190" s="72"/>
    </row>
    <row r="191" spans="1:9" ht="12.75" customHeight="1">
      <c r="A191" s="175" t="s">
        <v>105</v>
      </c>
      <c r="B191" s="19"/>
      <c r="C191" s="19"/>
      <c r="D191" s="19"/>
      <c r="E191" s="28">
        <v>313</v>
      </c>
      <c r="F191" s="25"/>
      <c r="G191" s="25">
        <v>268</v>
      </c>
      <c r="H191" s="459"/>
      <c r="I191" s="72">
        <v>235</v>
      </c>
    </row>
    <row r="192" spans="1:9" ht="12.75" customHeight="1">
      <c r="A192" s="175" t="s">
        <v>106</v>
      </c>
      <c r="B192" s="19"/>
      <c r="C192" s="19"/>
      <c r="D192" s="19"/>
      <c r="E192" s="28">
        <v>239</v>
      </c>
      <c r="F192" s="25"/>
      <c r="G192" s="25">
        <v>216</v>
      </c>
      <c r="H192" s="459"/>
      <c r="I192" s="72">
        <v>193</v>
      </c>
    </row>
    <row r="193" spans="1:9" ht="12.75" customHeight="1">
      <c r="A193" s="175" t="s">
        <v>107</v>
      </c>
      <c r="B193" s="19"/>
      <c r="C193" s="19"/>
      <c r="D193" s="19"/>
      <c r="E193" s="28">
        <v>75</v>
      </c>
      <c r="F193" s="25"/>
      <c r="G193" s="25">
        <v>52</v>
      </c>
      <c r="H193" s="459"/>
      <c r="I193" s="72">
        <v>42</v>
      </c>
    </row>
    <row r="194" spans="1:9" ht="4.5" customHeight="1">
      <c r="A194" s="227"/>
      <c r="B194" s="19"/>
      <c r="C194" s="19"/>
      <c r="D194" s="19"/>
      <c r="E194" s="28"/>
      <c r="F194" s="25"/>
      <c r="G194" s="25"/>
      <c r="H194" s="459"/>
      <c r="I194" s="72"/>
    </row>
    <row r="195" spans="1:9" ht="12.75" customHeight="1">
      <c r="A195" s="173" t="s">
        <v>229</v>
      </c>
      <c r="B195" s="15"/>
      <c r="C195" s="17"/>
      <c r="D195" s="17"/>
      <c r="E195" s="28"/>
      <c r="F195" s="25"/>
      <c r="G195" s="25"/>
      <c r="H195" s="459"/>
      <c r="I195" s="72"/>
    </row>
    <row r="196" spans="1:9" ht="12.75" customHeight="1">
      <c r="A196" s="175" t="s">
        <v>105</v>
      </c>
      <c r="B196" s="19"/>
      <c r="C196" s="19"/>
      <c r="D196" s="19"/>
      <c r="E196" s="28">
        <v>267</v>
      </c>
      <c r="F196" s="25"/>
      <c r="G196" s="25">
        <v>250</v>
      </c>
      <c r="H196" s="459"/>
      <c r="I196" s="72">
        <v>180</v>
      </c>
    </row>
    <row r="197" spans="1:9" ht="12.75" customHeight="1">
      <c r="A197" s="175" t="s">
        <v>106</v>
      </c>
      <c r="B197" s="19"/>
      <c r="C197" s="19"/>
      <c r="D197" s="19"/>
      <c r="E197" s="28">
        <v>203</v>
      </c>
      <c r="F197" s="25"/>
      <c r="G197" s="25">
        <v>202</v>
      </c>
      <c r="H197" s="459"/>
      <c r="I197" s="72">
        <v>148</v>
      </c>
    </row>
    <row r="198" spans="1:9" ht="12.75" customHeight="1">
      <c r="A198" s="175" t="s">
        <v>107</v>
      </c>
      <c r="B198" s="19"/>
      <c r="C198" s="19"/>
      <c r="D198" s="19"/>
      <c r="E198" s="36">
        <v>64</v>
      </c>
      <c r="F198" s="46"/>
      <c r="G198" s="46">
        <v>49</v>
      </c>
      <c r="H198" s="454"/>
      <c r="I198" s="88">
        <v>32</v>
      </c>
    </row>
    <row r="199" spans="1:9" ht="3.75" customHeight="1">
      <c r="A199" s="224"/>
      <c r="B199" s="4"/>
      <c r="C199" s="19"/>
      <c r="D199" s="19"/>
      <c r="E199" s="38"/>
      <c r="F199" s="38"/>
      <c r="G199" s="38"/>
      <c r="H199" s="476"/>
      <c r="I199" s="94"/>
    </row>
    <row r="200" spans="1:9" ht="3.75" customHeight="1" hidden="1">
      <c r="A200" s="224"/>
      <c r="B200" s="4"/>
      <c r="C200" s="19"/>
      <c r="D200" s="19"/>
      <c r="E200" s="38"/>
      <c r="F200" s="38"/>
      <c r="G200" s="38"/>
      <c r="H200" s="476"/>
      <c r="I200" s="94"/>
    </row>
    <row r="201" spans="1:9" ht="3.75" customHeight="1" hidden="1">
      <c r="A201" s="224"/>
      <c r="B201" s="4"/>
      <c r="C201" s="19"/>
      <c r="D201" s="19"/>
      <c r="E201" s="38"/>
      <c r="F201" s="38"/>
      <c r="G201" s="38"/>
      <c r="H201" s="476"/>
      <c r="I201" s="94"/>
    </row>
    <row r="202" spans="1:9" ht="3.75" customHeight="1" hidden="1">
      <c r="A202" s="224"/>
      <c r="B202" s="4"/>
      <c r="C202" s="19"/>
      <c r="D202" s="19"/>
      <c r="E202" s="38"/>
      <c r="F202" s="38"/>
      <c r="G202" s="38"/>
      <c r="H202" s="476"/>
      <c r="I202" s="94"/>
    </row>
    <row r="203" spans="1:9" ht="3.75" customHeight="1" hidden="1">
      <c r="A203" s="224"/>
      <c r="B203" s="4"/>
      <c r="C203" s="19"/>
      <c r="D203" s="19"/>
      <c r="E203" s="38"/>
      <c r="F203" s="38"/>
      <c r="G203" s="38"/>
      <c r="H203" s="476"/>
      <c r="I203" s="94"/>
    </row>
    <row r="204" spans="1:9" ht="3.75" customHeight="1" hidden="1">
      <c r="A204" s="224"/>
      <c r="B204" s="4"/>
      <c r="C204" s="19"/>
      <c r="D204" s="19"/>
      <c r="E204" s="38"/>
      <c r="F204" s="38"/>
      <c r="G204" s="38"/>
      <c r="H204" s="476"/>
      <c r="I204" s="94"/>
    </row>
    <row r="205" spans="1:9" ht="3.75" customHeight="1" hidden="1">
      <c r="A205" s="224"/>
      <c r="B205" s="4"/>
      <c r="C205" s="19"/>
      <c r="D205" s="19"/>
      <c r="E205" s="38"/>
      <c r="F205" s="38"/>
      <c r="G205" s="38"/>
      <c r="H205" s="476"/>
      <c r="I205" s="94"/>
    </row>
    <row r="206" spans="1:9" ht="3.75" customHeight="1" hidden="1">
      <c r="A206" s="224"/>
      <c r="B206" s="4"/>
      <c r="C206" s="19"/>
      <c r="D206" s="19"/>
      <c r="E206" s="38"/>
      <c r="F206" s="38"/>
      <c r="G206" s="38"/>
      <c r="H206" s="476"/>
      <c r="I206" s="94"/>
    </row>
    <row r="207" spans="1:9" ht="3.75" customHeight="1" hidden="1">
      <c r="A207" s="224"/>
      <c r="B207" s="4"/>
      <c r="C207" s="19"/>
      <c r="D207" s="19"/>
      <c r="E207" s="38"/>
      <c r="F207" s="38"/>
      <c r="G207" s="38"/>
      <c r="H207" s="476"/>
      <c r="I207" s="94"/>
    </row>
    <row r="208" spans="1:9" ht="3.75" customHeight="1" hidden="1">
      <c r="A208" s="224"/>
      <c r="B208" s="4"/>
      <c r="C208" s="19"/>
      <c r="D208" s="19"/>
      <c r="E208" s="38"/>
      <c r="F208" s="38"/>
      <c r="G208" s="38"/>
      <c r="H208" s="476"/>
      <c r="I208" s="94"/>
    </row>
    <row r="209" spans="1:9" ht="3.75" customHeight="1" hidden="1">
      <c r="A209" s="224"/>
      <c r="B209" s="4"/>
      <c r="C209" s="19"/>
      <c r="D209" s="19"/>
      <c r="E209" s="38"/>
      <c r="F209" s="38"/>
      <c r="G209" s="38"/>
      <c r="H209" s="476"/>
      <c r="I209" s="94"/>
    </row>
    <row r="210" spans="1:9" ht="3.75" customHeight="1" hidden="1">
      <c r="A210" s="224"/>
      <c r="B210" s="4"/>
      <c r="C210" s="19"/>
      <c r="D210" s="19"/>
      <c r="E210" s="38"/>
      <c r="F210" s="38"/>
      <c r="G210" s="38"/>
      <c r="H210" s="476"/>
      <c r="I210" s="94"/>
    </row>
    <row r="211" spans="1:9" ht="3.75" customHeight="1" hidden="1" thickBot="1">
      <c r="A211" s="224"/>
      <c r="B211" s="4"/>
      <c r="C211" s="19"/>
      <c r="D211" s="19"/>
      <c r="E211" s="38"/>
      <c r="F211" s="38"/>
      <c r="G211" s="38"/>
      <c r="H211" s="476"/>
      <c r="I211" s="94"/>
    </row>
    <row r="212" spans="1:9" ht="12.75" customHeight="1">
      <c r="A212" s="209" t="s">
        <v>230</v>
      </c>
      <c r="B212" s="188"/>
      <c r="C212" s="188"/>
      <c r="D212" s="188"/>
      <c r="E212" s="183">
        <v>2018</v>
      </c>
      <c r="F212" s="554"/>
      <c r="G212" s="183" t="s">
        <v>343</v>
      </c>
      <c r="H212" s="522"/>
      <c r="I212" s="192">
        <v>2012</v>
      </c>
    </row>
    <row r="213" spans="1:9" s="8" customFormat="1" ht="12.75" customHeight="1">
      <c r="A213" s="230" t="s">
        <v>205</v>
      </c>
      <c r="B213" s="6"/>
      <c r="C213" s="22"/>
      <c r="D213" s="22"/>
      <c r="E213" s="425">
        <v>25744</v>
      </c>
      <c r="F213" s="423"/>
      <c r="G213" s="427">
        <v>22685</v>
      </c>
      <c r="H213" s="477"/>
      <c r="I213" s="671">
        <v>18935</v>
      </c>
    </row>
    <row r="214" spans="1:9" s="8" customFormat="1" ht="12.75" customHeight="1">
      <c r="A214" s="273" t="s">
        <v>97</v>
      </c>
      <c r="B214" s="311"/>
      <c r="C214" s="312"/>
      <c r="D214" s="312"/>
      <c r="E214" s="426">
        <v>12.1</v>
      </c>
      <c r="F214" s="424"/>
      <c r="G214" s="428">
        <v>17.9</v>
      </c>
      <c r="H214" s="478"/>
      <c r="I214" s="429">
        <v>19.7</v>
      </c>
    </row>
    <row r="215" spans="1:25" s="3" customFormat="1" ht="13.5" customHeight="1">
      <c r="A215" s="400" t="s">
        <v>394</v>
      </c>
      <c r="B215" s="4"/>
      <c r="C215" s="19"/>
      <c r="D215" s="19"/>
      <c r="E215" s="38"/>
      <c r="F215" s="38"/>
      <c r="G215" s="38"/>
      <c r="H215" s="476"/>
      <c r="I215" s="3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s="422" customFormat="1" ht="13.5" customHeight="1">
      <c r="A216" s="417" t="s">
        <v>344</v>
      </c>
      <c r="B216" s="418"/>
      <c r="C216" s="419"/>
      <c r="D216" s="419"/>
      <c r="E216" s="420"/>
      <c r="F216" s="420"/>
      <c r="G216" s="420"/>
      <c r="H216" s="479"/>
      <c r="I216" s="421"/>
      <c r="K216" s="8"/>
      <c r="L216" s="8"/>
      <c r="M216" s="8"/>
      <c r="N216" s="8"/>
      <c r="O216" s="8"/>
      <c r="P216" s="8"/>
      <c r="Q216" s="8"/>
      <c r="R216" s="8"/>
      <c r="S216" s="443"/>
      <c r="T216" s="443"/>
      <c r="U216" s="443"/>
      <c r="V216" s="443"/>
      <c r="W216" s="443"/>
      <c r="X216" s="443"/>
      <c r="Y216" s="443"/>
    </row>
    <row r="217" spans="1:25" s="422" customFormat="1" ht="13.5" customHeight="1">
      <c r="A217" s="112" t="s">
        <v>395</v>
      </c>
      <c r="B217" s="418"/>
      <c r="C217" s="419"/>
      <c r="D217" s="419"/>
      <c r="E217" s="420"/>
      <c r="F217" s="420"/>
      <c r="G217" s="420"/>
      <c r="H217" s="479"/>
      <c r="I217" s="421"/>
      <c r="K217" s="8"/>
      <c r="L217" s="8"/>
      <c r="M217" s="8"/>
      <c r="N217" s="8"/>
      <c r="O217" s="8"/>
      <c r="P217" s="8"/>
      <c r="Q217" s="8"/>
      <c r="R217" s="8"/>
      <c r="S217" s="443"/>
      <c r="T217" s="443"/>
      <c r="U217" s="443"/>
      <c r="V217" s="443"/>
      <c r="W217" s="443"/>
      <c r="X217" s="443"/>
      <c r="Y217" s="443"/>
    </row>
    <row r="218" spans="1:9" ht="13.5" customHeight="1">
      <c r="A218" s="129" t="s">
        <v>136</v>
      </c>
      <c r="B218" s="51"/>
      <c r="C218" s="718" t="s">
        <v>401</v>
      </c>
      <c r="D218" s="718"/>
      <c r="E218" s="718"/>
      <c r="F218" s="718"/>
      <c r="G218" s="718"/>
      <c r="H218" s="718"/>
      <c r="I218" s="718"/>
    </row>
    <row r="219" spans="1:9" ht="12.75">
      <c r="A219" s="633"/>
      <c r="B219" s="3"/>
      <c r="C219" s="19"/>
      <c r="D219" s="19"/>
      <c r="E219" s="19"/>
      <c r="F219" s="19"/>
      <c r="G219" s="19"/>
      <c r="H219" s="453"/>
      <c r="I219" s="19"/>
    </row>
    <row r="220" spans="1:9" ht="13.5" customHeight="1">
      <c r="A220" s="222" t="s">
        <v>393</v>
      </c>
      <c r="B220" s="277"/>
      <c r="C220" s="341"/>
      <c r="D220" s="341"/>
      <c r="E220" s="278" t="s">
        <v>294</v>
      </c>
      <c r="F220" s="555"/>
      <c r="G220" s="278" t="s">
        <v>403</v>
      </c>
      <c r="H220" s="669" t="s">
        <v>285</v>
      </c>
      <c r="I220" s="279" t="s">
        <v>277</v>
      </c>
    </row>
    <row r="221" spans="1:9" ht="2.25" customHeight="1">
      <c r="A221" s="223"/>
      <c r="B221" s="22"/>
      <c r="C221" s="22"/>
      <c r="D221" s="22"/>
      <c r="E221" s="22"/>
      <c r="F221" s="22"/>
      <c r="G221" s="22"/>
      <c r="H221" s="454"/>
      <c r="I221" s="89"/>
    </row>
    <row r="222" spans="1:9" ht="12" customHeight="1">
      <c r="A222" s="173" t="s">
        <v>231</v>
      </c>
      <c r="B222" s="22"/>
      <c r="C222" s="24"/>
      <c r="D222" s="24"/>
      <c r="E222" s="27">
        <v>72997</v>
      </c>
      <c r="F222" s="393"/>
      <c r="G222" s="24">
        <v>73530</v>
      </c>
      <c r="H222" s="460"/>
      <c r="I222" s="75">
        <v>71886</v>
      </c>
    </row>
    <row r="223" spans="1:13" ht="12" customHeight="1">
      <c r="A223" s="175" t="s">
        <v>159</v>
      </c>
      <c r="B223" s="19"/>
      <c r="C223" s="19"/>
      <c r="D223" s="19"/>
      <c r="E223" s="44">
        <v>61.7</v>
      </c>
      <c r="F223" s="326"/>
      <c r="G223" s="328">
        <v>61.5</v>
      </c>
      <c r="H223" s="523"/>
      <c r="I223" s="328">
        <v>60.3</v>
      </c>
      <c r="K223" s="731"/>
      <c r="L223" s="655"/>
      <c r="M223" s="655"/>
    </row>
    <row r="224" spans="1:11" ht="12" customHeight="1">
      <c r="A224" s="175" t="s">
        <v>160</v>
      </c>
      <c r="B224" s="19"/>
      <c r="C224" s="19"/>
      <c r="D224" s="19"/>
      <c r="E224" s="44">
        <v>94.7</v>
      </c>
      <c r="F224" s="326"/>
      <c r="G224" s="328">
        <v>95.5</v>
      </c>
      <c r="H224" s="523"/>
      <c r="I224" s="328">
        <v>94.7</v>
      </c>
      <c r="K224" s="731"/>
    </row>
    <row r="225" spans="1:11" ht="12" customHeight="1">
      <c r="A225" s="175" t="s">
        <v>161</v>
      </c>
      <c r="B225" s="19"/>
      <c r="C225" s="19"/>
      <c r="D225" s="19"/>
      <c r="E225" s="44">
        <v>5.3</v>
      </c>
      <c r="F225" s="326"/>
      <c r="G225" s="328">
        <v>4.5</v>
      </c>
      <c r="H225" s="523"/>
      <c r="I225" s="328">
        <v>5.3</v>
      </c>
      <c r="K225" s="731"/>
    </row>
    <row r="226" spans="1:11" ht="12" customHeight="1">
      <c r="A226" s="175" t="s">
        <v>162</v>
      </c>
      <c r="B226" s="19"/>
      <c r="C226" s="19"/>
      <c r="D226" s="19"/>
      <c r="E226" s="44">
        <v>14.8</v>
      </c>
      <c r="F226" s="326"/>
      <c r="G226" s="328">
        <v>13</v>
      </c>
      <c r="H226" s="523"/>
      <c r="I226" s="328">
        <v>15.4</v>
      </c>
      <c r="K226" s="731"/>
    </row>
    <row r="227" spans="1:11" ht="3.75" customHeight="1">
      <c r="A227" s="227"/>
      <c r="B227" s="19"/>
      <c r="C227" s="19"/>
      <c r="D227" s="19"/>
      <c r="E227" s="63"/>
      <c r="F227" s="133"/>
      <c r="G227" s="133"/>
      <c r="H227" s="480"/>
      <c r="I227" s="91"/>
      <c r="K227" s="9"/>
    </row>
    <row r="228" spans="1:11" ht="12" customHeight="1">
      <c r="A228" s="173" t="s">
        <v>232</v>
      </c>
      <c r="B228" s="19"/>
      <c r="C228" s="18"/>
      <c r="D228" s="18"/>
      <c r="E228" s="27">
        <v>42653</v>
      </c>
      <c r="F228" s="24"/>
      <c r="G228" s="24">
        <v>43144</v>
      </c>
      <c r="H228" s="459"/>
      <c r="I228" s="92">
        <v>41030</v>
      </c>
      <c r="K228" s="732"/>
    </row>
    <row r="229" spans="1:9" s="8" customFormat="1" ht="12" customHeight="1">
      <c r="A229" s="173" t="s">
        <v>233</v>
      </c>
      <c r="B229" s="22"/>
      <c r="C229" s="22"/>
      <c r="D229" s="22"/>
      <c r="E229" s="28">
        <v>6317</v>
      </c>
      <c r="F229" s="25"/>
      <c r="G229" s="25">
        <v>5616</v>
      </c>
      <c r="H229" s="459"/>
      <c r="I229" s="75">
        <v>6326</v>
      </c>
    </row>
    <row r="230" spans="1:9" s="8" customFormat="1" ht="12" customHeight="1">
      <c r="A230" s="173" t="s">
        <v>234</v>
      </c>
      <c r="B230" s="22"/>
      <c r="C230" s="22"/>
      <c r="D230" s="22"/>
      <c r="E230" s="28">
        <v>2390</v>
      </c>
      <c r="F230" s="25"/>
      <c r="G230" s="25">
        <v>2050</v>
      </c>
      <c r="H230" s="459"/>
      <c r="I230" s="75">
        <v>2283</v>
      </c>
    </row>
    <row r="231" spans="1:9" s="8" customFormat="1" ht="12" customHeight="1">
      <c r="A231" s="173" t="s">
        <v>163</v>
      </c>
      <c r="B231" s="19"/>
      <c r="C231" s="19"/>
      <c r="D231" s="19"/>
      <c r="E231" s="43"/>
      <c r="F231" s="327"/>
      <c r="G231" s="327"/>
      <c r="H231" s="524"/>
      <c r="I231" s="90"/>
    </row>
    <row r="232" spans="1:11" s="8" customFormat="1" ht="12" customHeight="1">
      <c r="A232" s="175" t="s">
        <v>30</v>
      </c>
      <c r="B232" s="19"/>
      <c r="C232" s="18"/>
      <c r="D232" s="18"/>
      <c r="E232" s="44">
        <v>35.9</v>
      </c>
      <c r="F232" s="328"/>
      <c r="G232" s="328">
        <v>23.5</v>
      </c>
      <c r="H232" s="525"/>
      <c r="I232" s="93">
        <v>31.3</v>
      </c>
      <c r="K232" s="670"/>
    </row>
    <row r="233" spans="1:11" s="8" customFormat="1" ht="12" customHeight="1">
      <c r="A233" s="175" t="s">
        <v>31</v>
      </c>
      <c r="B233" s="19"/>
      <c r="C233" s="19"/>
      <c r="D233" s="19"/>
      <c r="E233" s="45">
        <v>18.1</v>
      </c>
      <c r="F233" s="329"/>
      <c r="G233" s="329">
        <v>18.9</v>
      </c>
      <c r="H233" s="526"/>
      <c r="I233" s="168">
        <v>20.2</v>
      </c>
      <c r="K233" s="656"/>
    </row>
    <row r="234" spans="1:11" s="8" customFormat="1" ht="12" customHeight="1">
      <c r="A234" s="175" t="s">
        <v>32</v>
      </c>
      <c r="B234" s="19"/>
      <c r="C234" s="19"/>
      <c r="D234" s="19"/>
      <c r="E234" s="44">
        <v>46</v>
      </c>
      <c r="F234" s="328"/>
      <c r="G234" s="328">
        <v>57.7</v>
      </c>
      <c r="H234" s="525"/>
      <c r="I234" s="93">
        <v>48.4</v>
      </c>
      <c r="K234" s="670"/>
    </row>
    <row r="235" spans="1:11" ht="12" customHeight="1">
      <c r="A235" s="173" t="s">
        <v>156</v>
      </c>
      <c r="B235" s="22"/>
      <c r="C235" s="22"/>
      <c r="D235" s="22"/>
      <c r="E235" s="27"/>
      <c r="F235" s="24"/>
      <c r="G235" s="24"/>
      <c r="H235" s="459"/>
      <c r="I235" s="92"/>
      <c r="K235" s="656"/>
    </row>
    <row r="236" spans="1:11" ht="12" customHeight="1">
      <c r="A236" s="175" t="s">
        <v>28</v>
      </c>
      <c r="B236" s="22"/>
      <c r="C236" s="24"/>
      <c r="D236" s="24"/>
      <c r="E236" s="44">
        <v>65.2</v>
      </c>
      <c r="F236" s="328"/>
      <c r="G236" s="328">
        <v>64.2</v>
      </c>
      <c r="H236" s="525"/>
      <c r="I236" s="93">
        <v>66.1</v>
      </c>
      <c r="K236" s="670"/>
    </row>
    <row r="237" spans="1:9" ht="12" customHeight="1">
      <c r="A237" s="175" t="s">
        <v>100</v>
      </c>
      <c r="B237" s="22"/>
      <c r="C237" s="24"/>
      <c r="D237" s="24"/>
      <c r="E237" s="44">
        <v>26.2</v>
      </c>
      <c r="F237" s="329"/>
      <c r="G237" s="328">
        <v>27</v>
      </c>
      <c r="H237" s="526"/>
      <c r="I237" s="333" t="s">
        <v>295</v>
      </c>
    </row>
    <row r="238" spans="1:9" ht="12" customHeight="1">
      <c r="A238" s="175" t="s">
        <v>193</v>
      </c>
      <c r="B238" s="22"/>
      <c r="C238" s="24"/>
      <c r="D238" s="24"/>
      <c r="E238" s="44">
        <v>2.4</v>
      </c>
      <c r="F238" s="328"/>
      <c r="G238" s="328">
        <v>2.9</v>
      </c>
      <c r="H238" s="525"/>
      <c r="I238" s="93">
        <v>3.3</v>
      </c>
    </row>
    <row r="239" spans="1:9" ht="12" customHeight="1">
      <c r="A239" s="175" t="s">
        <v>29</v>
      </c>
      <c r="B239" s="22"/>
      <c r="C239" s="22"/>
      <c r="D239" s="22"/>
      <c r="E239" s="44">
        <v>6.2</v>
      </c>
      <c r="F239" s="328"/>
      <c r="G239" s="328">
        <v>5.9</v>
      </c>
      <c r="H239" s="525"/>
      <c r="I239" s="93">
        <v>4.6</v>
      </c>
    </row>
    <row r="240" spans="1:9" ht="3" customHeight="1">
      <c r="A240" s="227"/>
      <c r="B240" s="19"/>
      <c r="C240" s="19"/>
      <c r="D240" s="19"/>
      <c r="E240" s="63"/>
      <c r="F240" s="133"/>
      <c r="G240" s="133"/>
      <c r="H240" s="480"/>
      <c r="I240" s="91"/>
    </row>
    <row r="241" spans="1:9" ht="13.5" customHeight="1">
      <c r="A241" s="225" t="s">
        <v>380</v>
      </c>
      <c r="B241" s="188"/>
      <c r="C241" s="178" t="s">
        <v>271</v>
      </c>
      <c r="D241" s="178"/>
      <c r="E241" s="178" t="s">
        <v>374</v>
      </c>
      <c r="F241" s="556"/>
      <c r="G241" s="178" t="s">
        <v>269</v>
      </c>
      <c r="H241" s="527"/>
      <c r="I241" s="192" t="s">
        <v>375</v>
      </c>
    </row>
    <row r="242" spans="1:9" s="8" customFormat="1" ht="2.25" customHeight="1">
      <c r="A242" s="226"/>
      <c r="B242" s="22"/>
      <c r="C242" s="46"/>
      <c r="D242" s="46"/>
      <c r="E242" s="14"/>
      <c r="F242" s="557"/>
      <c r="G242" s="14"/>
      <c r="H242" s="528"/>
      <c r="I242" s="71"/>
    </row>
    <row r="243" spans="1:9" s="8" customFormat="1" ht="12" customHeight="1">
      <c r="A243" s="173" t="s">
        <v>33</v>
      </c>
      <c r="B243" s="22"/>
      <c r="C243" s="22"/>
      <c r="D243" s="22"/>
      <c r="E243" s="22"/>
      <c r="F243" s="22"/>
      <c r="G243" s="22"/>
      <c r="H243" s="454"/>
      <c r="I243" s="77"/>
    </row>
    <row r="244" spans="1:9" s="8" customFormat="1" ht="12" customHeight="1">
      <c r="A244" s="175" t="s">
        <v>34</v>
      </c>
      <c r="B244" s="22"/>
      <c r="C244" s="24">
        <v>19516418</v>
      </c>
      <c r="D244" s="24"/>
      <c r="E244" s="27">
        <v>4473250</v>
      </c>
      <c r="F244" s="24"/>
      <c r="G244" s="24">
        <v>5507177</v>
      </c>
      <c r="H244" s="459"/>
      <c r="I244" s="92">
        <v>4422951</v>
      </c>
    </row>
    <row r="245" spans="1:9" s="8" customFormat="1" ht="12" customHeight="1">
      <c r="A245" s="175" t="s">
        <v>55</v>
      </c>
      <c r="B245" s="22"/>
      <c r="C245" s="24">
        <v>21457391</v>
      </c>
      <c r="D245" s="24"/>
      <c r="E245" s="27">
        <v>4938823</v>
      </c>
      <c r="F245" s="24"/>
      <c r="G245" s="24">
        <v>5993144</v>
      </c>
      <c r="H245" s="459"/>
      <c r="I245" s="92">
        <v>4902509</v>
      </c>
    </row>
    <row r="246" spans="1:9" s="8" customFormat="1" ht="12" customHeight="1">
      <c r="A246" s="173" t="s">
        <v>378</v>
      </c>
      <c r="B246" s="22"/>
      <c r="C246" s="46"/>
      <c r="D246" s="46"/>
      <c r="E246" s="27"/>
      <c r="F246" s="24"/>
      <c r="G246" s="27"/>
      <c r="H246" s="459"/>
      <c r="I246" s="92"/>
    </row>
    <row r="247" spans="1:9" s="8" customFormat="1" ht="12" customHeight="1">
      <c r="A247" s="175" t="s">
        <v>34</v>
      </c>
      <c r="B247" s="22"/>
      <c r="C247" s="24">
        <v>19368513</v>
      </c>
      <c r="D247" s="24"/>
      <c r="E247" s="27">
        <v>4450941</v>
      </c>
      <c r="F247" s="24"/>
      <c r="G247" s="24">
        <v>5260228</v>
      </c>
      <c r="H247" s="459"/>
      <c r="I247" s="75">
        <v>4457631</v>
      </c>
    </row>
    <row r="248" spans="1:9" s="8" customFormat="1" ht="12" customHeight="1">
      <c r="A248" s="175" t="s">
        <v>55</v>
      </c>
      <c r="B248" s="22"/>
      <c r="C248" s="24">
        <v>21272666</v>
      </c>
      <c r="D248" s="24"/>
      <c r="E248" s="27">
        <v>4920804</v>
      </c>
      <c r="F248" s="24"/>
      <c r="G248" s="24">
        <v>5732434</v>
      </c>
      <c r="H248" s="459"/>
      <c r="I248" s="75">
        <v>4948961</v>
      </c>
    </row>
    <row r="249" spans="1:9" s="8" customFormat="1" ht="3" customHeight="1">
      <c r="A249" s="229"/>
      <c r="B249" s="9"/>
      <c r="C249" s="624"/>
      <c r="D249" s="624"/>
      <c r="E249" s="22"/>
      <c r="F249" s="22"/>
      <c r="G249" s="22"/>
      <c r="H249" s="454"/>
      <c r="I249" s="77"/>
    </row>
    <row r="250" spans="1:9" s="8" customFormat="1" ht="13.5" customHeight="1">
      <c r="A250" s="173" t="s">
        <v>235</v>
      </c>
      <c r="B250" s="335"/>
      <c r="C250" s="14" t="s">
        <v>272</v>
      </c>
      <c r="D250" s="14"/>
      <c r="E250" s="14" t="s">
        <v>376</v>
      </c>
      <c r="F250" s="557"/>
      <c r="G250" s="14" t="s">
        <v>273</v>
      </c>
      <c r="H250" s="528"/>
      <c r="I250" s="71" t="s">
        <v>377</v>
      </c>
    </row>
    <row r="251" spans="1:9" s="8" customFormat="1" ht="12" customHeight="1">
      <c r="A251" s="175" t="s">
        <v>34</v>
      </c>
      <c r="B251" s="9"/>
      <c r="C251" s="46">
        <v>6.9</v>
      </c>
      <c r="D251" s="46"/>
      <c r="E251" s="625">
        <v>1.1</v>
      </c>
      <c r="F251" s="597"/>
      <c r="G251" s="597">
        <v>7</v>
      </c>
      <c r="H251" s="464"/>
      <c r="I251" s="604">
        <v>7.8</v>
      </c>
    </row>
    <row r="252" spans="1:9" s="8" customFormat="1" ht="12" customHeight="1">
      <c r="A252" s="175" t="s">
        <v>55</v>
      </c>
      <c r="B252" s="9"/>
      <c r="C252" s="66">
        <v>6.2</v>
      </c>
      <c r="D252" s="66"/>
      <c r="E252" s="625">
        <v>0.7</v>
      </c>
      <c r="F252" s="597"/>
      <c r="G252" s="66">
        <v>6.3</v>
      </c>
      <c r="H252" s="464"/>
      <c r="I252" s="604">
        <v>7.1</v>
      </c>
    </row>
    <row r="253" spans="1:9" s="8" customFormat="1" ht="12" customHeight="1">
      <c r="A253" s="173" t="s">
        <v>379</v>
      </c>
      <c r="B253" s="9"/>
      <c r="C253" s="11"/>
      <c r="D253" s="11"/>
      <c r="E253" s="625"/>
      <c r="F253" s="597"/>
      <c r="G253" s="597"/>
      <c r="H253" s="464"/>
      <c r="I253" s="77"/>
    </row>
    <row r="254" spans="1:9" s="8" customFormat="1" ht="12" customHeight="1">
      <c r="A254" s="175" t="s">
        <v>34</v>
      </c>
      <c r="B254" s="9"/>
      <c r="C254" s="66">
        <v>6</v>
      </c>
      <c r="D254" s="66"/>
      <c r="E254" s="388">
        <v>-0.2</v>
      </c>
      <c r="F254" s="66"/>
      <c r="G254" s="66">
        <v>6.7</v>
      </c>
      <c r="H254" s="464"/>
      <c r="I254" s="626">
        <v>5.7</v>
      </c>
    </row>
    <row r="255" spans="1:9" s="8" customFormat="1" ht="12" customHeight="1">
      <c r="A255" s="175" t="s">
        <v>55</v>
      </c>
      <c r="B255" s="9"/>
      <c r="C255" s="66">
        <v>5.2</v>
      </c>
      <c r="D255" s="66"/>
      <c r="E255" s="388">
        <v>-0.6</v>
      </c>
      <c r="F255" s="66"/>
      <c r="G255" s="66">
        <v>5.8</v>
      </c>
      <c r="H255" s="464"/>
      <c r="I255" s="626">
        <v>5</v>
      </c>
    </row>
    <row r="256" spans="1:9" s="8" customFormat="1" ht="3.75" customHeight="1">
      <c r="A256" s="175"/>
      <c r="B256" s="9"/>
      <c r="C256" s="624"/>
      <c r="D256" s="624"/>
      <c r="E256" s="22"/>
      <c r="F256" s="22"/>
      <c r="G256" s="22"/>
      <c r="H256" s="454"/>
      <c r="I256" s="77"/>
    </row>
    <row r="257" spans="1:9" ht="13.5" customHeight="1">
      <c r="A257" s="209" t="s">
        <v>236</v>
      </c>
      <c r="B257" s="193"/>
      <c r="C257" s="194"/>
      <c r="D257" s="194"/>
      <c r="E257" s="178" t="s">
        <v>269</v>
      </c>
      <c r="F257" s="556"/>
      <c r="G257" s="178" t="s">
        <v>261</v>
      </c>
      <c r="H257" s="527"/>
      <c r="I257" s="192" t="s">
        <v>270</v>
      </c>
    </row>
    <row r="258" spans="1:9" ht="2.25" customHeight="1">
      <c r="A258" s="177"/>
      <c r="B258" s="18"/>
      <c r="C258" s="18"/>
      <c r="D258" s="18"/>
      <c r="E258" s="24"/>
      <c r="F258" s="24"/>
      <c r="G258" s="24"/>
      <c r="H258" s="459"/>
      <c r="I258" s="92"/>
    </row>
    <row r="259" spans="1:9" ht="12" customHeight="1">
      <c r="A259" s="173" t="s">
        <v>237</v>
      </c>
      <c r="B259" s="17"/>
      <c r="C259" s="19"/>
      <c r="D259" s="19"/>
      <c r="E259" s="131">
        <v>37256</v>
      </c>
      <c r="F259" s="203"/>
      <c r="G259" s="203">
        <v>40795</v>
      </c>
      <c r="H259" s="482"/>
      <c r="I259" s="132">
        <v>40369</v>
      </c>
    </row>
    <row r="260" spans="1:9" ht="12" customHeight="1">
      <c r="A260" s="207" t="s">
        <v>101</v>
      </c>
      <c r="B260" s="18"/>
      <c r="C260" s="17"/>
      <c r="D260" s="17"/>
      <c r="E260" s="131">
        <v>9042904</v>
      </c>
      <c r="F260" s="203"/>
      <c r="G260" s="203">
        <v>9849406</v>
      </c>
      <c r="H260" s="482"/>
      <c r="I260" s="132">
        <v>10445927</v>
      </c>
    </row>
    <row r="261" spans="1:9" ht="12" customHeight="1">
      <c r="A261" s="207" t="s">
        <v>336</v>
      </c>
      <c r="B261" s="18"/>
      <c r="C261" s="17"/>
      <c r="D261" s="17"/>
      <c r="E261" s="131">
        <v>111584196</v>
      </c>
      <c r="F261" s="203"/>
      <c r="G261" s="203">
        <v>114905481</v>
      </c>
      <c r="H261" s="482"/>
      <c r="I261" s="132">
        <v>122404322</v>
      </c>
    </row>
    <row r="262" spans="1:9" ht="12" customHeight="1">
      <c r="A262" s="205" t="s">
        <v>238</v>
      </c>
      <c r="B262" s="18"/>
      <c r="C262" s="17"/>
      <c r="D262" s="17"/>
      <c r="E262" s="131">
        <v>25869</v>
      </c>
      <c r="F262" s="203"/>
      <c r="G262" s="203">
        <v>28975</v>
      </c>
      <c r="H262" s="482"/>
      <c r="I262" s="132">
        <v>29845</v>
      </c>
    </row>
    <row r="263" spans="1:9" ht="12" customHeight="1">
      <c r="A263" s="207" t="s">
        <v>101</v>
      </c>
      <c r="B263" s="18"/>
      <c r="C263" s="17"/>
      <c r="D263" s="17"/>
      <c r="E263" s="131">
        <v>4391454</v>
      </c>
      <c r="F263" s="203"/>
      <c r="G263" s="203">
        <v>4856900</v>
      </c>
      <c r="H263" s="482"/>
      <c r="I263" s="132">
        <v>5432990</v>
      </c>
    </row>
    <row r="264" spans="1:9" ht="12" customHeight="1">
      <c r="A264" s="207" t="s">
        <v>336</v>
      </c>
      <c r="B264" s="18"/>
      <c r="C264" s="17"/>
      <c r="D264" s="17"/>
      <c r="E264" s="131">
        <v>52163861</v>
      </c>
      <c r="F264" s="203"/>
      <c r="G264" s="203">
        <v>49201370</v>
      </c>
      <c r="H264" s="482"/>
      <c r="I264" s="132">
        <v>57511957</v>
      </c>
    </row>
    <row r="265" spans="1:9" ht="12" customHeight="1">
      <c r="A265" s="207" t="s">
        <v>75</v>
      </c>
      <c r="B265" s="18"/>
      <c r="C265" s="17"/>
      <c r="D265" s="17"/>
      <c r="E265" s="331" t="s">
        <v>332</v>
      </c>
      <c r="F265" s="252"/>
      <c r="G265" s="252">
        <v>10130</v>
      </c>
      <c r="H265" s="482"/>
      <c r="I265" s="334" t="s">
        <v>333</v>
      </c>
    </row>
    <row r="266" spans="1:9" ht="12" customHeight="1">
      <c r="A266" s="205" t="s">
        <v>239</v>
      </c>
      <c r="B266" s="18"/>
      <c r="C266" s="17"/>
      <c r="D266" s="17"/>
      <c r="E266" s="176">
        <v>6289</v>
      </c>
      <c r="F266" s="203"/>
      <c r="G266" s="203">
        <v>6586</v>
      </c>
      <c r="H266" s="482"/>
      <c r="I266" s="132">
        <v>5491</v>
      </c>
    </row>
    <row r="267" spans="1:9" ht="12" customHeight="1">
      <c r="A267" s="207" t="s">
        <v>101</v>
      </c>
      <c r="B267" s="18"/>
      <c r="C267" s="17"/>
      <c r="D267" s="17"/>
      <c r="E267" s="131">
        <v>4507894</v>
      </c>
      <c r="F267" s="203"/>
      <c r="G267" s="203">
        <v>4815241</v>
      </c>
      <c r="H267" s="482"/>
      <c r="I267" s="132">
        <v>4860131</v>
      </c>
    </row>
    <row r="268" spans="1:9" ht="12" customHeight="1">
      <c r="A268" s="207" t="s">
        <v>336</v>
      </c>
      <c r="B268" s="18"/>
      <c r="C268" s="17"/>
      <c r="D268" s="17"/>
      <c r="E268" s="131">
        <v>52330073</v>
      </c>
      <c r="F268" s="203"/>
      <c r="G268" s="203">
        <v>57571087</v>
      </c>
      <c r="H268" s="482"/>
      <c r="I268" s="132">
        <v>53379972</v>
      </c>
    </row>
    <row r="269" spans="1:9" ht="12" customHeight="1">
      <c r="A269" s="207" t="s">
        <v>75</v>
      </c>
      <c r="B269" s="18"/>
      <c r="C269" s="17"/>
      <c r="D269" s="17"/>
      <c r="E269" s="331" t="s">
        <v>334</v>
      </c>
      <c r="F269" s="252"/>
      <c r="G269" s="252">
        <v>11956</v>
      </c>
      <c r="H269" s="482"/>
      <c r="I269" s="334" t="s">
        <v>335</v>
      </c>
    </row>
    <row r="270" spans="1:9" ht="12" customHeight="1">
      <c r="A270" s="205" t="s">
        <v>240</v>
      </c>
      <c r="B270" s="18"/>
      <c r="C270" s="17"/>
      <c r="D270" s="17"/>
      <c r="E270" s="131">
        <v>3761</v>
      </c>
      <c r="F270" s="203"/>
      <c r="G270" s="203">
        <v>3697</v>
      </c>
      <c r="H270" s="482"/>
      <c r="I270" s="132">
        <v>3807</v>
      </c>
    </row>
    <row r="271" spans="1:9" ht="12" customHeight="1">
      <c r="A271" s="207" t="s">
        <v>336</v>
      </c>
      <c r="B271" s="18"/>
      <c r="C271" s="17"/>
      <c r="D271" s="17"/>
      <c r="E271" s="131">
        <v>5827882</v>
      </c>
      <c r="F271" s="203"/>
      <c r="G271" s="203">
        <v>6701947</v>
      </c>
      <c r="H271" s="482"/>
      <c r="I271" s="132">
        <v>10060930</v>
      </c>
    </row>
    <row r="272" spans="1:9" ht="3" customHeight="1">
      <c r="A272" s="229"/>
      <c r="B272" s="4"/>
      <c r="C272" s="19"/>
      <c r="D272" s="19"/>
      <c r="E272" s="19"/>
      <c r="F272" s="19"/>
      <c r="G272" s="19"/>
      <c r="H272" s="453"/>
      <c r="I272" s="72" t="s">
        <v>54</v>
      </c>
    </row>
    <row r="273" spans="1:9" ht="13.5" customHeight="1">
      <c r="A273" s="209" t="s">
        <v>283</v>
      </c>
      <c r="B273" s="195"/>
      <c r="C273" s="195"/>
      <c r="D273" s="195"/>
      <c r="E273" s="729" t="s">
        <v>342</v>
      </c>
      <c r="F273" s="729"/>
      <c r="G273" s="729"/>
      <c r="H273" s="729"/>
      <c r="I273" s="730"/>
    </row>
    <row r="274" spans="1:9" ht="2.25" customHeight="1">
      <c r="A274" s="177"/>
      <c r="B274" s="35"/>
      <c r="C274" s="35"/>
      <c r="D274" s="35"/>
      <c r="E274" s="21"/>
      <c r="F274" s="264"/>
      <c r="G274" s="19"/>
      <c r="H274" s="453"/>
      <c r="I274" s="95"/>
    </row>
    <row r="275" spans="1:18" s="443" customFormat="1" ht="12" customHeight="1">
      <c r="A275" s="430" t="s">
        <v>381</v>
      </c>
      <c r="B275" s="431"/>
      <c r="C275" s="432"/>
      <c r="D275" s="432"/>
      <c r="E275" s="433" t="s">
        <v>68</v>
      </c>
      <c r="F275" s="558"/>
      <c r="G275" s="434" t="s">
        <v>103</v>
      </c>
      <c r="H275" s="529"/>
      <c r="I275" s="435" t="s">
        <v>346</v>
      </c>
      <c r="K275" s="8"/>
      <c r="L275" s="8"/>
      <c r="M275" s="8"/>
      <c r="N275" s="8"/>
      <c r="O275" s="8"/>
      <c r="P275" s="8"/>
      <c r="Q275" s="8"/>
      <c r="R275" s="8"/>
    </row>
    <row r="276" spans="1:18" s="443" customFormat="1" ht="12" customHeight="1">
      <c r="A276" s="436" t="s">
        <v>341</v>
      </c>
      <c r="B276" s="440"/>
      <c r="C276" s="440"/>
      <c r="D276" s="440"/>
      <c r="E276" s="441">
        <v>2995</v>
      </c>
      <c r="F276" s="441"/>
      <c r="G276" s="441">
        <v>170186</v>
      </c>
      <c r="H276" s="483"/>
      <c r="I276" s="444">
        <v>172677392</v>
      </c>
      <c r="K276" s="8"/>
      <c r="L276" s="8"/>
      <c r="M276" s="8"/>
      <c r="N276" s="8"/>
      <c r="O276" s="8"/>
      <c r="P276" s="8"/>
      <c r="Q276" s="8"/>
      <c r="R276" s="8"/>
    </row>
    <row r="277" spans="1:18" s="443" customFormat="1" ht="12" customHeight="1">
      <c r="A277" s="436" t="s">
        <v>35</v>
      </c>
      <c r="B277" s="431"/>
      <c r="C277" s="432"/>
      <c r="D277" s="432"/>
      <c r="E277" s="441">
        <v>200</v>
      </c>
      <c r="F277" s="441"/>
      <c r="G277" s="441">
        <v>32125</v>
      </c>
      <c r="H277" s="483"/>
      <c r="I277" s="444">
        <v>145843329</v>
      </c>
      <c r="K277" s="8"/>
      <c r="L277" s="8"/>
      <c r="M277" s="8"/>
      <c r="N277" s="8"/>
      <c r="O277" s="8"/>
      <c r="P277" s="8"/>
      <c r="Q277" s="8"/>
      <c r="R277" s="8"/>
    </row>
    <row r="278" spans="1:18" s="443" customFormat="1" ht="12" customHeight="1">
      <c r="A278" s="436" t="s">
        <v>191</v>
      </c>
      <c r="B278" s="440"/>
      <c r="C278" s="440"/>
      <c r="D278" s="440"/>
      <c r="E278" s="441">
        <v>24200</v>
      </c>
      <c r="F278" s="441"/>
      <c r="G278" s="441">
        <v>1278392</v>
      </c>
      <c r="H278" s="483"/>
      <c r="I278" s="444">
        <v>5417456173</v>
      </c>
      <c r="K278" s="8"/>
      <c r="L278" s="8"/>
      <c r="M278" s="8"/>
      <c r="N278" s="8"/>
      <c r="O278" s="8"/>
      <c r="P278" s="8"/>
      <c r="Q278" s="8"/>
      <c r="R278" s="8"/>
    </row>
    <row r="279" spans="1:18" s="443" customFormat="1" ht="12" customHeight="1">
      <c r="A279" s="436" t="s">
        <v>59</v>
      </c>
      <c r="B279" s="440"/>
      <c r="C279" s="440"/>
      <c r="D279" s="440"/>
      <c r="E279" s="448">
        <v>299</v>
      </c>
      <c r="F279" s="448"/>
      <c r="G279" s="441">
        <v>46819</v>
      </c>
      <c r="H279" s="483"/>
      <c r="I279" s="444">
        <v>897798247</v>
      </c>
      <c r="K279" s="8"/>
      <c r="L279" s="8"/>
      <c r="M279" s="8"/>
      <c r="N279" s="8"/>
      <c r="O279" s="8"/>
      <c r="P279" s="8"/>
      <c r="Q279" s="8"/>
      <c r="R279" s="8"/>
    </row>
    <row r="280" spans="1:18" s="443" customFormat="1" ht="12" customHeight="1">
      <c r="A280" s="436" t="s">
        <v>79</v>
      </c>
      <c r="B280" s="440"/>
      <c r="C280" s="442"/>
      <c r="D280" s="442"/>
      <c r="E280" s="448">
        <v>1124</v>
      </c>
      <c r="F280" s="448"/>
      <c r="G280" s="592">
        <v>38392</v>
      </c>
      <c r="H280" s="483"/>
      <c r="I280" s="445">
        <v>103422774</v>
      </c>
      <c r="K280" s="8"/>
      <c r="L280" s="8"/>
      <c r="M280" s="8"/>
      <c r="N280" s="8"/>
      <c r="O280" s="8"/>
      <c r="P280" s="8"/>
      <c r="Q280" s="8"/>
      <c r="R280" s="8"/>
    </row>
    <row r="281" spans="1:18" s="443" customFormat="1" ht="12" customHeight="1">
      <c r="A281" s="436" t="s">
        <v>192</v>
      </c>
      <c r="B281" s="440"/>
      <c r="C281" s="442"/>
      <c r="D281" s="442"/>
      <c r="E281" s="448">
        <v>1726</v>
      </c>
      <c r="F281" s="448"/>
      <c r="G281" s="592">
        <v>311012</v>
      </c>
      <c r="H281" s="483"/>
      <c r="I281" s="444">
        <v>499093021</v>
      </c>
      <c r="K281" s="8"/>
      <c r="L281" s="8"/>
      <c r="M281" s="8"/>
      <c r="N281" s="8"/>
      <c r="O281" s="8"/>
      <c r="P281" s="8"/>
      <c r="Q281" s="8"/>
      <c r="R281" s="8"/>
    </row>
    <row r="282" spans="1:18" s="443" customFormat="1" ht="12" customHeight="1">
      <c r="A282" s="436" t="s">
        <v>60</v>
      </c>
      <c r="B282" s="440"/>
      <c r="C282" s="442"/>
      <c r="D282" s="442"/>
      <c r="E282" s="441">
        <v>101136</v>
      </c>
      <c r="F282" s="441"/>
      <c r="G282" s="592">
        <v>1109799</v>
      </c>
      <c r="H282" s="483"/>
      <c r="I282" s="444">
        <v>5085630021</v>
      </c>
      <c r="K282" s="8"/>
      <c r="L282" s="8"/>
      <c r="M282" s="8"/>
      <c r="N282" s="8"/>
      <c r="O282" s="8"/>
      <c r="P282" s="8"/>
      <c r="Q282" s="8"/>
      <c r="R282" s="8"/>
    </row>
    <row r="283" spans="1:18" s="443" customFormat="1" ht="12" customHeight="1">
      <c r="A283" s="436" t="s">
        <v>194</v>
      </c>
      <c r="B283" s="440"/>
      <c r="C283" s="440"/>
      <c r="D283" s="440"/>
      <c r="E283" s="441">
        <v>2804</v>
      </c>
      <c r="F283" s="441"/>
      <c r="G283" s="441">
        <v>195373</v>
      </c>
      <c r="H283" s="483"/>
      <c r="I283" s="444">
        <v>573021998</v>
      </c>
      <c r="K283" s="8"/>
      <c r="L283" s="8"/>
      <c r="M283" s="8"/>
      <c r="N283" s="8"/>
      <c r="O283" s="8"/>
      <c r="P283" s="8"/>
      <c r="Q283" s="8"/>
      <c r="R283" s="8"/>
    </row>
    <row r="284" spans="1:18" s="443" customFormat="1" ht="12" customHeight="1">
      <c r="A284" s="436" t="s">
        <v>72</v>
      </c>
      <c r="B284" s="440"/>
      <c r="C284" s="440"/>
      <c r="D284" s="440"/>
      <c r="E284" s="559">
        <v>28932</v>
      </c>
      <c r="F284" s="559"/>
      <c r="G284" s="441">
        <v>452732</v>
      </c>
      <c r="H284" s="483"/>
      <c r="I284" s="444">
        <v>545863601</v>
      </c>
      <c r="K284" s="8"/>
      <c r="L284" s="8"/>
      <c r="M284" s="8"/>
      <c r="N284" s="8"/>
      <c r="O284" s="8"/>
      <c r="P284" s="8"/>
      <c r="Q284" s="8"/>
      <c r="R284" s="8"/>
    </row>
    <row r="285" spans="1:18" s="443" customFormat="1" ht="12" customHeight="1">
      <c r="A285" s="436" t="s">
        <v>61</v>
      </c>
      <c r="B285" s="440"/>
      <c r="C285" s="440"/>
      <c r="D285" s="440"/>
      <c r="E285" s="441">
        <v>2739</v>
      </c>
      <c r="F285" s="441"/>
      <c r="G285" s="441">
        <v>147961</v>
      </c>
      <c r="H285" s="483"/>
      <c r="I285" s="444">
        <v>653070874</v>
      </c>
      <c r="K285" s="8"/>
      <c r="L285" s="8"/>
      <c r="M285" s="8"/>
      <c r="N285" s="8"/>
      <c r="O285" s="8"/>
      <c r="P285" s="8"/>
      <c r="Q285" s="8"/>
      <c r="R285" s="8"/>
    </row>
    <row r="286" spans="1:18" s="443" customFormat="1" ht="12" customHeight="1">
      <c r="A286" s="436" t="s">
        <v>108</v>
      </c>
      <c r="B286" s="440"/>
      <c r="C286" s="440"/>
      <c r="D286" s="440"/>
      <c r="E286" s="448">
        <v>6990</v>
      </c>
      <c r="F286" s="448"/>
      <c r="G286" s="441">
        <v>344197</v>
      </c>
      <c r="H286" s="483"/>
      <c r="I286" s="444">
        <v>1649379207</v>
      </c>
      <c r="K286" s="8"/>
      <c r="L286" s="8"/>
      <c r="M286" s="8"/>
      <c r="N286" s="8"/>
      <c r="O286" s="8"/>
      <c r="P286" s="8"/>
      <c r="Q286" s="8"/>
      <c r="R286" s="8"/>
    </row>
    <row r="287" spans="1:18" s="443" customFormat="1" ht="12" customHeight="1">
      <c r="A287" s="436" t="s">
        <v>62</v>
      </c>
      <c r="B287" s="440"/>
      <c r="C287" s="440"/>
      <c r="D287" s="440"/>
      <c r="E287" s="448">
        <v>4734</v>
      </c>
      <c r="F287" s="448"/>
      <c r="G287" s="441">
        <v>75230</v>
      </c>
      <c r="H287" s="483"/>
      <c r="I287" s="444">
        <v>675640937</v>
      </c>
      <c r="K287" s="8"/>
      <c r="L287" s="8"/>
      <c r="M287" s="8"/>
      <c r="N287" s="8"/>
      <c r="O287" s="8"/>
      <c r="P287" s="8"/>
      <c r="Q287" s="8"/>
      <c r="R287" s="8"/>
    </row>
    <row r="288" spans="1:18" s="443" customFormat="1" ht="12" customHeight="1">
      <c r="A288" s="436" t="s">
        <v>63</v>
      </c>
      <c r="B288" s="440"/>
      <c r="C288" s="442"/>
      <c r="D288" s="442"/>
      <c r="E288" s="448">
        <v>6398</v>
      </c>
      <c r="F288" s="448"/>
      <c r="G288" s="441">
        <v>158508</v>
      </c>
      <c r="H288" s="483"/>
      <c r="I288" s="444">
        <v>305732030</v>
      </c>
      <c r="K288" s="8"/>
      <c r="L288" s="8"/>
      <c r="M288" s="8"/>
      <c r="N288" s="8"/>
      <c r="O288" s="8"/>
      <c r="P288" s="8"/>
      <c r="Q288" s="8"/>
      <c r="R288" s="8"/>
    </row>
    <row r="289" spans="1:18" s="443" customFormat="1" ht="12" customHeight="1">
      <c r="A289" s="436" t="s">
        <v>64</v>
      </c>
      <c r="B289" s="440"/>
      <c r="C289" s="440"/>
      <c r="D289" s="440"/>
      <c r="E289" s="448">
        <v>6466</v>
      </c>
      <c r="F289" s="448"/>
      <c r="G289" s="441">
        <v>1088198</v>
      </c>
      <c r="H289" s="483"/>
      <c r="I289" s="444">
        <v>561513454</v>
      </c>
      <c r="K289" s="8"/>
      <c r="L289" s="8"/>
      <c r="M289" s="8"/>
      <c r="N289" s="8"/>
      <c r="O289" s="8"/>
      <c r="P289" s="8"/>
      <c r="Q289" s="8"/>
      <c r="R289" s="8"/>
    </row>
    <row r="290" spans="1:18" s="443" customFormat="1" ht="12" customHeight="1">
      <c r="A290" s="436" t="s">
        <v>337</v>
      </c>
      <c r="B290" s="440"/>
      <c r="C290" s="440"/>
      <c r="D290" s="440"/>
      <c r="E290" s="448">
        <v>14017</v>
      </c>
      <c r="F290" s="448"/>
      <c r="G290" s="441">
        <v>407394</v>
      </c>
      <c r="H290" s="483"/>
      <c r="I290" s="444">
        <v>206311146</v>
      </c>
      <c r="K290" s="8"/>
      <c r="L290" s="8"/>
      <c r="M290" s="8"/>
      <c r="N290" s="8"/>
      <c r="O290" s="8"/>
      <c r="P290" s="8"/>
      <c r="Q290" s="8"/>
      <c r="R290" s="8"/>
    </row>
    <row r="291" spans="1:18" s="443" customFormat="1" ht="12" customHeight="1">
      <c r="A291" s="436" t="s">
        <v>65</v>
      </c>
      <c r="B291" s="440"/>
      <c r="C291" s="440"/>
      <c r="D291" s="440"/>
      <c r="E291" s="448">
        <v>6663</v>
      </c>
      <c r="F291" s="448"/>
      <c r="G291" s="441">
        <v>182294</v>
      </c>
      <c r="H291" s="483"/>
      <c r="I291" s="444">
        <v>194916956</v>
      </c>
      <c r="K291" s="8"/>
      <c r="L291" s="8"/>
      <c r="M291" s="8"/>
      <c r="N291" s="8"/>
      <c r="O291" s="8"/>
      <c r="P291" s="8"/>
      <c r="Q291" s="8"/>
      <c r="R291" s="8"/>
    </row>
    <row r="292" spans="1:18" s="443" customFormat="1" ht="12" customHeight="1">
      <c r="A292" s="436" t="s">
        <v>66</v>
      </c>
      <c r="B292" s="440"/>
      <c r="C292" s="440"/>
      <c r="D292" s="440"/>
      <c r="E292" s="448">
        <v>3068</v>
      </c>
      <c r="F292" s="448"/>
      <c r="G292" s="441">
        <v>65840</v>
      </c>
      <c r="H292" s="483"/>
      <c r="I292" s="444">
        <v>198742701</v>
      </c>
      <c r="K292" s="8"/>
      <c r="L292" s="8"/>
      <c r="M292" s="8"/>
      <c r="N292" s="8"/>
      <c r="O292" s="8"/>
      <c r="P292" s="8"/>
      <c r="Q292" s="8"/>
      <c r="R292" s="8"/>
    </row>
    <row r="293" spans="1:25" s="422" customFormat="1" ht="12" customHeight="1">
      <c r="A293" s="436" t="s">
        <v>67</v>
      </c>
      <c r="B293" s="437"/>
      <c r="C293" s="437"/>
      <c r="D293" s="437"/>
      <c r="E293" s="560">
        <v>10049</v>
      </c>
      <c r="F293" s="560"/>
      <c r="G293" s="438">
        <v>69796</v>
      </c>
      <c r="H293" s="484"/>
      <c r="I293" s="439">
        <v>39089963</v>
      </c>
      <c r="K293" s="8"/>
      <c r="L293" s="8"/>
      <c r="M293" s="8"/>
      <c r="N293" s="8"/>
      <c r="O293" s="8"/>
      <c r="P293" s="8"/>
      <c r="Q293" s="8"/>
      <c r="R293" s="8"/>
      <c r="S293" s="443"/>
      <c r="T293" s="443"/>
      <c r="U293" s="443"/>
      <c r="V293" s="443"/>
      <c r="W293" s="443"/>
      <c r="X293" s="443"/>
      <c r="Y293" s="443"/>
    </row>
    <row r="294" spans="1:9" ht="2.25" customHeight="1">
      <c r="A294" s="232"/>
      <c r="B294" s="9"/>
      <c r="C294" s="22"/>
      <c r="D294" s="22"/>
      <c r="E294" s="22"/>
      <c r="F294" s="22"/>
      <c r="G294" s="22"/>
      <c r="H294" s="454"/>
      <c r="I294" s="77"/>
    </row>
    <row r="295" spans="1:9" ht="13.5" customHeight="1">
      <c r="A295" s="209" t="s">
        <v>241</v>
      </c>
      <c r="B295" s="196"/>
      <c r="C295" s="178"/>
      <c r="D295" s="178"/>
      <c r="E295" s="375" t="s">
        <v>306</v>
      </c>
      <c r="F295" s="561"/>
      <c r="G295" s="375" t="s">
        <v>307</v>
      </c>
      <c r="H295" s="530"/>
      <c r="I295" s="376" t="s">
        <v>308</v>
      </c>
    </row>
    <row r="296" spans="1:9" ht="2.25" customHeight="1">
      <c r="A296" s="173"/>
      <c r="B296" s="2"/>
      <c r="C296" s="15"/>
      <c r="D296" s="15"/>
      <c r="E296" s="15"/>
      <c r="F296" s="16"/>
      <c r="G296" s="15"/>
      <c r="H296" s="466"/>
      <c r="I296" s="87"/>
    </row>
    <row r="297" spans="1:9" ht="12" customHeight="1">
      <c r="A297" s="233" t="s">
        <v>109</v>
      </c>
      <c r="B297" s="2"/>
      <c r="C297" s="19"/>
      <c r="D297" s="19"/>
      <c r="E297" s="142" t="s">
        <v>299</v>
      </c>
      <c r="F297" s="342"/>
      <c r="G297" s="342" t="s">
        <v>300</v>
      </c>
      <c r="H297" s="485"/>
      <c r="I297" s="343" t="s">
        <v>301</v>
      </c>
    </row>
    <row r="298" spans="1:9" ht="12" customHeight="1">
      <c r="A298" s="233" t="s">
        <v>110</v>
      </c>
      <c r="B298" s="4"/>
      <c r="C298" s="19"/>
      <c r="D298" s="19"/>
      <c r="E298" s="308" t="s">
        <v>81</v>
      </c>
      <c r="F298" s="34"/>
      <c r="G298" s="34" t="s">
        <v>102</v>
      </c>
      <c r="H298" s="453"/>
      <c r="I298" s="88" t="s">
        <v>56</v>
      </c>
    </row>
    <row r="299" spans="1:9" ht="12" customHeight="1">
      <c r="A299" s="233" t="s">
        <v>113</v>
      </c>
      <c r="B299" s="4"/>
      <c r="C299" s="19"/>
      <c r="D299" s="19"/>
      <c r="E299" s="308">
        <v>337</v>
      </c>
      <c r="F299" s="34"/>
      <c r="G299" s="34">
        <v>308</v>
      </c>
      <c r="H299" s="453"/>
      <c r="I299" s="88">
        <v>295</v>
      </c>
    </row>
    <row r="300" spans="1:9" ht="12" customHeight="1">
      <c r="A300" s="233" t="s">
        <v>111</v>
      </c>
      <c r="B300" s="4"/>
      <c r="C300" s="19"/>
      <c r="D300" s="19"/>
      <c r="E300" s="15">
        <f>SUM(E301:E302)</f>
        <v>100979303</v>
      </c>
      <c r="F300" s="16"/>
      <c r="G300" s="16">
        <f>SUM(G301:G302)</f>
        <v>92335113</v>
      </c>
      <c r="H300" s="466"/>
      <c r="I300" s="72">
        <f>SUM(I301:I302)</f>
        <v>88546087</v>
      </c>
    </row>
    <row r="301" spans="1:9" ht="12" customHeight="1">
      <c r="A301" s="138" t="s">
        <v>19</v>
      </c>
      <c r="B301" s="4"/>
      <c r="C301" s="19"/>
      <c r="D301" s="19"/>
      <c r="E301" s="142">
        <v>51069962</v>
      </c>
      <c r="F301" s="342"/>
      <c r="G301" s="342">
        <v>46634257</v>
      </c>
      <c r="H301" s="485"/>
      <c r="I301" s="145">
        <v>44757788</v>
      </c>
    </row>
    <row r="302" spans="1:9" ht="12" customHeight="1">
      <c r="A302" s="138" t="s">
        <v>20</v>
      </c>
      <c r="B302" s="4"/>
      <c r="C302" s="19"/>
      <c r="D302" s="19"/>
      <c r="E302" s="142">
        <v>49909341</v>
      </c>
      <c r="F302" s="342"/>
      <c r="G302" s="342">
        <v>45700856</v>
      </c>
      <c r="H302" s="485"/>
      <c r="I302" s="145">
        <v>43788299</v>
      </c>
    </row>
    <row r="303" spans="1:9" ht="12" customHeight="1">
      <c r="A303" s="233" t="s">
        <v>112</v>
      </c>
      <c r="B303" s="4"/>
      <c r="C303" s="19"/>
      <c r="D303" s="19"/>
      <c r="E303" s="344">
        <f>SUM(E304:E305)</f>
        <v>100</v>
      </c>
      <c r="F303" s="345"/>
      <c r="G303" s="345">
        <f>SUM(G304:G305)</f>
        <v>100</v>
      </c>
      <c r="H303" s="486"/>
      <c r="I303" s="346">
        <f>SUM(I304:I305)</f>
        <v>100</v>
      </c>
    </row>
    <row r="304" spans="1:9" ht="12" customHeight="1">
      <c r="A304" s="138" t="s">
        <v>19</v>
      </c>
      <c r="B304" s="2"/>
      <c r="C304" s="19"/>
      <c r="D304" s="19"/>
      <c r="E304" s="344">
        <f>E301/E300*100</f>
        <v>50.57468261590199</v>
      </c>
      <c r="F304" s="345"/>
      <c r="G304" s="345">
        <f>G301/G300*100</f>
        <v>50.505442062977714</v>
      </c>
      <c r="H304" s="486"/>
      <c r="I304" s="346">
        <f>I301/I300*100</f>
        <v>50.54744881047086</v>
      </c>
    </row>
    <row r="305" spans="1:9" ht="12" customHeight="1">
      <c r="A305" s="138" t="s">
        <v>20</v>
      </c>
      <c r="B305" s="2"/>
      <c r="C305" s="19"/>
      <c r="D305" s="19"/>
      <c r="E305" s="344">
        <f>E302/E300*100</f>
        <v>49.42531738409801</v>
      </c>
      <c r="F305" s="345"/>
      <c r="G305" s="345">
        <f>G302/G300*100</f>
        <v>49.494557937022286</v>
      </c>
      <c r="H305" s="486"/>
      <c r="I305" s="346">
        <f>I302/I300*100</f>
        <v>49.45255118952913</v>
      </c>
    </row>
    <row r="306" spans="1:9" ht="12" customHeight="1">
      <c r="A306" s="233" t="s">
        <v>114</v>
      </c>
      <c r="B306" s="2"/>
      <c r="C306" s="19"/>
      <c r="D306" s="19"/>
      <c r="E306" s="17">
        <f>E308+E309+E312</f>
        <v>100979303</v>
      </c>
      <c r="F306" s="18"/>
      <c r="G306" s="18">
        <f>G308+G309+G312</f>
        <v>92335113</v>
      </c>
      <c r="H306" s="466"/>
      <c r="I306" s="84">
        <f>I308+I309+I312</f>
        <v>88546087</v>
      </c>
    </row>
    <row r="307" spans="1:9" ht="12" customHeight="1">
      <c r="A307" s="138" t="s">
        <v>115</v>
      </c>
      <c r="B307" s="2"/>
      <c r="C307" s="19"/>
      <c r="D307" s="19"/>
      <c r="E307" s="15">
        <f>2076015+8742916</f>
        <v>10818931</v>
      </c>
      <c r="F307" s="16"/>
      <c r="G307" s="16">
        <f>1968131+8265653</f>
        <v>10233784</v>
      </c>
      <c r="H307" s="466"/>
      <c r="I307" s="72">
        <f>2070297+8505359</f>
        <v>10575656</v>
      </c>
    </row>
    <row r="308" spans="1:9" ht="12" customHeight="1">
      <c r="A308" s="234" t="s">
        <v>36</v>
      </c>
      <c r="B308" s="2"/>
      <c r="C308" s="19"/>
      <c r="D308" s="19"/>
      <c r="E308" s="142">
        <v>32155793</v>
      </c>
      <c r="F308" s="342"/>
      <c r="G308" s="342">
        <v>30734937</v>
      </c>
      <c r="H308" s="485"/>
      <c r="I308" s="145">
        <v>31407604</v>
      </c>
    </row>
    <row r="309" spans="1:9" ht="12" customHeight="1">
      <c r="A309" s="234" t="s">
        <v>37</v>
      </c>
      <c r="B309" s="2"/>
      <c r="C309" s="19"/>
      <c r="D309" s="19"/>
      <c r="E309" s="142">
        <v>64035924</v>
      </c>
      <c r="F309" s="342"/>
      <c r="G309" s="342">
        <v>57587249</v>
      </c>
      <c r="H309" s="485"/>
      <c r="I309" s="145">
        <v>53468834</v>
      </c>
    </row>
    <row r="310" spans="1:9" ht="12" customHeight="1">
      <c r="A310" s="138" t="s">
        <v>116</v>
      </c>
      <c r="B310" s="2"/>
      <c r="C310" s="19"/>
      <c r="D310" s="19"/>
      <c r="E310" s="142">
        <v>62615419</v>
      </c>
      <c r="F310" s="342"/>
      <c r="G310" s="342">
        <v>55719517</v>
      </c>
      <c r="H310" s="485"/>
      <c r="I310" s="145">
        <v>51300060</v>
      </c>
    </row>
    <row r="311" spans="1:9" ht="12" customHeight="1">
      <c r="A311" s="138" t="s">
        <v>117</v>
      </c>
      <c r="B311" s="2"/>
      <c r="C311" s="19"/>
      <c r="D311" s="19"/>
      <c r="E311" s="142">
        <v>7548769</v>
      </c>
      <c r="F311" s="342"/>
      <c r="G311" s="342">
        <v>6241326</v>
      </c>
      <c r="H311" s="485"/>
      <c r="I311" s="145">
        <f>I312+1837495</f>
        <v>5507144</v>
      </c>
    </row>
    <row r="312" spans="1:9" ht="12" customHeight="1">
      <c r="A312" s="234" t="s">
        <v>38</v>
      </c>
      <c r="B312" s="4"/>
      <c r="C312" s="19"/>
      <c r="D312" s="19"/>
      <c r="E312" s="142">
        <v>4787586</v>
      </c>
      <c r="F312" s="342"/>
      <c r="G312" s="342">
        <v>4012927</v>
      </c>
      <c r="H312" s="485"/>
      <c r="I312" s="145">
        <v>3669649</v>
      </c>
    </row>
    <row r="313" spans="1:9" s="8" customFormat="1" ht="3" customHeight="1">
      <c r="A313" s="310"/>
      <c r="B313" s="311"/>
      <c r="C313" s="312"/>
      <c r="D313" s="312"/>
      <c r="E313" s="313"/>
      <c r="F313" s="562"/>
      <c r="G313" s="313"/>
      <c r="H313" s="531"/>
      <c r="I313" s="314"/>
    </row>
    <row r="314" spans="1:25" s="111" customFormat="1" ht="13.5" customHeight="1">
      <c r="A314" s="324" t="s">
        <v>399</v>
      </c>
      <c r="B314" s="325"/>
      <c r="C314" s="325"/>
      <c r="D314" s="325"/>
      <c r="E314" s="325"/>
      <c r="F314" s="563"/>
      <c r="G314" s="347"/>
      <c r="H314" s="487"/>
      <c r="I314" s="325"/>
      <c r="K314" s="628"/>
      <c r="L314" s="628"/>
      <c r="M314" s="628"/>
      <c r="N314" s="628"/>
      <c r="O314" s="628"/>
      <c r="P314" s="628"/>
      <c r="Q314" s="628"/>
      <c r="R314" s="628"/>
      <c r="S314" s="628"/>
      <c r="T314" s="628"/>
      <c r="U314" s="628"/>
      <c r="V314" s="628"/>
      <c r="W314" s="628"/>
      <c r="X314" s="628"/>
      <c r="Y314" s="628"/>
    </row>
    <row r="315" spans="1:25" s="111" customFormat="1" ht="10.5" customHeight="1">
      <c r="A315" s="719" t="s">
        <v>398</v>
      </c>
      <c r="B315" s="719"/>
      <c r="C315" s="719"/>
      <c r="D315" s="719"/>
      <c r="E315" s="719"/>
      <c r="F315" s="719"/>
      <c r="G315" s="719"/>
      <c r="H315" s="719"/>
      <c r="I315" s="719"/>
      <c r="K315" s="628"/>
      <c r="L315" s="628"/>
      <c r="M315" s="628"/>
      <c r="N315" s="628"/>
      <c r="O315" s="628"/>
      <c r="P315" s="628"/>
      <c r="Q315" s="628"/>
      <c r="R315" s="628"/>
      <c r="S315" s="628"/>
      <c r="T315" s="628"/>
      <c r="U315" s="628"/>
      <c r="V315" s="628"/>
      <c r="W315" s="628"/>
      <c r="X315" s="628"/>
      <c r="Y315" s="628"/>
    </row>
    <row r="316" spans="1:25" s="111" customFormat="1" ht="10.5" customHeight="1">
      <c r="A316" s="719" t="s">
        <v>397</v>
      </c>
      <c r="B316" s="719"/>
      <c r="C316" s="719"/>
      <c r="D316" s="719"/>
      <c r="E316" s="719"/>
      <c r="F316" s="719"/>
      <c r="G316" s="719"/>
      <c r="H316" s="719"/>
      <c r="I316" s="719"/>
      <c r="K316" s="628"/>
      <c r="L316" s="628"/>
      <c r="M316" s="628"/>
      <c r="N316" s="628"/>
      <c r="O316" s="628"/>
      <c r="P316" s="628"/>
      <c r="Q316" s="628"/>
      <c r="R316" s="628"/>
      <c r="S316" s="628"/>
      <c r="T316" s="628"/>
      <c r="U316" s="628"/>
      <c r="V316" s="628"/>
      <c r="W316" s="628"/>
      <c r="X316" s="628"/>
      <c r="Y316" s="628"/>
    </row>
    <row r="317" spans="1:25" s="111" customFormat="1" ht="10.5" customHeight="1">
      <c r="A317" s="719" t="s">
        <v>396</v>
      </c>
      <c r="B317" s="719"/>
      <c r="C317" s="719"/>
      <c r="D317" s="719"/>
      <c r="E317" s="719"/>
      <c r="F317" s="719"/>
      <c r="G317" s="719"/>
      <c r="H317" s="719"/>
      <c r="I317" s="719"/>
      <c r="K317" s="628"/>
      <c r="L317" s="628"/>
      <c r="M317" s="628"/>
      <c r="N317" s="628"/>
      <c r="O317" s="628"/>
      <c r="P317" s="628"/>
      <c r="Q317" s="628"/>
      <c r="R317" s="628"/>
      <c r="S317" s="628"/>
      <c r="T317" s="628"/>
      <c r="U317" s="628"/>
      <c r="V317" s="628"/>
      <c r="W317" s="628"/>
      <c r="X317" s="628"/>
      <c r="Y317" s="628"/>
    </row>
    <row r="318" spans="1:25" s="111" customFormat="1" ht="10.5" customHeight="1">
      <c r="A318" s="719" t="s">
        <v>146</v>
      </c>
      <c r="B318" s="719"/>
      <c r="C318" s="294"/>
      <c r="D318" s="294"/>
      <c r="E318" s="294"/>
      <c r="F318" s="294"/>
      <c r="G318" s="294"/>
      <c r="H318" s="488"/>
      <c r="I318" s="294"/>
      <c r="K318" s="628"/>
      <c r="L318" s="628"/>
      <c r="M318" s="628"/>
      <c r="N318" s="628"/>
      <c r="O318" s="628"/>
      <c r="P318" s="628"/>
      <c r="Q318" s="628"/>
      <c r="R318" s="628"/>
      <c r="S318" s="628"/>
      <c r="T318" s="628"/>
      <c r="U318" s="628"/>
      <c r="V318" s="628"/>
      <c r="W318" s="628"/>
      <c r="X318" s="628"/>
      <c r="Y318" s="628"/>
    </row>
    <row r="319" spans="1:25" s="111" customFormat="1" ht="10.5" customHeight="1">
      <c r="A319" s="231"/>
      <c r="B319" s="112"/>
      <c r="C319" s="231"/>
      <c r="D319" s="231"/>
      <c r="E319" s="113"/>
      <c r="F319" s="295"/>
      <c r="G319" s="231"/>
      <c r="H319" s="489"/>
      <c r="I319" s="295"/>
      <c r="K319" s="628"/>
      <c r="L319" s="628"/>
      <c r="M319" s="628"/>
      <c r="N319" s="628"/>
      <c r="O319" s="628"/>
      <c r="P319" s="628"/>
      <c r="Q319" s="628"/>
      <c r="R319" s="628"/>
      <c r="S319" s="628"/>
      <c r="T319" s="628"/>
      <c r="U319" s="628"/>
      <c r="V319" s="628"/>
      <c r="W319" s="628"/>
      <c r="X319" s="628"/>
      <c r="Y319" s="628"/>
    </row>
    <row r="320" spans="1:25" s="111" customFormat="1" ht="10.5" customHeight="1">
      <c r="A320" s="231"/>
      <c r="B320" s="112"/>
      <c r="C320" s="231"/>
      <c r="D320" s="231"/>
      <c r="E320" s="113"/>
      <c r="F320" s="295"/>
      <c r="G320" s="231"/>
      <c r="H320" s="489"/>
      <c r="I320" s="295"/>
      <c r="K320" s="628"/>
      <c r="L320" s="628"/>
      <c r="M320" s="628"/>
      <c r="N320" s="628"/>
      <c r="O320" s="628"/>
      <c r="P320" s="628"/>
      <c r="Q320" s="628"/>
      <c r="R320" s="628"/>
      <c r="S320" s="628"/>
      <c r="T320" s="628"/>
      <c r="U320" s="628"/>
      <c r="V320" s="628"/>
      <c r="W320" s="628"/>
      <c r="X320" s="628"/>
      <c r="Y320" s="628"/>
    </row>
    <row r="321" spans="1:25" s="111" customFormat="1" ht="13.5" customHeight="1">
      <c r="A321" s="220" t="s">
        <v>401</v>
      </c>
      <c r="B321" s="51"/>
      <c r="C321" s="51"/>
      <c r="D321" s="51"/>
      <c r="E321" s="65"/>
      <c r="F321" s="66"/>
      <c r="G321" s="66"/>
      <c r="H321" s="464"/>
      <c r="I321" s="130" t="s">
        <v>135</v>
      </c>
      <c r="K321" s="628"/>
      <c r="L321" s="628"/>
      <c r="M321" s="628"/>
      <c r="N321" s="628"/>
      <c r="O321" s="628"/>
      <c r="P321" s="628"/>
      <c r="Q321" s="628"/>
      <c r="R321" s="628"/>
      <c r="S321" s="628"/>
      <c r="T321" s="628"/>
      <c r="U321" s="628"/>
      <c r="V321" s="628"/>
      <c r="W321" s="628"/>
      <c r="X321" s="628"/>
      <c r="Y321" s="628"/>
    </row>
    <row r="322" spans="1:25" s="111" customFormat="1" ht="11.25" customHeight="1">
      <c r="A322" s="286"/>
      <c r="B322" s="287"/>
      <c r="C322" s="348"/>
      <c r="D322" s="348"/>
      <c r="E322" s="288"/>
      <c r="F322" s="289"/>
      <c r="G322" s="348"/>
      <c r="H322" s="490"/>
      <c r="I322" s="289"/>
      <c r="K322" s="628"/>
      <c r="L322" s="628"/>
      <c r="M322" s="628"/>
      <c r="N322" s="628"/>
      <c r="O322" s="628"/>
      <c r="P322" s="628"/>
      <c r="Q322" s="628"/>
      <c r="R322" s="628"/>
      <c r="S322" s="628"/>
      <c r="T322" s="628"/>
      <c r="U322" s="628"/>
      <c r="V322" s="628"/>
      <c r="W322" s="628"/>
      <c r="X322" s="628"/>
      <c r="Y322" s="628"/>
    </row>
    <row r="323" spans="1:9" ht="13.5" customHeight="1" thickBot="1">
      <c r="A323" s="268" t="s">
        <v>241</v>
      </c>
      <c r="B323" s="283"/>
      <c r="C323" s="270"/>
      <c r="D323" s="270"/>
      <c r="E323" s="375" t="s">
        <v>306</v>
      </c>
      <c r="F323" s="561"/>
      <c r="G323" s="375" t="s">
        <v>307</v>
      </c>
      <c r="H323" s="530"/>
      <c r="I323" s="376" t="s">
        <v>308</v>
      </c>
    </row>
    <row r="324" spans="1:25" s="111" customFormat="1" ht="11.25" customHeight="1">
      <c r="A324" s="235" t="s">
        <v>118</v>
      </c>
      <c r="B324" s="122"/>
      <c r="C324" s="349"/>
      <c r="D324" s="349"/>
      <c r="E324" s="350">
        <v>100</v>
      </c>
      <c r="F324" s="564"/>
      <c r="G324" s="351">
        <v>100</v>
      </c>
      <c r="H324" s="491"/>
      <c r="I324" s="352">
        <v>100</v>
      </c>
      <c r="K324" s="628"/>
      <c r="L324" s="628"/>
      <c r="M324" s="628"/>
      <c r="N324" s="628"/>
      <c r="O324" s="628"/>
      <c r="P324" s="628"/>
      <c r="Q324" s="628"/>
      <c r="R324" s="628"/>
      <c r="S324" s="628"/>
      <c r="T324" s="628"/>
      <c r="U324" s="628"/>
      <c r="V324" s="628"/>
      <c r="W324" s="628"/>
      <c r="X324" s="628"/>
      <c r="Y324" s="628"/>
    </row>
    <row r="325" spans="1:25" s="111" customFormat="1" ht="11.25" customHeight="1">
      <c r="A325" s="138" t="s">
        <v>115</v>
      </c>
      <c r="B325" s="123"/>
      <c r="C325" s="353"/>
      <c r="D325" s="353"/>
      <c r="E325" s="354">
        <v>10.714008394373648</v>
      </c>
      <c r="F325" s="565"/>
      <c r="G325" s="355">
        <v>11.083306953877882</v>
      </c>
      <c r="H325" s="464"/>
      <c r="I325" s="356">
        <v>11.94367403271022</v>
      </c>
      <c r="K325" s="628"/>
      <c r="L325" s="628"/>
      <c r="M325" s="628"/>
      <c r="N325" s="628"/>
      <c r="O325" s="628"/>
      <c r="P325" s="628"/>
      <c r="Q325" s="628"/>
      <c r="R325" s="628"/>
      <c r="S325" s="628"/>
      <c r="T325" s="628"/>
      <c r="U325" s="628"/>
      <c r="V325" s="628"/>
      <c r="W325" s="628"/>
      <c r="X325" s="628"/>
      <c r="Y325" s="628"/>
    </row>
    <row r="326" spans="1:25" s="111" customFormat="1" ht="11.25" customHeight="1">
      <c r="A326" s="234" t="s">
        <v>36</v>
      </c>
      <c r="B326" s="123"/>
      <c r="C326" s="353"/>
      <c r="D326" s="353"/>
      <c r="E326" s="354">
        <v>31.843944298169696</v>
      </c>
      <c r="F326" s="565"/>
      <c r="G326" s="355">
        <v>33.28629380677749</v>
      </c>
      <c r="H326" s="464"/>
      <c r="I326" s="356">
        <v>35.47034664558356</v>
      </c>
      <c r="K326" s="628"/>
      <c r="L326" s="628"/>
      <c r="M326" s="628"/>
      <c r="N326" s="628"/>
      <c r="O326" s="628"/>
      <c r="P326" s="628"/>
      <c r="Q326" s="628"/>
      <c r="R326" s="628"/>
      <c r="S326" s="628"/>
      <c r="T326" s="628"/>
      <c r="U326" s="628"/>
      <c r="V326" s="628"/>
      <c r="W326" s="628"/>
      <c r="X326" s="628"/>
      <c r="Y326" s="628"/>
    </row>
    <row r="327" spans="1:25" s="111" customFormat="1" ht="11.25" customHeight="1">
      <c r="A327" s="234" t="s">
        <v>37</v>
      </c>
      <c r="B327" s="123"/>
      <c r="C327" s="353"/>
      <c r="D327" s="353"/>
      <c r="E327" s="354">
        <v>63.41489998202899</v>
      </c>
      <c r="F327" s="565"/>
      <c r="G327" s="355">
        <v>62.36765963561446</v>
      </c>
      <c r="H327" s="464"/>
      <c r="I327" s="356">
        <v>60.385315502423055</v>
      </c>
      <c r="K327" s="628"/>
      <c r="L327" s="628"/>
      <c r="M327" s="628"/>
      <c r="N327" s="628"/>
      <c r="O327" s="628"/>
      <c r="P327" s="628"/>
      <c r="Q327" s="628"/>
      <c r="R327" s="628"/>
      <c r="S327" s="628"/>
      <c r="T327" s="628"/>
      <c r="U327" s="628"/>
      <c r="V327" s="628"/>
      <c r="W327" s="628"/>
      <c r="X327" s="628"/>
      <c r="Y327" s="628"/>
    </row>
    <row r="328" spans="1:25" s="111" customFormat="1" ht="11.25" customHeight="1">
      <c r="A328" s="138" t="s">
        <v>116</v>
      </c>
      <c r="B328" s="123"/>
      <c r="C328" s="353"/>
      <c r="D328" s="353"/>
      <c r="E328" s="354">
        <v>62.00817111997693</v>
      </c>
      <c r="F328" s="565"/>
      <c r="G328" s="355">
        <v>60.344884182900174</v>
      </c>
      <c r="H328" s="464"/>
      <c r="I328" s="356">
        <v>57.935998910940015</v>
      </c>
      <c r="K328" s="628"/>
      <c r="L328" s="628"/>
      <c r="M328" s="628"/>
      <c r="N328" s="628"/>
      <c r="O328" s="628"/>
      <c r="P328" s="628"/>
      <c r="Q328" s="628"/>
      <c r="R328" s="628"/>
      <c r="S328" s="628"/>
      <c r="T328" s="628"/>
      <c r="U328" s="628"/>
      <c r="V328" s="628"/>
      <c r="W328" s="628"/>
      <c r="X328" s="628"/>
      <c r="Y328" s="628"/>
    </row>
    <row r="329" spans="1:25" s="111" customFormat="1" ht="11.25" customHeight="1">
      <c r="A329" s="138" t="s">
        <v>117</v>
      </c>
      <c r="B329" s="123"/>
      <c r="C329" s="353"/>
      <c r="D329" s="353"/>
      <c r="E329" s="354">
        <v>7.475560610672863</v>
      </c>
      <c r="F329" s="565"/>
      <c r="G329" s="355">
        <v>6.7594285610502265</v>
      </c>
      <c r="H329" s="464"/>
      <c r="I329" s="356">
        <v>6.219522721540479</v>
      </c>
      <c r="K329" s="628"/>
      <c r="L329" s="628"/>
      <c r="M329" s="628"/>
      <c r="N329" s="628"/>
      <c r="O329" s="628"/>
      <c r="P329" s="628"/>
      <c r="Q329" s="628"/>
      <c r="R329" s="628"/>
      <c r="S329" s="628"/>
      <c r="T329" s="628"/>
      <c r="U329" s="628"/>
      <c r="V329" s="628"/>
      <c r="W329" s="628"/>
      <c r="X329" s="628"/>
      <c r="Y329" s="628"/>
    </row>
    <row r="330" spans="1:25" s="111" customFormat="1" ht="11.25" customHeight="1">
      <c r="A330" s="234" t="s">
        <v>38</v>
      </c>
      <c r="B330" s="123"/>
      <c r="C330" s="353"/>
      <c r="D330" s="353"/>
      <c r="E330" s="354">
        <v>4.741155719801314</v>
      </c>
      <c r="F330" s="565"/>
      <c r="G330" s="355">
        <v>4.346046557608046</v>
      </c>
      <c r="H330" s="464"/>
      <c r="I330" s="356">
        <v>4.1443378519933916</v>
      </c>
      <c r="K330" s="628"/>
      <c r="L330" s="628"/>
      <c r="M330" s="628"/>
      <c r="N330" s="628"/>
      <c r="O330" s="628"/>
      <c r="P330" s="628"/>
      <c r="Q330" s="628"/>
      <c r="R330" s="628"/>
      <c r="S330" s="628"/>
      <c r="T330" s="628"/>
      <c r="U330" s="628"/>
      <c r="V330" s="628"/>
      <c r="W330" s="628"/>
      <c r="X330" s="628"/>
      <c r="Y330" s="628"/>
    </row>
    <row r="331" spans="1:25" s="111" customFormat="1" ht="11.25" customHeight="1">
      <c r="A331" s="233" t="s">
        <v>119</v>
      </c>
      <c r="B331" s="123"/>
      <c r="C331" s="353"/>
      <c r="D331" s="353"/>
      <c r="E331" s="354">
        <v>57.69164664509253</v>
      </c>
      <c r="F331" s="565"/>
      <c r="G331" s="355">
        <v>60.33951022734216</v>
      </c>
      <c r="H331" s="464"/>
      <c r="I331" s="356">
        <v>65.60317548723803</v>
      </c>
      <c r="K331" s="628"/>
      <c r="L331" s="628"/>
      <c r="M331" s="628"/>
      <c r="N331" s="628"/>
      <c r="O331" s="628"/>
      <c r="P331" s="628"/>
      <c r="Q331" s="628"/>
      <c r="R331" s="628"/>
      <c r="S331" s="628"/>
      <c r="T331" s="628"/>
      <c r="U331" s="628"/>
      <c r="V331" s="628"/>
      <c r="W331" s="628"/>
      <c r="X331" s="628"/>
      <c r="Y331" s="628"/>
    </row>
    <row r="332" spans="1:25" s="111" customFormat="1" ht="11.25" customHeight="1">
      <c r="A332" s="138" t="s">
        <v>120</v>
      </c>
      <c r="B332" s="123"/>
      <c r="C332" s="353"/>
      <c r="D332" s="353"/>
      <c r="E332" s="354">
        <v>50.21524012052985</v>
      </c>
      <c r="F332" s="565"/>
      <c r="G332" s="355">
        <v>53.37108046262116</v>
      </c>
      <c r="H332" s="464"/>
      <c r="I332" s="356">
        <v>58.74002040141739</v>
      </c>
      <c r="K332" s="628"/>
      <c r="L332" s="628"/>
      <c r="M332" s="628"/>
      <c r="N332" s="628"/>
      <c r="O332" s="628"/>
      <c r="P332" s="628"/>
      <c r="Q332" s="628"/>
      <c r="R332" s="628"/>
      <c r="S332" s="628"/>
      <c r="T332" s="628"/>
      <c r="U332" s="628"/>
      <c r="V332" s="628"/>
      <c r="W332" s="628"/>
      <c r="X332" s="628"/>
      <c r="Y332" s="628"/>
    </row>
    <row r="333" spans="1:25" s="111" customFormat="1" ht="11.25" customHeight="1">
      <c r="A333" s="138" t="s">
        <v>121</v>
      </c>
      <c r="B333" s="123"/>
      <c r="C333" s="353"/>
      <c r="D333" s="353"/>
      <c r="E333" s="354">
        <v>7.476406524562681</v>
      </c>
      <c r="F333" s="565"/>
      <c r="G333" s="355">
        <v>6.968429764721005</v>
      </c>
      <c r="H333" s="464"/>
      <c r="I333" s="356">
        <v>6.863155085820647</v>
      </c>
      <c r="K333" s="628"/>
      <c r="L333" s="628"/>
      <c r="M333" s="628"/>
      <c r="N333" s="628"/>
      <c r="O333" s="628"/>
      <c r="P333" s="628"/>
      <c r="Q333" s="628"/>
      <c r="R333" s="628"/>
      <c r="S333" s="628"/>
      <c r="T333" s="628"/>
      <c r="U333" s="628"/>
      <c r="V333" s="628"/>
      <c r="W333" s="628"/>
      <c r="X333" s="628"/>
      <c r="Y333" s="628"/>
    </row>
    <row r="334" spans="1:25" s="111" customFormat="1" ht="11.25" customHeight="1">
      <c r="A334" s="233" t="s">
        <v>133</v>
      </c>
      <c r="B334" s="123"/>
      <c r="C334" s="353"/>
      <c r="D334" s="353"/>
      <c r="E334" s="357">
        <v>102.32545847479733</v>
      </c>
      <c r="F334" s="566"/>
      <c r="G334" s="358">
        <v>102.04241469787787</v>
      </c>
      <c r="H334" s="492"/>
      <c r="I334" s="359">
        <v>102.21403667678437</v>
      </c>
      <c r="K334" s="628"/>
      <c r="L334" s="628"/>
      <c r="M334" s="628"/>
      <c r="N334" s="628"/>
      <c r="O334" s="628"/>
      <c r="P334" s="628"/>
      <c r="Q334" s="628"/>
      <c r="R334" s="628"/>
      <c r="S334" s="628"/>
      <c r="T334" s="628"/>
      <c r="U334" s="628"/>
      <c r="V334" s="628"/>
      <c r="W334" s="628"/>
      <c r="X334" s="628"/>
      <c r="Y334" s="628"/>
    </row>
    <row r="335" spans="1:25" s="111" customFormat="1" ht="11.25" customHeight="1">
      <c r="A335" s="233" t="s">
        <v>122</v>
      </c>
      <c r="B335" s="123"/>
      <c r="C335" s="353"/>
      <c r="D335" s="353"/>
      <c r="E335" s="360">
        <v>24.279</v>
      </c>
      <c r="F335" s="567"/>
      <c r="G335" s="361">
        <v>23.298</v>
      </c>
      <c r="H335" s="464"/>
      <c r="I335" s="362">
        <v>22.2</v>
      </c>
      <c r="K335" s="628"/>
      <c r="L335" s="628"/>
      <c r="M335" s="628"/>
      <c r="N335" s="628"/>
      <c r="O335" s="628"/>
      <c r="P335" s="628"/>
      <c r="Q335" s="628"/>
      <c r="R335" s="628"/>
      <c r="S335" s="628"/>
      <c r="T335" s="628"/>
      <c r="U335" s="628"/>
      <c r="V335" s="628"/>
      <c r="W335" s="628"/>
      <c r="X335" s="628"/>
      <c r="Y335" s="628"/>
    </row>
    <row r="336" spans="1:25" s="111" customFormat="1" ht="11.25" customHeight="1">
      <c r="A336" s="233" t="s">
        <v>123</v>
      </c>
      <c r="B336" s="123"/>
      <c r="C336" s="353"/>
      <c r="D336" s="353"/>
      <c r="E336" s="363" t="s">
        <v>138</v>
      </c>
      <c r="F336" s="568"/>
      <c r="G336" s="364" t="s">
        <v>302</v>
      </c>
      <c r="H336" s="493"/>
      <c r="I336" s="365" t="s">
        <v>138</v>
      </c>
      <c r="K336" s="628"/>
      <c r="L336" s="628"/>
      <c r="M336" s="628"/>
      <c r="N336" s="628"/>
      <c r="O336" s="628"/>
      <c r="P336" s="628"/>
      <c r="Q336" s="628"/>
      <c r="R336" s="628"/>
      <c r="S336" s="628"/>
      <c r="T336" s="628"/>
      <c r="U336" s="628"/>
      <c r="V336" s="628"/>
      <c r="W336" s="628"/>
      <c r="X336" s="628"/>
      <c r="Y336" s="628"/>
    </row>
    <row r="337" spans="1:25" s="111" customFormat="1" ht="11.25" customHeight="1">
      <c r="A337" s="236" t="s">
        <v>124</v>
      </c>
      <c r="B337" s="123"/>
      <c r="C337" s="353"/>
      <c r="D337" s="353"/>
      <c r="E337" s="363" t="s">
        <v>138</v>
      </c>
      <c r="F337" s="568"/>
      <c r="G337" s="364" t="s">
        <v>303</v>
      </c>
      <c r="H337" s="493"/>
      <c r="I337" s="365" t="s">
        <v>138</v>
      </c>
      <c r="K337" s="628"/>
      <c r="L337" s="628"/>
      <c r="M337" s="628"/>
      <c r="N337" s="628"/>
      <c r="O337" s="628"/>
      <c r="P337" s="628"/>
      <c r="Q337" s="628"/>
      <c r="R337" s="628"/>
      <c r="S337" s="628"/>
      <c r="T337" s="628"/>
      <c r="U337" s="628"/>
      <c r="V337" s="628"/>
      <c r="W337" s="628"/>
      <c r="X337" s="628"/>
      <c r="Y337" s="628"/>
    </row>
    <row r="338" spans="1:25" s="111" customFormat="1" ht="11.25" customHeight="1">
      <c r="A338" s="233" t="s">
        <v>125</v>
      </c>
      <c r="B338" s="123"/>
      <c r="C338" s="353"/>
      <c r="D338" s="353"/>
      <c r="E338" s="140">
        <v>100573715</v>
      </c>
      <c r="F338" s="569"/>
      <c r="G338" s="366">
        <v>92097978</v>
      </c>
      <c r="H338" s="459"/>
      <c r="I338" s="135">
        <v>88304615</v>
      </c>
      <c r="K338" s="628"/>
      <c r="L338" s="628"/>
      <c r="M338" s="628"/>
      <c r="N338" s="628"/>
      <c r="O338" s="628"/>
      <c r="P338" s="628"/>
      <c r="Q338" s="628"/>
      <c r="R338" s="628"/>
      <c r="S338" s="628"/>
      <c r="T338" s="628"/>
      <c r="U338" s="628"/>
      <c r="V338" s="628"/>
      <c r="W338" s="628"/>
      <c r="X338" s="628"/>
      <c r="Y338" s="628"/>
    </row>
    <row r="339" spans="1:25" s="111" customFormat="1" ht="11.25" customHeight="1">
      <c r="A339" s="138" t="s">
        <v>19</v>
      </c>
      <c r="B339" s="123"/>
      <c r="C339" s="353"/>
      <c r="D339" s="353"/>
      <c r="E339" s="140">
        <v>50774021</v>
      </c>
      <c r="F339" s="569"/>
      <c r="G339" s="366">
        <v>46458988</v>
      </c>
      <c r="H339" s="459"/>
      <c r="I339" s="135">
        <v>44583853</v>
      </c>
      <c r="K339" s="628"/>
      <c r="L339" s="628"/>
      <c r="M339" s="628"/>
      <c r="N339" s="628"/>
      <c r="O339" s="628"/>
      <c r="P339" s="628"/>
      <c r="Q339" s="628"/>
      <c r="R339" s="628"/>
      <c r="S339" s="628"/>
      <c r="T339" s="628"/>
      <c r="U339" s="628"/>
      <c r="V339" s="628"/>
      <c r="W339" s="628"/>
      <c r="X339" s="628"/>
      <c r="Y339" s="628"/>
    </row>
    <row r="340" spans="1:25" s="111" customFormat="1" ht="11.25" customHeight="1">
      <c r="A340" s="138" t="s">
        <v>20</v>
      </c>
      <c r="B340" s="123"/>
      <c r="C340" s="353"/>
      <c r="D340" s="353"/>
      <c r="E340" s="140">
        <v>49799694</v>
      </c>
      <c r="F340" s="569"/>
      <c r="G340" s="366">
        <v>45638990</v>
      </c>
      <c r="H340" s="459"/>
      <c r="I340" s="135">
        <v>43720762</v>
      </c>
      <c r="K340" s="628"/>
      <c r="L340" s="628"/>
      <c r="M340" s="628"/>
      <c r="N340" s="628"/>
      <c r="O340" s="628"/>
      <c r="P340" s="628"/>
      <c r="Q340" s="628"/>
      <c r="R340" s="628"/>
      <c r="S340" s="628"/>
      <c r="T340" s="628"/>
      <c r="U340" s="628"/>
      <c r="V340" s="628"/>
      <c r="W340" s="628"/>
      <c r="X340" s="628"/>
      <c r="Y340" s="628"/>
    </row>
    <row r="341" spans="1:25" s="111" customFormat="1" ht="11.25" customHeight="1">
      <c r="A341" s="233" t="s">
        <v>126</v>
      </c>
      <c r="B341" s="123"/>
      <c r="C341" s="353"/>
      <c r="D341" s="353"/>
      <c r="E341" s="344">
        <v>100</v>
      </c>
      <c r="F341" s="345"/>
      <c r="G341" s="367">
        <v>100</v>
      </c>
      <c r="H341" s="494"/>
      <c r="I341" s="136">
        <v>100</v>
      </c>
      <c r="K341" s="628"/>
      <c r="L341" s="628"/>
      <c r="M341" s="628"/>
      <c r="N341" s="628"/>
      <c r="O341" s="628"/>
      <c r="P341" s="628"/>
      <c r="Q341" s="628"/>
      <c r="R341" s="628"/>
      <c r="S341" s="628"/>
      <c r="T341" s="628"/>
      <c r="U341" s="628"/>
      <c r="V341" s="628"/>
      <c r="W341" s="628"/>
      <c r="X341" s="628"/>
      <c r="Y341" s="628"/>
    </row>
    <row r="342" spans="1:25" s="111" customFormat="1" ht="11.25" customHeight="1">
      <c r="A342" s="138" t="s">
        <v>19</v>
      </c>
      <c r="B342" s="123"/>
      <c r="C342" s="353"/>
      <c r="D342" s="353"/>
      <c r="E342" s="344">
        <v>50.48438451338902</v>
      </c>
      <c r="F342" s="345"/>
      <c r="G342" s="367">
        <v>50.445176983147235</v>
      </c>
      <c r="H342" s="494"/>
      <c r="I342" s="136">
        <v>50.48870095860788</v>
      </c>
      <c r="K342" s="628"/>
      <c r="L342" s="628"/>
      <c r="M342" s="628"/>
      <c r="N342" s="628"/>
      <c r="O342" s="628"/>
      <c r="P342" s="628"/>
      <c r="Q342" s="628"/>
      <c r="R342" s="628"/>
      <c r="S342" s="628"/>
      <c r="T342" s="628"/>
      <c r="U342" s="628"/>
      <c r="V342" s="628"/>
      <c r="W342" s="628"/>
      <c r="X342" s="628"/>
      <c r="Y342" s="628"/>
    </row>
    <row r="343" spans="1:25" s="111" customFormat="1" ht="11.25" customHeight="1">
      <c r="A343" s="138" t="s">
        <v>20</v>
      </c>
      <c r="B343" s="123"/>
      <c r="C343" s="353"/>
      <c r="D343" s="353"/>
      <c r="E343" s="344">
        <v>49.51561548661099</v>
      </c>
      <c r="F343" s="345"/>
      <c r="G343" s="367">
        <v>49.554823016852765</v>
      </c>
      <c r="H343" s="494"/>
      <c r="I343" s="136">
        <v>49.511299041392114</v>
      </c>
      <c r="K343" s="628"/>
      <c r="L343" s="628"/>
      <c r="M343" s="628"/>
      <c r="N343" s="628"/>
      <c r="O343" s="628"/>
      <c r="P343" s="628"/>
      <c r="Q343" s="628"/>
      <c r="R343" s="628"/>
      <c r="S343" s="628"/>
      <c r="T343" s="628"/>
      <c r="U343" s="628"/>
      <c r="V343" s="628"/>
      <c r="W343" s="628"/>
      <c r="X343" s="628"/>
      <c r="Y343" s="628"/>
    </row>
    <row r="344" spans="1:25" s="111" customFormat="1" ht="11.25" customHeight="1">
      <c r="A344" s="233" t="s">
        <v>127</v>
      </c>
      <c r="B344" s="123"/>
      <c r="C344" s="353"/>
      <c r="D344" s="353"/>
      <c r="E344" s="17">
        <v>100573715</v>
      </c>
      <c r="F344" s="18"/>
      <c r="G344" s="366">
        <v>92097978</v>
      </c>
      <c r="H344" s="459"/>
      <c r="I344" s="135">
        <v>88304615</v>
      </c>
      <c r="K344" s="628"/>
      <c r="L344" s="628"/>
      <c r="M344" s="628"/>
      <c r="N344" s="628"/>
      <c r="O344" s="628"/>
      <c r="P344" s="628"/>
      <c r="Q344" s="628"/>
      <c r="R344" s="628"/>
      <c r="S344" s="628"/>
      <c r="T344" s="628"/>
      <c r="U344" s="628"/>
      <c r="V344" s="628"/>
      <c r="W344" s="628"/>
      <c r="X344" s="628"/>
      <c r="Y344" s="628"/>
    </row>
    <row r="345" spans="1:25" s="111" customFormat="1" ht="11.25" customHeight="1">
      <c r="A345" s="138" t="s">
        <v>115</v>
      </c>
      <c r="B345" s="123"/>
      <c r="C345" s="353"/>
      <c r="D345" s="353"/>
      <c r="E345" s="17">
        <v>10815998</v>
      </c>
      <c r="F345" s="18"/>
      <c r="G345" s="366">
        <v>10231201</v>
      </c>
      <c r="H345" s="459"/>
      <c r="I345" s="135">
        <v>10573381</v>
      </c>
      <c r="K345" s="628"/>
      <c r="L345" s="628"/>
      <c r="M345" s="628"/>
      <c r="N345" s="628"/>
      <c r="O345" s="628"/>
      <c r="P345" s="628"/>
      <c r="Q345" s="628"/>
      <c r="R345" s="628"/>
      <c r="S345" s="628"/>
      <c r="T345" s="628"/>
      <c r="U345" s="628"/>
      <c r="V345" s="628"/>
      <c r="W345" s="628"/>
      <c r="X345" s="628"/>
      <c r="Y345" s="628"/>
    </row>
    <row r="346" spans="1:25" s="111" customFormat="1" ht="11.25" customHeight="1">
      <c r="A346" s="234" t="s">
        <v>36</v>
      </c>
      <c r="B346" s="123"/>
      <c r="C346" s="353"/>
      <c r="D346" s="353"/>
      <c r="E346" s="140">
        <v>32135285</v>
      </c>
      <c r="F346" s="569"/>
      <c r="G346" s="366">
        <v>30717569</v>
      </c>
      <c r="H346" s="459"/>
      <c r="I346" s="135">
        <v>31389020</v>
      </c>
      <c r="K346" s="628"/>
      <c r="L346" s="628"/>
      <c r="M346" s="628"/>
      <c r="N346" s="628"/>
      <c r="O346" s="628"/>
      <c r="P346" s="628"/>
      <c r="Q346" s="628"/>
      <c r="R346" s="628"/>
      <c r="S346" s="628"/>
      <c r="T346" s="628"/>
      <c r="U346" s="628"/>
      <c r="V346" s="628"/>
      <c r="W346" s="628"/>
      <c r="X346" s="628"/>
      <c r="Y346" s="628"/>
    </row>
    <row r="347" spans="1:25" s="111" customFormat="1" ht="11.25" customHeight="1">
      <c r="A347" s="234" t="s">
        <v>37</v>
      </c>
      <c r="B347" s="123"/>
      <c r="C347" s="353"/>
      <c r="D347" s="353"/>
      <c r="E347" s="140">
        <v>63659732</v>
      </c>
      <c r="F347" s="569"/>
      <c r="G347" s="366">
        <v>57374166</v>
      </c>
      <c r="H347" s="459"/>
      <c r="I347" s="135">
        <v>53251374</v>
      </c>
      <c r="K347" s="628"/>
      <c r="L347" s="628"/>
      <c r="M347" s="628"/>
      <c r="N347" s="628"/>
      <c r="O347" s="628"/>
      <c r="P347" s="628"/>
      <c r="Q347" s="628"/>
      <c r="R347" s="628"/>
      <c r="S347" s="628"/>
      <c r="T347" s="628"/>
      <c r="U347" s="628"/>
      <c r="V347" s="628"/>
      <c r="W347" s="628"/>
      <c r="X347" s="628"/>
      <c r="Y347" s="628"/>
    </row>
    <row r="348" spans="1:25" s="111" customFormat="1" ht="11.25" customHeight="1">
      <c r="A348" s="138" t="s">
        <v>116</v>
      </c>
      <c r="B348" s="123"/>
      <c r="C348" s="353"/>
      <c r="D348" s="353"/>
      <c r="E348" s="140">
        <v>62263325</v>
      </c>
      <c r="F348" s="569"/>
      <c r="G348" s="366">
        <v>55513682</v>
      </c>
      <c r="H348" s="459"/>
      <c r="I348" s="135">
        <v>51100067</v>
      </c>
      <c r="K348" s="628"/>
      <c r="L348" s="628"/>
      <c r="M348" s="628"/>
      <c r="N348" s="628"/>
      <c r="O348" s="628"/>
      <c r="P348" s="628"/>
      <c r="Q348" s="628"/>
      <c r="R348" s="628"/>
      <c r="S348" s="628"/>
      <c r="T348" s="628"/>
      <c r="U348" s="628"/>
      <c r="V348" s="628"/>
      <c r="W348" s="628"/>
      <c r="X348" s="628"/>
      <c r="Y348" s="628"/>
    </row>
    <row r="349" spans="1:25" s="111" customFormat="1" ht="11.25" customHeight="1">
      <c r="A349" s="138" t="s">
        <v>117</v>
      </c>
      <c r="B349" s="123"/>
      <c r="C349" s="353"/>
      <c r="D349" s="353"/>
      <c r="E349" s="140">
        <v>7534306</v>
      </c>
      <c r="F349" s="569"/>
      <c r="G349" s="366">
        <v>6230480</v>
      </c>
      <c r="H349" s="459"/>
      <c r="I349" s="135">
        <v>5498848</v>
      </c>
      <c r="K349" s="628"/>
      <c r="L349" s="628"/>
      <c r="M349" s="628"/>
      <c r="N349" s="628"/>
      <c r="O349" s="628"/>
      <c r="P349" s="628"/>
      <c r="Q349" s="628"/>
      <c r="R349" s="628"/>
      <c r="S349" s="628"/>
      <c r="T349" s="628"/>
      <c r="U349" s="628"/>
      <c r="V349" s="628"/>
      <c r="W349" s="628"/>
      <c r="X349" s="628"/>
      <c r="Y349" s="628"/>
    </row>
    <row r="350" spans="1:25" s="111" customFormat="1" ht="11.25" customHeight="1">
      <c r="A350" s="234" t="s">
        <v>38</v>
      </c>
      <c r="B350" s="123"/>
      <c r="C350" s="353"/>
      <c r="D350" s="353"/>
      <c r="E350" s="140">
        <v>4778698</v>
      </c>
      <c r="F350" s="569"/>
      <c r="G350" s="366">
        <v>4006243</v>
      </c>
      <c r="H350" s="459"/>
      <c r="I350" s="135">
        <v>3664221</v>
      </c>
      <c r="K350" s="628"/>
      <c r="L350" s="628"/>
      <c r="M350" s="628"/>
      <c r="N350" s="628"/>
      <c r="O350" s="628"/>
      <c r="P350" s="628"/>
      <c r="Q350" s="628"/>
      <c r="R350" s="628"/>
      <c r="S350" s="628"/>
      <c r="T350" s="628"/>
      <c r="U350" s="628"/>
      <c r="V350" s="628"/>
      <c r="W350" s="628"/>
      <c r="X350" s="628"/>
      <c r="Y350" s="628"/>
    </row>
    <row r="351" spans="1:25" s="111" customFormat="1" ht="11.25" customHeight="1">
      <c r="A351" s="233" t="s">
        <v>128</v>
      </c>
      <c r="B351" s="123"/>
      <c r="C351" s="353"/>
      <c r="D351" s="353"/>
      <c r="E351" s="55">
        <v>100</v>
      </c>
      <c r="F351" s="56"/>
      <c r="G351" s="367">
        <v>100</v>
      </c>
      <c r="H351" s="494"/>
      <c r="I351" s="136">
        <v>100.00000000000001</v>
      </c>
      <c r="K351" s="628"/>
      <c r="L351" s="628"/>
      <c r="M351" s="628"/>
      <c r="N351" s="628"/>
      <c r="O351" s="628"/>
      <c r="P351" s="628"/>
      <c r="Q351" s="628"/>
      <c r="R351" s="628"/>
      <c r="S351" s="628"/>
      <c r="T351" s="628"/>
      <c r="U351" s="628"/>
      <c r="V351" s="628"/>
      <c r="W351" s="628"/>
      <c r="X351" s="628"/>
      <c r="Y351" s="628"/>
    </row>
    <row r="352" spans="1:25" s="111" customFormat="1" ht="11.25" customHeight="1">
      <c r="A352" s="138" t="s">
        <v>115</v>
      </c>
      <c r="B352" s="123"/>
      <c r="C352" s="353"/>
      <c r="D352" s="353"/>
      <c r="E352" s="141">
        <v>10.754298973643362</v>
      </c>
      <c r="F352" s="570"/>
      <c r="G352" s="367">
        <v>11.109039766323644</v>
      </c>
      <c r="H352" s="494"/>
      <c r="I352" s="136">
        <v>11.973758109924379</v>
      </c>
      <c r="K352" s="628"/>
      <c r="L352" s="628"/>
      <c r="M352" s="628"/>
      <c r="N352" s="628"/>
      <c r="O352" s="628"/>
      <c r="P352" s="628"/>
      <c r="Q352" s="628"/>
      <c r="R352" s="628"/>
      <c r="S352" s="628"/>
      <c r="T352" s="628"/>
      <c r="U352" s="628"/>
      <c r="V352" s="628"/>
      <c r="W352" s="628"/>
      <c r="X352" s="628"/>
      <c r="Y352" s="628"/>
    </row>
    <row r="353" spans="1:25" s="111" customFormat="1" ht="11.25" customHeight="1">
      <c r="A353" s="234" t="s">
        <v>36</v>
      </c>
      <c r="B353" s="123"/>
      <c r="C353" s="353"/>
      <c r="D353" s="353"/>
      <c r="E353" s="141">
        <v>31.951971745301442</v>
      </c>
      <c r="F353" s="570"/>
      <c r="G353" s="367">
        <v>33.353141585801154</v>
      </c>
      <c r="H353" s="494"/>
      <c r="I353" s="136">
        <v>35.54629619301324</v>
      </c>
      <c r="K353" s="628"/>
      <c r="L353" s="628"/>
      <c r="M353" s="628"/>
      <c r="N353" s="628"/>
      <c r="O353" s="628"/>
      <c r="P353" s="628"/>
      <c r="Q353" s="628"/>
      <c r="R353" s="628"/>
      <c r="S353" s="628"/>
      <c r="T353" s="628"/>
      <c r="U353" s="628"/>
      <c r="V353" s="628"/>
      <c r="W353" s="628"/>
      <c r="X353" s="628"/>
      <c r="Y353" s="628"/>
    </row>
    <row r="354" spans="1:25" s="111" customFormat="1" ht="11.25" customHeight="1">
      <c r="A354" s="234" t="s">
        <v>37</v>
      </c>
      <c r="B354" s="123"/>
      <c r="C354" s="353"/>
      <c r="D354" s="353"/>
      <c r="E354" s="141">
        <v>63.296589968860154</v>
      </c>
      <c r="F354" s="570"/>
      <c r="G354" s="367">
        <v>62.29687909109145</v>
      </c>
      <c r="H354" s="494"/>
      <c r="I354" s="136">
        <v>60.304180025019086</v>
      </c>
      <c r="K354" s="628"/>
      <c r="L354" s="628"/>
      <c r="M354" s="628"/>
      <c r="N354" s="628"/>
      <c r="O354" s="628"/>
      <c r="P354" s="628"/>
      <c r="Q354" s="628"/>
      <c r="R354" s="628"/>
      <c r="S354" s="628"/>
      <c r="T354" s="628"/>
      <c r="U354" s="628"/>
      <c r="V354" s="628"/>
      <c r="W354" s="628"/>
      <c r="X354" s="628"/>
      <c r="Y354" s="628"/>
    </row>
    <row r="355" spans="1:25" s="111" customFormat="1" ht="11.25" customHeight="1">
      <c r="A355" s="138" t="s">
        <v>116</v>
      </c>
      <c r="B355" s="123"/>
      <c r="C355" s="353"/>
      <c r="D355" s="353"/>
      <c r="E355" s="141">
        <v>61.90814866488724</v>
      </c>
      <c r="F355" s="570"/>
      <c r="G355" s="367">
        <v>60.2767652510243</v>
      </c>
      <c r="H355" s="494"/>
      <c r="I355" s="136">
        <v>57.86794608639651</v>
      </c>
      <c r="K355" s="628"/>
      <c r="L355" s="628"/>
      <c r="M355" s="628"/>
      <c r="N355" s="628"/>
      <c r="O355" s="628"/>
      <c r="P355" s="628"/>
      <c r="Q355" s="628"/>
      <c r="R355" s="628"/>
      <c r="S355" s="628"/>
      <c r="T355" s="628"/>
      <c r="U355" s="628"/>
      <c r="V355" s="628"/>
      <c r="W355" s="628"/>
      <c r="X355" s="628"/>
      <c r="Y355" s="628"/>
    </row>
    <row r="356" spans="1:25" s="111" customFormat="1" ht="11.25" customHeight="1">
      <c r="A356" s="138" t="s">
        <v>117</v>
      </c>
      <c r="B356" s="123"/>
      <c r="C356" s="353"/>
      <c r="D356" s="353"/>
      <c r="E356" s="141">
        <v>7.49132713254154</v>
      </c>
      <c r="F356" s="570"/>
      <c r="G356" s="367">
        <v>6.7650562317448495</v>
      </c>
      <c r="H356" s="494"/>
      <c r="I356" s="136">
        <v>6.227135467381858</v>
      </c>
      <c r="K356" s="628"/>
      <c r="L356" s="628"/>
      <c r="M356" s="628"/>
      <c r="N356" s="628"/>
      <c r="O356" s="628"/>
      <c r="P356" s="628"/>
      <c r="Q356" s="628"/>
      <c r="R356" s="628"/>
      <c r="S356" s="628"/>
      <c r="T356" s="628"/>
      <c r="U356" s="628"/>
      <c r="V356" s="628"/>
      <c r="W356" s="628"/>
      <c r="X356" s="628"/>
      <c r="Y356" s="628"/>
    </row>
    <row r="357" spans="1:25" s="111" customFormat="1" ht="11.25" customHeight="1">
      <c r="A357" s="234" t="s">
        <v>38</v>
      </c>
      <c r="B357" s="123"/>
      <c r="C357" s="353"/>
      <c r="D357" s="353"/>
      <c r="E357" s="141">
        <v>4.751438285838402</v>
      </c>
      <c r="F357" s="570"/>
      <c r="G357" s="367">
        <v>4.349979323107397</v>
      </c>
      <c r="H357" s="494"/>
      <c r="I357" s="136">
        <v>4.149523781967681</v>
      </c>
      <c r="K357" s="628"/>
      <c r="L357" s="628"/>
      <c r="M357" s="628"/>
      <c r="N357" s="628"/>
      <c r="O357" s="628"/>
      <c r="P357" s="628"/>
      <c r="Q357" s="628"/>
      <c r="R357" s="628"/>
      <c r="S357" s="628"/>
      <c r="T357" s="628"/>
      <c r="U357" s="628"/>
      <c r="V357" s="628"/>
      <c r="W357" s="628"/>
      <c r="X357" s="628"/>
      <c r="Y357" s="628"/>
    </row>
    <row r="358" spans="1:25" s="111" customFormat="1" ht="11.25" customHeight="1">
      <c r="A358" s="233" t="s">
        <v>119</v>
      </c>
      <c r="B358" s="123"/>
      <c r="C358" s="353"/>
      <c r="D358" s="353"/>
      <c r="E358" s="55">
        <v>57.98639397350903</v>
      </c>
      <c r="F358" s="56"/>
      <c r="G358" s="367">
        <v>60.52168496880634</v>
      </c>
      <c r="H358" s="494"/>
      <c r="I358" s="136">
        <v>65.82598413329204</v>
      </c>
      <c r="K358" s="628"/>
      <c r="L358" s="628"/>
      <c r="M358" s="628"/>
      <c r="N358" s="628"/>
      <c r="O358" s="628"/>
      <c r="P358" s="628"/>
      <c r="Q358" s="628"/>
      <c r="R358" s="628"/>
      <c r="S358" s="628"/>
      <c r="T358" s="628"/>
      <c r="U358" s="628"/>
      <c r="V358" s="628"/>
      <c r="W358" s="628"/>
      <c r="X358" s="628"/>
      <c r="Y358" s="628"/>
    </row>
    <row r="359" spans="1:25" s="111" customFormat="1" ht="11.25" customHeight="1">
      <c r="A359" s="138" t="s">
        <v>120</v>
      </c>
      <c r="B359" s="123"/>
      <c r="C359" s="353"/>
      <c r="D359" s="353"/>
      <c r="E359" s="55">
        <v>50.47976796383623</v>
      </c>
      <c r="F359" s="56"/>
      <c r="G359" s="367">
        <v>53.53902486355967</v>
      </c>
      <c r="H359" s="494"/>
      <c r="I359" s="136">
        <v>58.94499548499913</v>
      </c>
      <c r="K359" s="628"/>
      <c r="L359" s="628"/>
      <c r="M359" s="628"/>
      <c r="N359" s="628"/>
      <c r="O359" s="628"/>
      <c r="P359" s="628"/>
      <c r="Q359" s="628"/>
      <c r="R359" s="628"/>
      <c r="S359" s="628"/>
      <c r="T359" s="628"/>
      <c r="U359" s="628"/>
      <c r="V359" s="628"/>
      <c r="W359" s="628"/>
      <c r="X359" s="628"/>
      <c r="Y359" s="628"/>
    </row>
    <row r="360" spans="1:25" s="111" customFormat="1" ht="11.25" customHeight="1">
      <c r="A360" s="138" t="s">
        <v>121</v>
      </c>
      <c r="B360" s="123"/>
      <c r="C360" s="353"/>
      <c r="D360" s="353"/>
      <c r="E360" s="55">
        <v>7.506626009672803</v>
      </c>
      <c r="F360" s="56"/>
      <c r="G360" s="367">
        <v>6.982660105246671</v>
      </c>
      <c r="H360" s="494"/>
      <c r="I360" s="136">
        <v>6.880988648292906</v>
      </c>
      <c r="K360" s="628"/>
      <c r="L360" s="628"/>
      <c r="M360" s="628"/>
      <c r="N360" s="628"/>
      <c r="O360" s="628"/>
      <c r="P360" s="628"/>
      <c r="Q360" s="628"/>
      <c r="R360" s="628"/>
      <c r="S360" s="628"/>
      <c r="T360" s="628"/>
      <c r="U360" s="628"/>
      <c r="V360" s="628"/>
      <c r="W360" s="628"/>
      <c r="X360" s="628"/>
      <c r="Y360" s="628"/>
    </row>
    <row r="361" spans="1:25" s="111" customFormat="1" ht="11.25" customHeight="1">
      <c r="A361" s="233" t="s">
        <v>133</v>
      </c>
      <c r="B361" s="123"/>
      <c r="C361" s="353"/>
      <c r="D361" s="353"/>
      <c r="E361" s="140">
        <v>101.95649194149668</v>
      </c>
      <c r="F361" s="569"/>
      <c r="G361" s="366">
        <v>101.79670496652096</v>
      </c>
      <c r="H361" s="459"/>
      <c r="I361" s="135">
        <v>101.9740987131011</v>
      </c>
      <c r="K361" s="628"/>
      <c r="L361" s="628"/>
      <c r="M361" s="628"/>
      <c r="N361" s="628"/>
      <c r="O361" s="628"/>
      <c r="P361" s="628"/>
      <c r="Q361" s="628"/>
      <c r="R361" s="628"/>
      <c r="S361" s="628"/>
      <c r="T361" s="628"/>
      <c r="U361" s="628"/>
      <c r="V361" s="628"/>
      <c r="W361" s="628"/>
      <c r="X361" s="628"/>
      <c r="Y361" s="628"/>
    </row>
    <row r="362" spans="1:25" s="111" customFormat="1" ht="11.25" customHeight="1">
      <c r="A362" s="233" t="s">
        <v>129</v>
      </c>
      <c r="B362" s="123"/>
      <c r="C362" s="353"/>
      <c r="D362" s="353"/>
      <c r="E362" s="140">
        <v>22975630</v>
      </c>
      <c r="F362" s="569"/>
      <c r="G362" s="366">
        <v>20171899</v>
      </c>
      <c r="H362" s="459"/>
      <c r="I362" s="135">
        <v>18539769</v>
      </c>
      <c r="K362" s="628"/>
      <c r="L362" s="628"/>
      <c r="M362" s="628"/>
      <c r="N362" s="628"/>
      <c r="O362" s="628"/>
      <c r="P362" s="628"/>
      <c r="Q362" s="628"/>
      <c r="R362" s="628"/>
      <c r="S362" s="628"/>
      <c r="T362" s="628"/>
      <c r="U362" s="628"/>
      <c r="V362" s="628"/>
      <c r="W362" s="628"/>
      <c r="X362" s="628"/>
      <c r="Y362" s="628"/>
    </row>
    <row r="363" spans="1:25" s="111" customFormat="1" ht="11.25" customHeight="1">
      <c r="A363" s="233" t="s">
        <v>39</v>
      </c>
      <c r="B363" s="123"/>
      <c r="C363" s="353"/>
      <c r="D363" s="353"/>
      <c r="E363" s="55">
        <v>4.377408367039337</v>
      </c>
      <c r="F363" s="56"/>
      <c r="G363" s="367">
        <v>4.565657303757074</v>
      </c>
      <c r="H363" s="494"/>
      <c r="I363" s="136">
        <v>4.762983562524431</v>
      </c>
      <c r="K363" s="628"/>
      <c r="L363" s="628"/>
      <c r="M363" s="628"/>
      <c r="N363" s="628"/>
      <c r="O363" s="628"/>
      <c r="P363" s="628"/>
      <c r="Q363" s="628"/>
      <c r="R363" s="628"/>
      <c r="S363" s="628"/>
      <c r="T363" s="628"/>
      <c r="U363" s="628"/>
      <c r="V363" s="628"/>
      <c r="W363" s="628"/>
      <c r="X363" s="628"/>
      <c r="Y363" s="628"/>
    </row>
    <row r="364" spans="1:25" s="111" customFormat="1" ht="11.25" customHeight="1">
      <c r="A364" s="233" t="s">
        <v>123</v>
      </c>
      <c r="B364" s="123"/>
      <c r="C364" s="353"/>
      <c r="D364" s="353"/>
      <c r="E364" s="368" t="s">
        <v>138</v>
      </c>
      <c r="F364" s="571"/>
      <c r="G364" s="369" t="s">
        <v>302</v>
      </c>
      <c r="H364" s="471"/>
      <c r="I364" s="144" t="s">
        <v>138</v>
      </c>
      <c r="K364" s="628"/>
      <c r="L364" s="628"/>
      <c r="M364" s="628"/>
      <c r="N364" s="628"/>
      <c r="O364" s="628"/>
      <c r="P364" s="628"/>
      <c r="Q364" s="628"/>
      <c r="R364" s="628"/>
      <c r="S364" s="628"/>
      <c r="T364" s="628"/>
      <c r="U364" s="628"/>
      <c r="V364" s="628"/>
      <c r="W364" s="628"/>
      <c r="X364" s="628"/>
      <c r="Y364" s="628"/>
    </row>
    <row r="365" spans="1:25" s="111" customFormat="1" ht="11.25" customHeight="1">
      <c r="A365" s="236" t="s">
        <v>124</v>
      </c>
      <c r="B365" s="123"/>
      <c r="C365" s="353"/>
      <c r="D365" s="353"/>
      <c r="E365" s="368" t="s">
        <v>138</v>
      </c>
      <c r="F365" s="571"/>
      <c r="G365" s="369" t="s">
        <v>304</v>
      </c>
      <c r="H365" s="471"/>
      <c r="I365" s="144" t="s">
        <v>138</v>
      </c>
      <c r="K365" s="628"/>
      <c r="L365" s="628"/>
      <c r="M365" s="628"/>
      <c r="N365" s="628"/>
      <c r="O365" s="628"/>
      <c r="P365" s="628"/>
      <c r="Q365" s="628"/>
      <c r="R365" s="628"/>
      <c r="S365" s="628"/>
      <c r="T365" s="628"/>
      <c r="U365" s="628"/>
      <c r="V365" s="628"/>
      <c r="W365" s="628"/>
      <c r="X365" s="628"/>
      <c r="Y365" s="628"/>
    </row>
    <row r="366" spans="1:25" s="111" customFormat="1" ht="11.25" customHeight="1">
      <c r="A366" s="233" t="s">
        <v>130</v>
      </c>
      <c r="B366" s="123"/>
      <c r="C366" s="353"/>
      <c r="D366" s="353"/>
      <c r="E366" s="55">
        <v>98.3</v>
      </c>
      <c r="F366" s="56"/>
      <c r="G366" s="367">
        <v>97.1</v>
      </c>
      <c r="H366" s="494"/>
      <c r="I366" s="144" t="s">
        <v>138</v>
      </c>
      <c r="K366" s="628"/>
      <c r="L366" s="628"/>
      <c r="M366" s="628"/>
      <c r="N366" s="628"/>
      <c r="O366" s="628"/>
      <c r="P366" s="628"/>
      <c r="Q366" s="628"/>
      <c r="R366" s="628"/>
      <c r="S366" s="628"/>
      <c r="T366" s="628"/>
      <c r="U366" s="628"/>
      <c r="V366" s="628"/>
      <c r="W366" s="628"/>
      <c r="X366" s="628"/>
      <c r="Y366" s="628"/>
    </row>
    <row r="367" spans="1:25" s="111" customFormat="1" ht="11.25" customHeight="1">
      <c r="A367" s="233" t="s">
        <v>131</v>
      </c>
      <c r="B367" s="123"/>
      <c r="C367" s="353"/>
      <c r="D367" s="353"/>
      <c r="E367" s="140">
        <v>405588</v>
      </c>
      <c r="F367" s="569"/>
      <c r="G367" s="366">
        <v>237135</v>
      </c>
      <c r="H367" s="459"/>
      <c r="I367" s="135">
        <v>241472</v>
      </c>
      <c r="K367" s="628"/>
      <c r="L367" s="628"/>
      <c r="M367" s="628"/>
      <c r="N367" s="628"/>
      <c r="O367" s="628"/>
      <c r="P367" s="628"/>
      <c r="Q367" s="628"/>
      <c r="R367" s="628"/>
      <c r="S367" s="628"/>
      <c r="T367" s="628"/>
      <c r="U367" s="628"/>
      <c r="V367" s="628"/>
      <c r="W367" s="628"/>
      <c r="X367" s="628"/>
      <c r="Y367" s="628"/>
    </row>
    <row r="368" spans="1:25" s="111" customFormat="1" ht="11.25" customHeight="1">
      <c r="A368" s="138" t="s">
        <v>132</v>
      </c>
      <c r="B368" s="123"/>
      <c r="C368" s="353"/>
      <c r="D368" s="353"/>
      <c r="E368" s="142">
        <v>295941</v>
      </c>
      <c r="F368" s="342"/>
      <c r="G368" s="366">
        <v>175269</v>
      </c>
      <c r="H368" s="459"/>
      <c r="I368" s="135">
        <v>173935</v>
      </c>
      <c r="K368" s="628"/>
      <c r="L368" s="628"/>
      <c r="M368" s="628"/>
      <c r="N368" s="628"/>
      <c r="O368" s="628"/>
      <c r="P368" s="628"/>
      <c r="Q368" s="628"/>
      <c r="R368" s="628"/>
      <c r="S368" s="628"/>
      <c r="T368" s="628"/>
      <c r="U368" s="628"/>
      <c r="V368" s="628"/>
      <c r="W368" s="628"/>
      <c r="X368" s="628"/>
      <c r="Y368" s="628"/>
    </row>
    <row r="369" spans="1:25" s="111" customFormat="1" ht="11.25" customHeight="1" thickBot="1">
      <c r="A369" s="139" t="s">
        <v>20</v>
      </c>
      <c r="B369" s="134"/>
      <c r="C369" s="348"/>
      <c r="D369" s="348"/>
      <c r="E369" s="143">
        <v>109647</v>
      </c>
      <c r="F369" s="572"/>
      <c r="G369" s="370">
        <v>61866</v>
      </c>
      <c r="H369" s="495"/>
      <c r="I369" s="137">
        <v>67537</v>
      </c>
      <c r="K369" s="628"/>
      <c r="L369" s="628"/>
      <c r="M369" s="628"/>
      <c r="N369" s="628"/>
      <c r="O369" s="628"/>
      <c r="P369" s="628"/>
      <c r="Q369" s="628"/>
      <c r="R369" s="628"/>
      <c r="S369" s="628"/>
      <c r="T369" s="628"/>
      <c r="U369" s="628"/>
      <c r="V369" s="628"/>
      <c r="W369" s="628"/>
      <c r="X369" s="628"/>
      <c r="Y369" s="628"/>
    </row>
    <row r="370" spans="1:9" ht="13.5" customHeight="1">
      <c r="A370" s="258" t="s">
        <v>242</v>
      </c>
      <c r="B370" s="259"/>
      <c r="C370" s="371"/>
      <c r="D370" s="371"/>
      <c r="E370" s="260">
        <v>2018</v>
      </c>
      <c r="F370" s="573"/>
      <c r="G370" s="260">
        <v>2017</v>
      </c>
      <c r="H370" s="532"/>
      <c r="I370" s="261">
        <v>2016</v>
      </c>
    </row>
    <row r="371" spans="1:9" ht="3" customHeight="1">
      <c r="A371" s="204"/>
      <c r="B371" s="22"/>
      <c r="C371" s="36"/>
      <c r="D371" s="36"/>
      <c r="E371" s="36"/>
      <c r="F371" s="46"/>
      <c r="G371" s="36"/>
      <c r="H371" s="454"/>
      <c r="I371" s="170"/>
    </row>
    <row r="372" spans="1:9" ht="12.75" customHeight="1">
      <c r="A372" s="173" t="s">
        <v>244</v>
      </c>
      <c r="B372" s="22"/>
      <c r="C372" s="28"/>
      <c r="D372" s="28"/>
      <c r="E372" s="28">
        <v>449169</v>
      </c>
      <c r="F372" s="25"/>
      <c r="G372" s="25">
        <v>434932</v>
      </c>
      <c r="H372" s="459"/>
      <c r="I372" s="75">
        <v>419628</v>
      </c>
    </row>
    <row r="373" spans="1:9" ht="12.75" customHeight="1">
      <c r="A373" s="173"/>
      <c r="B373" s="22"/>
      <c r="C373" s="28"/>
      <c r="D373" s="28"/>
      <c r="E373" s="14"/>
      <c r="F373" s="557"/>
      <c r="G373" s="14"/>
      <c r="H373" s="528"/>
      <c r="I373" s="71"/>
    </row>
    <row r="374" spans="1:9" ht="12.75" customHeight="1">
      <c r="A374" s="173" t="s">
        <v>243</v>
      </c>
      <c r="B374" s="22"/>
      <c r="C374" s="27"/>
      <c r="D374" s="27"/>
      <c r="E374" s="28">
        <v>1668120</v>
      </c>
      <c r="F374" s="25"/>
      <c r="G374" s="25">
        <v>1700618</v>
      </c>
      <c r="H374" s="459"/>
      <c r="I374" s="92">
        <v>1731289</v>
      </c>
    </row>
    <row r="375" spans="1:9" ht="12.75" customHeight="1">
      <c r="A375" s="175" t="s">
        <v>19</v>
      </c>
      <c r="B375" s="27"/>
      <c r="C375" s="27"/>
      <c r="D375" s="27"/>
      <c r="E375" s="27">
        <v>870832</v>
      </c>
      <c r="F375" s="24"/>
      <c r="G375" s="24">
        <v>851531</v>
      </c>
      <c r="H375" s="459"/>
      <c r="I375" s="92">
        <v>903694</v>
      </c>
    </row>
    <row r="376" spans="1:9" ht="12.75" customHeight="1">
      <c r="A376" s="175" t="s">
        <v>20</v>
      </c>
      <c r="B376" s="27"/>
      <c r="C376" s="27"/>
      <c r="D376" s="27"/>
      <c r="E376" s="27">
        <v>797288</v>
      </c>
      <c r="F376" s="24"/>
      <c r="G376" s="24">
        <v>779084</v>
      </c>
      <c r="H376" s="459"/>
      <c r="I376" s="92">
        <v>827595</v>
      </c>
    </row>
    <row r="377" spans="1:9" ht="12.75" customHeight="1">
      <c r="A377" s="173"/>
      <c r="B377" s="22"/>
      <c r="C377" s="28"/>
      <c r="D377" s="28"/>
      <c r="E377" s="99">
        <v>2018</v>
      </c>
      <c r="F377" s="574"/>
      <c r="G377" s="99">
        <v>2017</v>
      </c>
      <c r="H377" s="533"/>
      <c r="I377" s="315">
        <v>2016</v>
      </c>
    </row>
    <row r="378" spans="1:9" ht="12.75" customHeight="1">
      <c r="A378" s="173" t="s">
        <v>245</v>
      </c>
      <c r="B378" s="22"/>
      <c r="C378" s="27"/>
      <c r="D378" s="27"/>
      <c r="E378" s="27">
        <v>590709</v>
      </c>
      <c r="F378" s="24"/>
      <c r="G378" s="24">
        <v>579262</v>
      </c>
      <c r="H378" s="459"/>
      <c r="I378" s="92">
        <v>582183</v>
      </c>
    </row>
    <row r="379" spans="1:9" ht="12.75" customHeight="1">
      <c r="A379" s="175" t="s">
        <v>19</v>
      </c>
      <c r="B379" s="22"/>
      <c r="C379" s="27"/>
      <c r="D379" s="27"/>
      <c r="E379" s="27">
        <v>337789</v>
      </c>
      <c r="F379" s="24"/>
      <c r="G379" s="24">
        <v>332529</v>
      </c>
      <c r="H379" s="459"/>
      <c r="I379" s="92">
        <v>334678</v>
      </c>
    </row>
    <row r="380" spans="1:9" ht="12.75" customHeight="1">
      <c r="A380" s="175" t="s">
        <v>20</v>
      </c>
      <c r="B380" s="22"/>
      <c r="C380" s="27"/>
      <c r="D380" s="27"/>
      <c r="E380" s="27">
        <v>252920</v>
      </c>
      <c r="F380" s="24"/>
      <c r="G380" s="24">
        <v>246733</v>
      </c>
      <c r="H380" s="459"/>
      <c r="I380" s="92">
        <v>247505</v>
      </c>
    </row>
    <row r="381" spans="1:9" ht="3" customHeight="1">
      <c r="A381" s="175"/>
      <c r="B381" s="22"/>
      <c r="C381" s="27"/>
      <c r="D381" s="27"/>
      <c r="E381" s="27"/>
      <c r="F381" s="24"/>
      <c r="G381" s="24"/>
      <c r="H381" s="459"/>
      <c r="I381" s="92"/>
    </row>
    <row r="382" spans="1:9" ht="3" customHeight="1">
      <c r="A382" s="173"/>
      <c r="B382" s="22"/>
      <c r="C382" s="28"/>
      <c r="D382" s="28"/>
      <c r="E382" s="163"/>
      <c r="F382" s="575"/>
      <c r="G382" s="163"/>
      <c r="H382" s="534"/>
      <c r="I382" s="169"/>
    </row>
    <row r="383" spans="1:18" s="443" customFormat="1" ht="12.75" customHeight="1">
      <c r="A383" s="446" t="s">
        <v>40</v>
      </c>
      <c r="B383" s="447"/>
      <c r="C383" s="442"/>
      <c r="D383" s="442"/>
      <c r="E383" s="442">
        <v>8594</v>
      </c>
      <c r="F383" s="448"/>
      <c r="G383" s="448">
        <v>7709</v>
      </c>
      <c r="H383" s="496"/>
      <c r="I383" s="414">
        <v>8020</v>
      </c>
      <c r="K383" s="8"/>
      <c r="L383" s="8"/>
      <c r="M383" s="8"/>
      <c r="N383" s="8"/>
      <c r="O383" s="8"/>
      <c r="P383" s="8"/>
      <c r="Q383" s="8"/>
      <c r="R383" s="8"/>
    </row>
    <row r="384" spans="1:9" ht="3" customHeight="1">
      <c r="A384" s="173"/>
      <c r="B384" s="27"/>
      <c r="C384" s="28"/>
      <c r="D384" s="28"/>
      <c r="E384" s="28"/>
      <c r="F384" s="25"/>
      <c r="G384" s="28"/>
      <c r="H384" s="459"/>
      <c r="I384" s="155"/>
    </row>
    <row r="385" spans="1:9" ht="13.5" customHeight="1">
      <c r="A385" s="237" t="s">
        <v>57</v>
      </c>
      <c r="B385" s="22"/>
      <c r="C385" s="22"/>
      <c r="D385" s="22"/>
      <c r="E385" s="37"/>
      <c r="F385" s="576"/>
      <c r="G385" s="37"/>
      <c r="H385" s="528"/>
      <c r="I385" s="96"/>
    </row>
    <row r="386" spans="1:9" ht="3" customHeight="1">
      <c r="A386" s="238"/>
      <c r="B386" s="19"/>
      <c r="C386" s="19"/>
      <c r="D386" s="19"/>
      <c r="E386" s="19"/>
      <c r="F386" s="19"/>
      <c r="G386" s="19"/>
      <c r="H386" s="453"/>
      <c r="I386" s="95"/>
    </row>
    <row r="387" spans="1:9" ht="12.75" customHeight="1">
      <c r="A387" s="175" t="s">
        <v>168</v>
      </c>
      <c r="B387" s="19"/>
      <c r="C387" s="19"/>
      <c r="D387" s="19"/>
      <c r="E387" s="17">
        <v>88433</v>
      </c>
      <c r="F387" s="18"/>
      <c r="G387" s="18">
        <v>84120</v>
      </c>
      <c r="H387" s="466"/>
      <c r="I387" s="84">
        <v>74134</v>
      </c>
    </row>
    <row r="388" spans="1:9" ht="12.75" customHeight="1">
      <c r="A388" s="175" t="s">
        <v>169</v>
      </c>
      <c r="B388" s="19"/>
      <c r="C388" s="19"/>
      <c r="D388" s="19"/>
      <c r="E388" s="17">
        <v>63454</v>
      </c>
      <c r="F388" s="18"/>
      <c r="G388" s="18">
        <v>64125</v>
      </c>
      <c r="H388" s="466"/>
      <c r="I388" s="84">
        <v>60470</v>
      </c>
    </row>
    <row r="389" spans="1:9" ht="12.75" customHeight="1">
      <c r="A389" s="175" t="s">
        <v>278</v>
      </c>
      <c r="B389" s="19"/>
      <c r="C389" s="19"/>
      <c r="D389" s="19"/>
      <c r="E389" s="17">
        <v>61959</v>
      </c>
      <c r="F389" s="18"/>
      <c r="G389" s="18">
        <v>59774</v>
      </c>
      <c r="H389" s="466"/>
      <c r="I389" s="92">
        <v>56938</v>
      </c>
    </row>
    <row r="390" spans="1:9" ht="3" customHeight="1">
      <c r="A390" s="238"/>
      <c r="B390" s="10"/>
      <c r="C390" s="10"/>
      <c r="D390" s="10"/>
      <c r="E390" s="59"/>
      <c r="F390" s="577"/>
      <c r="G390" s="59"/>
      <c r="H390" s="535"/>
      <c r="I390" s="316"/>
    </row>
    <row r="391" spans="1:9" ht="13.5" customHeight="1">
      <c r="A391" s="239" t="s">
        <v>246</v>
      </c>
      <c r="B391" s="197"/>
      <c r="C391" s="197"/>
      <c r="D391" s="188"/>
      <c r="E391" s="198">
        <v>2017</v>
      </c>
      <c r="F391" s="578"/>
      <c r="G391" s="198">
        <v>2013</v>
      </c>
      <c r="H391" s="536"/>
      <c r="I391" s="199">
        <v>2008</v>
      </c>
    </row>
    <row r="392" spans="1:9" s="8" customFormat="1" ht="12.75" customHeight="1" hidden="1">
      <c r="A392" s="204"/>
      <c r="B392" s="22"/>
      <c r="C392" s="22"/>
      <c r="D392" s="22"/>
      <c r="E392" s="22"/>
      <c r="F392" s="22"/>
      <c r="G392" s="22"/>
      <c r="H392" s="454"/>
      <c r="I392" s="77"/>
    </row>
    <row r="393" spans="1:9" s="8" customFormat="1" ht="3" customHeight="1">
      <c r="A393" s="204"/>
      <c r="B393" s="22"/>
      <c r="C393" s="22"/>
      <c r="D393" s="22"/>
      <c r="E393" s="22"/>
      <c r="F393" s="22"/>
      <c r="G393" s="22"/>
      <c r="H393" s="454"/>
      <c r="I393" s="77"/>
    </row>
    <row r="394" spans="1:9" ht="12.75" customHeight="1">
      <c r="A394" s="173" t="s">
        <v>247</v>
      </c>
      <c r="B394" s="19"/>
      <c r="C394" s="19"/>
      <c r="D394" s="19"/>
      <c r="E394" s="106">
        <v>54.3</v>
      </c>
      <c r="F394" s="57"/>
      <c r="G394" s="57">
        <v>55.1</v>
      </c>
      <c r="H394" s="481"/>
      <c r="I394" s="107">
        <v>50.7</v>
      </c>
    </row>
    <row r="395" spans="1:9" ht="12" customHeight="1">
      <c r="A395" s="173" t="s">
        <v>183</v>
      </c>
      <c r="B395" s="19"/>
      <c r="C395" s="19"/>
      <c r="D395" s="19"/>
      <c r="E395" s="106">
        <v>40.4</v>
      </c>
      <c r="F395" s="57"/>
      <c r="G395" s="57">
        <v>37.6</v>
      </c>
      <c r="H395" s="481"/>
      <c r="I395" s="107">
        <v>34</v>
      </c>
    </row>
    <row r="396" spans="1:9" ht="12" customHeight="1">
      <c r="A396" s="173" t="s">
        <v>184</v>
      </c>
      <c r="B396" s="19"/>
      <c r="C396" s="19"/>
      <c r="D396" s="19"/>
      <c r="E396" s="106">
        <v>13.9</v>
      </c>
      <c r="F396" s="57"/>
      <c r="G396" s="57">
        <v>17.5</v>
      </c>
      <c r="H396" s="481"/>
      <c r="I396" s="107">
        <v>16.7</v>
      </c>
    </row>
    <row r="397" spans="1:9" ht="12" customHeight="1">
      <c r="A397" s="173" t="s">
        <v>185</v>
      </c>
      <c r="B397" s="19"/>
      <c r="C397" s="19"/>
      <c r="D397" s="19"/>
      <c r="E397" s="106">
        <v>45.7</v>
      </c>
      <c r="F397" s="57"/>
      <c r="G397" s="57">
        <v>44.9</v>
      </c>
      <c r="H397" s="481"/>
      <c r="I397" s="107">
        <v>49.3</v>
      </c>
    </row>
    <row r="398" spans="1:9" ht="12.75" customHeight="1">
      <c r="A398" s="173" t="s">
        <v>186</v>
      </c>
      <c r="B398" s="19"/>
      <c r="C398" s="19"/>
      <c r="D398" s="19"/>
      <c r="E398" s="27">
        <v>15016</v>
      </c>
      <c r="F398" s="24"/>
      <c r="G398" s="24">
        <v>9729</v>
      </c>
      <c r="H398" s="459"/>
      <c r="I398" s="92">
        <v>8418</v>
      </c>
    </row>
    <row r="399" spans="1:9" ht="3" customHeight="1">
      <c r="A399" s="240"/>
      <c r="B399" s="7"/>
      <c r="C399" s="124"/>
      <c r="D399" s="124"/>
      <c r="E399" s="125"/>
      <c r="F399" s="125"/>
      <c r="G399" s="125"/>
      <c r="H399" s="497"/>
      <c r="I399" s="126"/>
    </row>
    <row r="400" spans="1:9" ht="13.5" customHeight="1">
      <c r="A400" s="209" t="s">
        <v>315</v>
      </c>
      <c r="B400" s="188"/>
      <c r="C400" s="200"/>
      <c r="D400" s="200"/>
      <c r="E400" s="201">
        <v>2015</v>
      </c>
      <c r="F400" s="579"/>
      <c r="G400" s="201">
        <v>2013</v>
      </c>
      <c r="H400" s="579"/>
      <c r="I400" s="636">
        <v>2008</v>
      </c>
    </row>
    <row r="401" spans="1:9" ht="3" customHeight="1">
      <c r="A401" s="204"/>
      <c r="B401" s="22"/>
      <c r="C401" s="22"/>
      <c r="D401" s="22"/>
      <c r="E401" s="26"/>
      <c r="F401" s="22"/>
      <c r="G401" s="26"/>
      <c r="H401" s="22"/>
      <c r="I401" s="637"/>
    </row>
    <row r="402" spans="1:9" ht="12.75" customHeight="1">
      <c r="A402" s="177" t="s">
        <v>405</v>
      </c>
      <c r="B402" s="19"/>
      <c r="C402" s="19"/>
      <c r="D402" s="19"/>
      <c r="E402" s="331" t="s">
        <v>404</v>
      </c>
      <c r="F402" s="337"/>
      <c r="G402" s="330" t="s">
        <v>309</v>
      </c>
      <c r="H402" s="337"/>
      <c r="I402" s="638" t="s">
        <v>311</v>
      </c>
    </row>
    <row r="403" spans="1:9" ht="12.75" customHeight="1">
      <c r="A403" s="177"/>
      <c r="B403" s="19"/>
      <c r="C403" s="19"/>
      <c r="D403" s="19"/>
      <c r="E403" s="201">
        <v>2013</v>
      </c>
      <c r="F403" s="579"/>
      <c r="G403" s="200">
        <v>2008</v>
      </c>
      <c r="H403" s="527"/>
      <c r="I403" s="202">
        <v>2003</v>
      </c>
    </row>
    <row r="404" spans="1:9" ht="12.75" customHeight="1">
      <c r="A404" s="177" t="s">
        <v>314</v>
      </c>
      <c r="B404" s="19"/>
      <c r="C404" s="19"/>
      <c r="D404" s="19"/>
      <c r="E404" s="330" t="s">
        <v>310</v>
      </c>
      <c r="F404" s="337"/>
      <c r="G404" s="337" t="s">
        <v>312</v>
      </c>
      <c r="H404" s="498"/>
      <c r="I404" s="377" t="s">
        <v>313</v>
      </c>
    </row>
    <row r="405" spans="1:9" ht="3" customHeight="1">
      <c r="A405" s="280"/>
      <c r="B405" s="274"/>
      <c r="C405" s="275"/>
      <c r="D405" s="275"/>
      <c r="E405" s="284"/>
      <c r="F405" s="281"/>
      <c r="G405" s="281"/>
      <c r="H405" s="499"/>
      <c r="I405" s="282"/>
    </row>
    <row r="406" spans="1:9" ht="2.25" customHeight="1">
      <c r="A406" s="224"/>
      <c r="B406" s="4"/>
      <c r="C406" s="19"/>
      <c r="D406" s="19"/>
      <c r="E406" s="15"/>
      <c r="F406" s="16"/>
      <c r="G406" s="16"/>
      <c r="H406" s="466"/>
      <c r="I406" s="72"/>
    </row>
    <row r="407" spans="1:9" ht="3.75" customHeight="1">
      <c r="A407" s="9"/>
      <c r="B407" s="3"/>
      <c r="C407" s="19"/>
      <c r="D407" s="19"/>
      <c r="E407" s="19"/>
      <c r="F407" s="19"/>
      <c r="G407" s="19"/>
      <c r="H407" s="453"/>
      <c r="I407" s="19"/>
    </row>
    <row r="408" spans="1:25" s="449" customFormat="1" ht="12" customHeight="1">
      <c r="A408" s="4" t="s">
        <v>348</v>
      </c>
      <c r="B408" s="4"/>
      <c r="C408" s="4"/>
      <c r="D408" s="4"/>
      <c r="E408" s="4"/>
      <c r="F408" s="4"/>
      <c r="G408" s="4"/>
      <c r="H408" s="500"/>
      <c r="I408" s="4"/>
      <c r="K408" s="629"/>
      <c r="L408" s="629"/>
      <c r="M408" s="629"/>
      <c r="N408" s="629"/>
      <c r="O408" s="629"/>
      <c r="P408" s="629"/>
      <c r="Q408" s="629"/>
      <c r="R408" s="629"/>
      <c r="S408" s="629"/>
      <c r="T408" s="629"/>
      <c r="U408" s="629"/>
      <c r="V408" s="629"/>
      <c r="W408" s="629"/>
      <c r="X408" s="629"/>
      <c r="Y408" s="629"/>
    </row>
    <row r="409" spans="1:9" ht="12" customHeight="1">
      <c r="A409" s="296" t="s">
        <v>164</v>
      </c>
      <c r="B409" s="3"/>
      <c r="C409" s="19"/>
      <c r="D409" s="19"/>
      <c r="E409" s="19"/>
      <c r="F409" s="19"/>
      <c r="G409" s="19"/>
      <c r="H409" s="453"/>
      <c r="I409" s="19"/>
    </row>
    <row r="410" spans="1:9" ht="12" customHeight="1">
      <c r="A410" s="296" t="s">
        <v>139</v>
      </c>
      <c r="B410" s="3"/>
      <c r="C410" s="19"/>
      <c r="D410" s="19"/>
      <c r="E410" s="19"/>
      <c r="F410" s="19"/>
      <c r="G410" s="19"/>
      <c r="H410" s="453"/>
      <c r="I410" s="19"/>
    </row>
    <row r="411" spans="1:9" ht="12" customHeight="1">
      <c r="A411" s="297" t="s">
        <v>140</v>
      </c>
      <c r="B411" s="3"/>
      <c r="C411" s="19"/>
      <c r="D411" s="19"/>
      <c r="E411" s="19"/>
      <c r="F411" s="19"/>
      <c r="G411" s="19"/>
      <c r="H411" s="453"/>
      <c r="I411" s="19"/>
    </row>
    <row r="412" spans="1:9" ht="12" customHeight="1">
      <c r="A412" s="4" t="s">
        <v>248</v>
      </c>
      <c r="B412" s="3"/>
      <c r="C412" s="19"/>
      <c r="D412" s="19"/>
      <c r="E412" s="19"/>
      <c r="F412" s="19"/>
      <c r="G412" s="19"/>
      <c r="H412" s="453"/>
      <c r="I412" s="19"/>
    </row>
    <row r="413" spans="1:9" ht="12" customHeight="1">
      <c r="A413" s="296" t="s">
        <v>141</v>
      </c>
      <c r="B413" s="3"/>
      <c r="C413" s="19"/>
      <c r="D413" s="19"/>
      <c r="E413" s="19"/>
      <c r="F413" s="19"/>
      <c r="G413" s="19"/>
      <c r="H413" s="453"/>
      <c r="I413" s="19"/>
    </row>
    <row r="414" spans="1:9" ht="12" customHeight="1">
      <c r="A414" s="296" t="s">
        <v>165</v>
      </c>
      <c r="B414" s="3"/>
      <c r="C414" s="19"/>
      <c r="D414" s="19"/>
      <c r="E414" s="19"/>
      <c r="F414" s="19"/>
      <c r="G414" s="19"/>
      <c r="H414" s="453"/>
      <c r="I414" s="19"/>
    </row>
    <row r="415" spans="1:9" ht="12" customHeight="1">
      <c r="A415" s="298" t="s">
        <v>166</v>
      </c>
      <c r="B415" s="3"/>
      <c r="C415" s="3"/>
      <c r="D415" s="3"/>
      <c r="E415" s="3"/>
      <c r="F415" s="3"/>
      <c r="G415" s="3"/>
      <c r="H415" s="501"/>
      <c r="I415" s="3"/>
    </row>
    <row r="416" spans="1:9" ht="12" customHeight="1">
      <c r="A416" s="297" t="s">
        <v>142</v>
      </c>
      <c r="B416" s="19"/>
      <c r="C416" s="18"/>
      <c r="D416" s="18"/>
      <c r="E416" s="15"/>
      <c r="F416" s="16"/>
      <c r="G416" s="16"/>
      <c r="H416" s="466"/>
      <c r="I416" s="16"/>
    </row>
    <row r="417" spans="1:9" ht="12" customHeight="1">
      <c r="A417" s="297" t="s">
        <v>143</v>
      </c>
      <c r="B417" s="19"/>
      <c r="C417" s="18"/>
      <c r="D417" s="18"/>
      <c r="E417" s="15"/>
      <c r="F417" s="16"/>
      <c r="G417" s="16"/>
      <c r="H417" s="466"/>
      <c r="I417" s="16"/>
    </row>
    <row r="418" spans="1:9" ht="12" customHeight="1">
      <c r="A418" s="299" t="s">
        <v>249</v>
      </c>
      <c r="B418" s="19"/>
      <c r="C418" s="18"/>
      <c r="D418" s="18"/>
      <c r="E418" s="15"/>
      <c r="F418" s="16"/>
      <c r="G418" s="16"/>
      <c r="H418" s="466"/>
      <c r="I418" s="16"/>
    </row>
    <row r="419" spans="1:9" ht="12" customHeight="1">
      <c r="A419" s="300" t="s">
        <v>171</v>
      </c>
      <c r="B419" s="19"/>
      <c r="C419" s="18"/>
      <c r="D419" s="18"/>
      <c r="E419" s="15"/>
      <c r="F419" s="16"/>
      <c r="G419" s="16"/>
      <c r="H419" s="466"/>
      <c r="I419" s="16"/>
    </row>
    <row r="420" spans="1:9" ht="12" customHeight="1">
      <c r="A420" s="300" t="s">
        <v>406</v>
      </c>
      <c r="B420" s="19"/>
      <c r="C420" s="18"/>
      <c r="D420" s="18"/>
      <c r="E420" s="15"/>
      <c r="F420" s="16"/>
      <c r="G420" s="16"/>
      <c r="H420" s="466"/>
      <c r="I420" s="16"/>
    </row>
    <row r="421" spans="1:9" ht="12" customHeight="1">
      <c r="A421" s="301"/>
      <c r="B421" s="19"/>
      <c r="C421" s="18"/>
      <c r="D421" s="18"/>
      <c r="E421" s="15"/>
      <c r="F421" s="16"/>
      <c r="G421" s="16"/>
      <c r="H421" s="466"/>
      <c r="I421" s="16"/>
    </row>
    <row r="422" spans="1:9" ht="12" customHeight="1">
      <c r="A422" s="301"/>
      <c r="B422" s="19"/>
      <c r="C422" s="18"/>
      <c r="D422" s="18"/>
      <c r="E422" s="15"/>
      <c r="F422" s="16"/>
      <c r="G422" s="16"/>
      <c r="H422" s="466"/>
      <c r="I422" s="16"/>
    </row>
    <row r="423" spans="1:9" ht="12" customHeight="1">
      <c r="A423" s="129" t="s">
        <v>134</v>
      </c>
      <c r="B423" s="51"/>
      <c r="C423" s="718" t="s">
        <v>402</v>
      </c>
      <c r="D423" s="718"/>
      <c r="E423" s="718"/>
      <c r="F423" s="718"/>
      <c r="G423" s="718"/>
      <c r="H423" s="718"/>
      <c r="I423" s="718"/>
    </row>
    <row r="424" spans="1:9" ht="12" customHeight="1">
      <c r="A424" s="290"/>
      <c r="B424" s="275"/>
      <c r="C424" s="291"/>
      <c r="D424" s="291"/>
      <c r="E424" s="292"/>
      <c r="F424" s="293"/>
      <c r="G424" s="293"/>
      <c r="H424" s="502"/>
      <c r="I424" s="293"/>
    </row>
    <row r="425" spans="1:9" ht="13.5" customHeight="1">
      <c r="A425" s="276" t="s">
        <v>250</v>
      </c>
      <c r="B425" s="285"/>
      <c r="C425" s="285"/>
      <c r="D425" s="285"/>
      <c r="E425" s="372" t="s">
        <v>200</v>
      </c>
      <c r="F425" s="580"/>
      <c r="G425" s="372" t="s">
        <v>197</v>
      </c>
      <c r="H425" s="537"/>
      <c r="I425" s="373" t="s">
        <v>172</v>
      </c>
    </row>
    <row r="426" spans="1:9" ht="3" customHeight="1">
      <c r="A426" s="223"/>
      <c r="B426" s="22"/>
      <c r="C426" s="22"/>
      <c r="D426" s="22"/>
      <c r="E426" s="39"/>
      <c r="F426" s="47"/>
      <c r="G426" s="39"/>
      <c r="H426" s="480"/>
      <c r="I426" s="249"/>
    </row>
    <row r="427" spans="1:9" ht="12" customHeight="1">
      <c r="A427" s="173" t="s">
        <v>175</v>
      </c>
      <c r="B427" s="22"/>
      <c r="C427" s="22"/>
      <c r="D427" s="22"/>
      <c r="E427" s="28"/>
      <c r="F427" s="25"/>
      <c r="G427" s="28"/>
      <c r="H427" s="459"/>
      <c r="I427" s="155"/>
    </row>
    <row r="428" spans="1:9" ht="12" customHeight="1">
      <c r="A428" s="173" t="s">
        <v>173</v>
      </c>
      <c r="B428" s="22"/>
      <c r="C428" s="22"/>
      <c r="D428" s="22"/>
      <c r="E428" s="28"/>
      <c r="F428" s="25"/>
      <c r="G428" s="28"/>
      <c r="H428" s="459"/>
      <c r="I428" s="155"/>
    </row>
    <row r="429" spans="1:9" ht="12" customHeight="1">
      <c r="A429" s="217" t="s">
        <v>180</v>
      </c>
      <c r="B429" s="22"/>
      <c r="C429" s="22"/>
      <c r="D429" s="22"/>
      <c r="E429" s="15">
        <v>12281</v>
      </c>
      <c r="F429" s="16"/>
      <c r="G429" s="16">
        <v>12191</v>
      </c>
      <c r="H429" s="466"/>
      <c r="I429" s="72">
        <v>11680</v>
      </c>
    </row>
    <row r="430" spans="1:9" ht="12" customHeight="1">
      <c r="A430" s="175" t="s">
        <v>198</v>
      </c>
      <c r="B430" s="22"/>
      <c r="C430" s="22"/>
      <c r="D430" s="22"/>
      <c r="E430" s="15">
        <v>5995</v>
      </c>
      <c r="F430" s="16"/>
      <c r="G430" s="16">
        <v>5966</v>
      </c>
      <c r="H430" s="466"/>
      <c r="I430" s="72">
        <v>5935</v>
      </c>
    </row>
    <row r="431" spans="1:9" ht="12" customHeight="1">
      <c r="A431" s="175" t="s">
        <v>199</v>
      </c>
      <c r="B431" s="22"/>
      <c r="C431" s="22"/>
      <c r="D431" s="22"/>
      <c r="E431" s="15">
        <v>4784</v>
      </c>
      <c r="F431" s="16"/>
      <c r="G431" s="16">
        <v>4609</v>
      </c>
      <c r="H431" s="466"/>
      <c r="I431" s="72">
        <v>4373</v>
      </c>
    </row>
    <row r="432" spans="1:9" ht="3" customHeight="1">
      <c r="A432" s="223"/>
      <c r="B432" s="22"/>
      <c r="C432" s="22"/>
      <c r="D432" s="22"/>
      <c r="E432" s="15"/>
      <c r="F432" s="16"/>
      <c r="G432" s="16"/>
      <c r="H432" s="466"/>
      <c r="I432" s="72"/>
    </row>
    <row r="433" spans="1:9" ht="12" customHeight="1">
      <c r="A433" s="173" t="s">
        <v>174</v>
      </c>
      <c r="B433" s="22"/>
      <c r="C433" s="22"/>
      <c r="D433" s="22"/>
      <c r="E433" s="15"/>
      <c r="F433" s="16"/>
      <c r="G433" s="16"/>
      <c r="H433" s="466"/>
      <c r="I433" s="72"/>
    </row>
    <row r="434" spans="1:9" ht="12" customHeight="1">
      <c r="A434" s="217" t="s">
        <v>180</v>
      </c>
      <c r="B434" s="22"/>
      <c r="C434" s="22"/>
      <c r="D434" s="22"/>
      <c r="E434" s="15">
        <v>39067</v>
      </c>
      <c r="F434" s="16"/>
      <c r="G434" s="16">
        <v>38956</v>
      </c>
      <c r="H434" s="466"/>
      <c r="I434" s="72">
        <v>38845</v>
      </c>
    </row>
    <row r="435" spans="1:9" ht="12" customHeight="1">
      <c r="A435" s="175" t="s">
        <v>198</v>
      </c>
      <c r="B435" s="22"/>
      <c r="C435" s="22"/>
      <c r="D435" s="22"/>
      <c r="E435" s="15">
        <v>9085</v>
      </c>
      <c r="F435" s="16"/>
      <c r="G435" s="16">
        <v>8756</v>
      </c>
      <c r="H435" s="466"/>
      <c r="I435" s="72">
        <v>8528</v>
      </c>
    </row>
    <row r="436" spans="1:9" ht="12" customHeight="1">
      <c r="A436" s="175" t="s">
        <v>199</v>
      </c>
      <c r="B436" s="22"/>
      <c r="C436" s="22"/>
      <c r="D436" s="22"/>
      <c r="E436" s="15">
        <v>7033</v>
      </c>
      <c r="F436" s="16"/>
      <c r="G436" s="16">
        <v>6718</v>
      </c>
      <c r="H436" s="466"/>
      <c r="I436" s="72">
        <v>6184</v>
      </c>
    </row>
    <row r="437" spans="1:9" ht="2.25" customHeight="1">
      <c r="A437" s="223"/>
      <c r="B437" s="22"/>
      <c r="C437" s="22"/>
      <c r="D437" s="22"/>
      <c r="E437" s="15"/>
      <c r="F437" s="16"/>
      <c r="G437" s="15"/>
      <c r="H437" s="466"/>
      <c r="I437" s="87"/>
    </row>
    <row r="438" spans="1:9" ht="12" customHeight="1">
      <c r="A438" s="173" t="s">
        <v>176</v>
      </c>
      <c r="B438" s="22"/>
      <c r="C438" s="22"/>
      <c r="D438" s="22"/>
      <c r="E438" s="15"/>
      <c r="F438" s="16"/>
      <c r="G438" s="15"/>
      <c r="H438" s="466"/>
      <c r="I438" s="87"/>
    </row>
    <row r="439" spans="1:9" ht="12" customHeight="1">
      <c r="A439" s="173" t="s">
        <v>177</v>
      </c>
      <c r="B439" s="22"/>
      <c r="C439" s="22"/>
      <c r="D439" s="22"/>
      <c r="E439" s="28"/>
      <c r="F439" s="25"/>
      <c r="G439" s="28"/>
      <c r="H439" s="459"/>
      <c r="I439" s="155"/>
    </row>
    <row r="440" spans="1:9" ht="3" customHeight="1">
      <c r="A440" s="223"/>
      <c r="B440" s="22"/>
      <c r="C440" s="22"/>
      <c r="D440" s="22"/>
      <c r="E440" s="39"/>
      <c r="F440" s="47"/>
      <c r="G440" s="39"/>
      <c r="H440" s="480"/>
      <c r="I440" s="249"/>
    </row>
    <row r="441" spans="1:11" ht="12" customHeight="1">
      <c r="A441" s="217" t="s">
        <v>181</v>
      </c>
      <c r="B441" s="22"/>
      <c r="C441" s="22"/>
      <c r="D441" s="22"/>
      <c r="E441" s="15">
        <v>296266</v>
      </c>
      <c r="F441" s="162"/>
      <c r="G441" s="25">
        <v>243818</v>
      </c>
      <c r="H441" s="503"/>
      <c r="I441" s="25">
        <v>216997</v>
      </c>
      <c r="K441" s="686"/>
    </row>
    <row r="442" spans="1:11" ht="12" customHeight="1">
      <c r="A442" s="217" t="s">
        <v>179</v>
      </c>
      <c r="B442" s="22"/>
      <c r="C442" s="22"/>
      <c r="D442" s="22"/>
      <c r="E442" s="28">
        <v>2112192</v>
      </c>
      <c r="F442" s="162"/>
      <c r="G442" s="25">
        <v>2024637</v>
      </c>
      <c r="H442" s="503"/>
      <c r="I442" s="25">
        <v>1597716</v>
      </c>
      <c r="K442" s="686"/>
    </row>
    <row r="443" spans="1:11" ht="12" customHeight="1">
      <c r="A443" s="173" t="s">
        <v>178</v>
      </c>
      <c r="B443" s="22"/>
      <c r="C443" s="22"/>
      <c r="D443" s="22"/>
      <c r="E443" s="28"/>
      <c r="F443" s="25"/>
      <c r="G443" s="25"/>
      <c r="H443" s="459"/>
      <c r="I443" s="75"/>
      <c r="K443" s="9"/>
    </row>
    <row r="444" spans="1:9" ht="3" customHeight="1">
      <c r="A444" s="173"/>
      <c r="B444" s="22"/>
      <c r="C444" s="22"/>
      <c r="D444" s="22"/>
      <c r="E444" s="28"/>
      <c r="F444" s="25"/>
      <c r="G444" s="25"/>
      <c r="H444" s="459"/>
      <c r="I444" s="75"/>
    </row>
    <row r="445" spans="1:9" ht="12" customHeight="1">
      <c r="A445" s="217" t="s">
        <v>181</v>
      </c>
      <c r="B445" s="22"/>
      <c r="C445" s="22"/>
      <c r="D445" s="22"/>
      <c r="E445" s="28">
        <v>1240532</v>
      </c>
      <c r="F445" s="25"/>
      <c r="G445" s="25">
        <v>1207009</v>
      </c>
      <c r="H445" s="459"/>
      <c r="I445" s="75">
        <v>1199569</v>
      </c>
    </row>
    <row r="446" spans="1:9" ht="12" customHeight="1">
      <c r="A446" s="217" t="s">
        <v>179</v>
      </c>
      <c r="B446" s="22"/>
      <c r="C446" s="22"/>
      <c r="D446" s="22"/>
      <c r="E446" s="28">
        <v>12017876</v>
      </c>
      <c r="F446" s="25"/>
      <c r="G446" s="25">
        <v>12276611</v>
      </c>
      <c r="H446" s="459"/>
      <c r="I446" s="75">
        <v>12900721</v>
      </c>
    </row>
    <row r="447" spans="1:9" ht="12" customHeight="1">
      <c r="A447" s="173" t="s">
        <v>201</v>
      </c>
      <c r="B447" s="19"/>
      <c r="C447" s="19"/>
      <c r="D447" s="19"/>
      <c r="E447" s="28"/>
      <c r="F447" s="25"/>
      <c r="G447" s="25"/>
      <c r="H447" s="459"/>
      <c r="I447" s="75"/>
    </row>
    <row r="448" spans="1:9" ht="12" customHeight="1">
      <c r="A448" s="217" t="s">
        <v>181</v>
      </c>
      <c r="B448" s="19"/>
      <c r="C448" s="19"/>
      <c r="D448" s="19"/>
      <c r="E448" s="15">
        <v>1421817</v>
      </c>
      <c r="F448" s="16"/>
      <c r="G448" s="16">
        <v>1365684</v>
      </c>
      <c r="H448" s="466"/>
      <c r="I448" s="72">
        <v>1341159</v>
      </c>
    </row>
    <row r="449" spans="1:9" ht="12" customHeight="1">
      <c r="A449" s="217" t="s">
        <v>179</v>
      </c>
      <c r="B449" s="19"/>
      <c r="C449" s="19"/>
      <c r="D449" s="19"/>
      <c r="E449" s="28">
        <v>6894478</v>
      </c>
      <c r="F449" s="25"/>
      <c r="G449" s="25">
        <v>6460730</v>
      </c>
      <c r="H449" s="459"/>
      <c r="I449" s="75">
        <v>6223668</v>
      </c>
    </row>
    <row r="450" spans="1:9" ht="12" customHeight="1">
      <c r="A450" s="173" t="s">
        <v>202</v>
      </c>
      <c r="B450" s="19"/>
      <c r="C450" s="19"/>
      <c r="D450" s="19"/>
      <c r="E450" s="28"/>
      <c r="F450" s="25"/>
      <c r="G450" s="25"/>
      <c r="H450" s="459"/>
      <c r="I450" s="75"/>
    </row>
    <row r="451" spans="1:9" ht="12" customHeight="1">
      <c r="A451" s="217" t="s">
        <v>181</v>
      </c>
      <c r="B451" s="19"/>
      <c r="C451" s="19"/>
      <c r="D451" s="19"/>
      <c r="E451" s="15">
        <v>1339951</v>
      </c>
      <c r="F451" s="16"/>
      <c r="G451" s="16">
        <v>1249004</v>
      </c>
      <c r="H451" s="466"/>
      <c r="I451" s="72">
        <v>661734</v>
      </c>
    </row>
    <row r="452" spans="1:9" ht="12" customHeight="1">
      <c r="A452" s="217" t="s">
        <v>179</v>
      </c>
      <c r="B452" s="19"/>
      <c r="C452" s="19"/>
      <c r="D452" s="19"/>
      <c r="E452" s="28">
        <v>1681905</v>
      </c>
      <c r="F452" s="25"/>
      <c r="G452" s="25">
        <v>1484456</v>
      </c>
      <c r="H452" s="459"/>
      <c r="I452" s="75">
        <v>783373</v>
      </c>
    </row>
    <row r="453" spans="1:9" ht="12" customHeight="1" thickBot="1">
      <c r="A453" s="175"/>
      <c r="B453" s="19"/>
      <c r="C453" s="19"/>
      <c r="D453" s="19"/>
      <c r="E453" s="15"/>
      <c r="F453" s="16"/>
      <c r="G453" s="16"/>
      <c r="H453" s="466"/>
      <c r="I453" s="72"/>
    </row>
    <row r="454" spans="1:25" s="111" customFormat="1" ht="15" customHeight="1" thickBot="1">
      <c r="A454" s="585" t="s">
        <v>251</v>
      </c>
      <c r="B454" s="586"/>
      <c r="C454" s="587" t="s">
        <v>297</v>
      </c>
      <c r="D454" s="587"/>
      <c r="E454" s="588" t="s">
        <v>266</v>
      </c>
      <c r="F454" s="589"/>
      <c r="G454" s="588" t="s">
        <v>263</v>
      </c>
      <c r="H454" s="590"/>
      <c r="I454" s="591" t="s">
        <v>267</v>
      </c>
      <c r="K454" s="628"/>
      <c r="L454" s="628"/>
      <c r="M454" s="628"/>
      <c r="N454" s="628"/>
      <c r="O454" s="628"/>
      <c r="P454" s="628"/>
      <c r="Q454" s="628"/>
      <c r="R454" s="628"/>
      <c r="S454" s="628"/>
      <c r="T454" s="628"/>
      <c r="U454" s="628"/>
      <c r="V454" s="628"/>
      <c r="W454" s="628"/>
      <c r="X454" s="628"/>
      <c r="Y454" s="628"/>
    </row>
    <row r="455" spans="1:9" s="8" customFormat="1" ht="12" customHeight="1">
      <c r="A455" s="173" t="s">
        <v>99</v>
      </c>
      <c r="B455" s="24"/>
      <c r="C455" s="25">
        <v>8260913</v>
      </c>
      <c r="D455" s="25"/>
      <c r="E455" s="28">
        <v>776798</v>
      </c>
      <c r="F455" s="25"/>
      <c r="G455" s="25">
        <v>684063</v>
      </c>
      <c r="H455" s="459"/>
      <c r="I455" s="75">
        <v>693137</v>
      </c>
    </row>
    <row r="456" spans="1:9" s="8" customFormat="1" ht="12" customHeight="1">
      <c r="A456" s="175" t="s">
        <v>41</v>
      </c>
      <c r="B456" s="24"/>
      <c r="C456" s="24">
        <v>526832</v>
      </c>
      <c r="D456" s="24"/>
      <c r="E456" s="28">
        <v>45692</v>
      </c>
      <c r="F456" s="25"/>
      <c r="G456" s="25">
        <v>52386</v>
      </c>
      <c r="H456" s="459"/>
      <c r="I456" s="75">
        <v>41266</v>
      </c>
    </row>
    <row r="457" spans="1:9" s="8" customFormat="1" ht="12" customHeight="1">
      <c r="A457" s="175" t="s">
        <v>42</v>
      </c>
      <c r="B457" s="22" t="s">
        <v>54</v>
      </c>
      <c r="C457" s="24">
        <v>4842774</v>
      </c>
      <c r="D457" s="24"/>
      <c r="E457" s="28">
        <v>413243</v>
      </c>
      <c r="F457" s="25"/>
      <c r="G457" s="25">
        <v>388706</v>
      </c>
      <c r="H457" s="459"/>
      <c r="I457" s="75">
        <v>354535</v>
      </c>
    </row>
    <row r="458" spans="1:9" s="8" customFormat="1" ht="12" customHeight="1">
      <c r="A458" s="175" t="s">
        <v>43</v>
      </c>
      <c r="B458" s="22"/>
      <c r="C458" s="24">
        <v>162106</v>
      </c>
      <c r="D458" s="24"/>
      <c r="E458" s="28">
        <v>11621</v>
      </c>
      <c r="F458" s="25"/>
      <c r="G458" s="25">
        <v>16227</v>
      </c>
      <c r="H458" s="459"/>
      <c r="I458" s="75">
        <v>10585</v>
      </c>
    </row>
    <row r="459" spans="1:9" s="8" customFormat="1" ht="12" customHeight="1">
      <c r="A459" s="175" t="s">
        <v>44</v>
      </c>
      <c r="B459" s="22"/>
      <c r="C459" s="24">
        <v>73703</v>
      </c>
      <c r="D459" s="24"/>
      <c r="E459" s="28">
        <v>4125</v>
      </c>
      <c r="F459" s="25"/>
      <c r="G459" s="25">
        <v>5889</v>
      </c>
      <c r="H459" s="459"/>
      <c r="I459" s="75">
        <v>4435</v>
      </c>
    </row>
    <row r="460" spans="1:9" s="8" customFormat="1" ht="12" customHeight="1">
      <c r="A460" s="175" t="s">
        <v>45</v>
      </c>
      <c r="B460" s="22"/>
      <c r="C460" s="24">
        <v>1308444</v>
      </c>
      <c r="D460" s="24"/>
      <c r="E460" s="28">
        <v>140607</v>
      </c>
      <c r="F460" s="25"/>
      <c r="G460" s="25">
        <v>103556</v>
      </c>
      <c r="H460" s="459"/>
      <c r="I460" s="75">
        <v>134565</v>
      </c>
    </row>
    <row r="461" spans="1:9" s="8" customFormat="1" ht="12" customHeight="1">
      <c r="A461" s="175" t="s">
        <v>46</v>
      </c>
      <c r="B461" s="22"/>
      <c r="C461" s="24">
        <v>19426</v>
      </c>
      <c r="D461" s="24"/>
      <c r="E461" s="28">
        <v>2173</v>
      </c>
      <c r="F461" s="25"/>
      <c r="G461" s="25">
        <v>1808</v>
      </c>
      <c r="H461" s="459"/>
      <c r="I461" s="75">
        <v>1606</v>
      </c>
    </row>
    <row r="462" spans="1:9" s="8" customFormat="1" ht="12" customHeight="1">
      <c r="A462" s="175" t="s">
        <v>47</v>
      </c>
      <c r="B462" s="22"/>
      <c r="C462" s="24">
        <v>298470</v>
      </c>
      <c r="D462" s="24"/>
      <c r="E462" s="28">
        <v>33321</v>
      </c>
      <c r="F462" s="25"/>
      <c r="G462" s="25">
        <v>25461</v>
      </c>
      <c r="H462" s="459"/>
      <c r="I462" s="75">
        <v>30723</v>
      </c>
    </row>
    <row r="463" spans="1:9" s="8" customFormat="1" ht="12" customHeight="1">
      <c r="A463" s="175" t="s">
        <v>48</v>
      </c>
      <c r="B463" s="22"/>
      <c r="C463" s="24">
        <v>308992</v>
      </c>
      <c r="D463" s="24"/>
      <c r="E463" s="28">
        <v>36371</v>
      </c>
      <c r="F463" s="25"/>
      <c r="G463" s="25">
        <v>25750</v>
      </c>
      <c r="H463" s="459"/>
      <c r="I463" s="75">
        <v>35753</v>
      </c>
    </row>
    <row r="464" spans="1:9" s="8" customFormat="1" ht="12" customHeight="1">
      <c r="A464" s="175" t="s">
        <v>49</v>
      </c>
      <c r="B464" s="22"/>
      <c r="C464" s="24">
        <v>100661</v>
      </c>
      <c r="D464" s="24"/>
      <c r="E464" s="28">
        <v>11168</v>
      </c>
      <c r="F464" s="25"/>
      <c r="G464" s="25">
        <v>10246</v>
      </c>
      <c r="H464" s="459"/>
      <c r="I464" s="75">
        <v>9597</v>
      </c>
    </row>
    <row r="465" spans="1:9" s="8" customFormat="1" ht="12" customHeight="1">
      <c r="A465" s="175" t="s">
        <v>50</v>
      </c>
      <c r="B465" s="22"/>
      <c r="C465" s="24">
        <v>63975</v>
      </c>
      <c r="D465" s="24"/>
      <c r="E465" s="28">
        <v>7665</v>
      </c>
      <c r="F465" s="25"/>
      <c r="G465" s="25">
        <v>7928</v>
      </c>
      <c r="H465" s="459"/>
      <c r="I465" s="75">
        <v>6452</v>
      </c>
    </row>
    <row r="466" spans="1:9" s="8" customFormat="1" ht="12" customHeight="1">
      <c r="A466" s="175" t="s">
        <v>255</v>
      </c>
      <c r="B466" s="22"/>
      <c r="C466" s="24">
        <v>31505</v>
      </c>
      <c r="D466" s="24"/>
      <c r="E466" s="28">
        <v>2840</v>
      </c>
      <c r="F466" s="25"/>
      <c r="G466" s="25">
        <v>2524</v>
      </c>
      <c r="H466" s="459"/>
      <c r="I466" s="75">
        <v>2655</v>
      </c>
    </row>
    <row r="467" spans="1:9" s="8" customFormat="1" ht="12" customHeight="1">
      <c r="A467" s="175" t="s">
        <v>104</v>
      </c>
      <c r="B467" s="22"/>
      <c r="C467" s="24">
        <v>352798</v>
      </c>
      <c r="D467" s="24"/>
      <c r="E467" s="28">
        <v>43805</v>
      </c>
      <c r="F467" s="25"/>
      <c r="G467" s="25">
        <v>28694</v>
      </c>
      <c r="H467" s="459"/>
      <c r="I467" s="75">
        <v>45025</v>
      </c>
    </row>
    <row r="468" spans="1:9" s="8" customFormat="1" ht="12" customHeight="1">
      <c r="A468" s="175" t="s">
        <v>51</v>
      </c>
      <c r="B468" s="22"/>
      <c r="C468" s="24">
        <v>11992</v>
      </c>
      <c r="D468" s="24"/>
      <c r="E468" s="28">
        <v>1578</v>
      </c>
      <c r="F468" s="25"/>
      <c r="G468" s="25">
        <v>943</v>
      </c>
      <c r="H468" s="459"/>
      <c r="I468" s="75">
        <v>1363</v>
      </c>
    </row>
    <row r="469" spans="1:9" s="8" customFormat="1" ht="12" customHeight="1">
      <c r="A469" s="175" t="s">
        <v>52</v>
      </c>
      <c r="B469" s="22"/>
      <c r="C469" s="24">
        <v>86799</v>
      </c>
      <c r="D469" s="24"/>
      <c r="E469" s="28">
        <v>8848</v>
      </c>
      <c r="F469" s="25"/>
      <c r="G469" s="25">
        <v>9155</v>
      </c>
      <c r="H469" s="459"/>
      <c r="I469" s="75">
        <v>6928</v>
      </c>
    </row>
    <row r="470" spans="1:9" s="8" customFormat="1" ht="12" customHeight="1">
      <c r="A470" s="175" t="s">
        <v>258</v>
      </c>
      <c r="B470" s="22"/>
      <c r="C470" s="24">
        <v>72436</v>
      </c>
      <c r="D470" s="24"/>
      <c r="E470" s="28">
        <v>13741</v>
      </c>
      <c r="F470" s="25"/>
      <c r="G470" s="25">
        <v>4790</v>
      </c>
      <c r="H470" s="459"/>
      <c r="I470" s="75">
        <v>7649</v>
      </c>
    </row>
    <row r="471" spans="1:9" s="8" customFormat="1" ht="3" customHeight="1">
      <c r="A471" s="280"/>
      <c r="B471" s="311"/>
      <c r="C471" s="312"/>
      <c r="D471" s="312"/>
      <c r="E471" s="630"/>
      <c r="F471" s="630"/>
      <c r="G471" s="630"/>
      <c r="H471" s="631"/>
      <c r="I471" s="632"/>
    </row>
    <row r="472" spans="1:9" ht="15" customHeight="1">
      <c r="A472" s="319" t="s">
        <v>252</v>
      </c>
      <c r="B472" s="320"/>
      <c r="C472" s="321"/>
      <c r="D472" s="321"/>
      <c r="E472" s="322"/>
      <c r="F472" s="322"/>
      <c r="G472" s="322"/>
      <c r="H472" s="504"/>
      <c r="I472" s="323"/>
    </row>
    <row r="473" spans="1:9" ht="12" customHeight="1">
      <c r="A473" s="242" t="s">
        <v>203</v>
      </c>
      <c r="B473" s="4"/>
      <c r="C473" s="19"/>
      <c r="D473" s="19"/>
      <c r="E473" s="38"/>
      <c r="F473" s="38"/>
      <c r="G473" s="38"/>
      <c r="H473" s="476"/>
      <c r="I473" s="97"/>
    </row>
    <row r="474" spans="1:9" ht="12" customHeight="1">
      <c r="A474" s="242" t="s">
        <v>204</v>
      </c>
      <c r="B474" s="4"/>
      <c r="C474" s="19"/>
      <c r="D474" s="19"/>
      <c r="E474" s="38"/>
      <c r="F474" s="38"/>
      <c r="G474" s="38"/>
      <c r="H474" s="476"/>
      <c r="I474" s="97"/>
    </row>
    <row r="475" spans="1:9" ht="3" customHeight="1">
      <c r="A475" s="224"/>
      <c r="B475" s="4"/>
      <c r="C475" s="19"/>
      <c r="D475" s="19"/>
      <c r="E475" s="38"/>
      <c r="F475" s="38"/>
      <c r="G475" s="38"/>
      <c r="H475" s="476"/>
      <c r="I475" s="97"/>
    </row>
    <row r="476" spans="1:9" ht="12" customHeight="1">
      <c r="A476" s="224" t="s">
        <v>256</v>
      </c>
      <c r="B476" s="6"/>
      <c r="C476" s="22"/>
      <c r="D476" s="22"/>
      <c r="E476" s="39"/>
      <c r="F476" s="47"/>
      <c r="G476" s="47"/>
      <c r="H476" s="480"/>
      <c r="I476" s="98"/>
    </row>
    <row r="477" spans="1:9" ht="12" customHeight="1">
      <c r="A477" s="224" t="s">
        <v>257</v>
      </c>
      <c r="B477" s="6"/>
      <c r="C477" s="22"/>
      <c r="D477" s="22"/>
      <c r="E477" s="39"/>
      <c r="F477" s="47"/>
      <c r="G477" s="47"/>
      <c r="H477" s="480"/>
      <c r="I477" s="98"/>
    </row>
    <row r="478" spans="1:9" ht="3.75" customHeight="1" thickBot="1">
      <c r="A478" s="241"/>
      <c r="B478" s="70"/>
      <c r="C478" s="121"/>
      <c r="D478" s="121"/>
      <c r="E478" s="151"/>
      <c r="F478" s="152"/>
      <c r="G478" s="152"/>
      <c r="H478" s="505"/>
      <c r="I478" s="153"/>
    </row>
    <row r="479" spans="1:9" ht="3" customHeight="1">
      <c r="A479" s="224"/>
      <c r="B479" s="6"/>
      <c r="C479" s="22"/>
      <c r="D479" s="22"/>
      <c r="E479" s="39"/>
      <c r="F479" s="47"/>
      <c r="G479" s="47"/>
      <c r="H479" s="480"/>
      <c r="I479" s="98"/>
    </row>
    <row r="480" spans="1:9" ht="14.25" customHeight="1">
      <c r="A480" s="243" t="s">
        <v>153</v>
      </c>
      <c r="B480" s="6"/>
      <c r="C480" s="22"/>
      <c r="D480" s="22"/>
      <c r="E480" s="39"/>
      <c r="F480" s="47"/>
      <c r="G480" s="47"/>
      <c r="H480" s="480"/>
      <c r="I480" s="98"/>
    </row>
    <row r="481" spans="1:9" ht="4.5" customHeight="1">
      <c r="A481" s="224"/>
      <c r="B481" s="6"/>
      <c r="C481" s="22"/>
      <c r="D481" s="22"/>
      <c r="E481" s="39"/>
      <c r="F481" s="47"/>
      <c r="G481" s="47"/>
      <c r="H481" s="480"/>
      <c r="I481" s="98"/>
    </row>
    <row r="482" spans="1:9" ht="12" customHeight="1">
      <c r="A482" s="244" t="s">
        <v>253</v>
      </c>
      <c r="B482" s="3"/>
      <c r="C482" s="19"/>
      <c r="D482" s="19"/>
      <c r="E482" s="108"/>
      <c r="F482" s="110"/>
      <c r="G482" s="19"/>
      <c r="H482" s="453"/>
      <c r="I482" s="95"/>
    </row>
    <row r="483" spans="1:9" ht="12.75" customHeight="1">
      <c r="A483" s="245" t="s">
        <v>254</v>
      </c>
      <c r="B483" s="3"/>
      <c r="C483" s="19"/>
      <c r="D483" s="19"/>
      <c r="E483" s="19"/>
      <c r="F483" s="19"/>
      <c r="G483" s="19"/>
      <c r="H483" s="453"/>
      <c r="I483" s="146"/>
    </row>
    <row r="484" spans="1:9" ht="13.5" customHeight="1">
      <c r="A484" s="154" t="s">
        <v>144</v>
      </c>
      <c r="B484" s="4"/>
      <c r="C484" s="19"/>
      <c r="D484" s="19"/>
      <c r="E484" s="109"/>
      <c r="F484" s="19"/>
      <c r="G484" s="19"/>
      <c r="H484" s="453"/>
      <c r="I484" s="147"/>
    </row>
    <row r="485" spans="1:9" ht="13.5" customHeight="1">
      <c r="A485" s="154" t="s">
        <v>145</v>
      </c>
      <c r="B485" s="4"/>
      <c r="C485" s="19"/>
      <c r="D485" s="19"/>
      <c r="E485" s="109"/>
      <c r="F485" s="19"/>
      <c r="G485" s="19"/>
      <c r="H485" s="453"/>
      <c r="I485" s="147"/>
    </row>
    <row r="486" spans="1:9" ht="3.75" customHeight="1" thickBot="1">
      <c r="A486" s="246"/>
      <c r="B486" s="58"/>
      <c r="C486" s="127"/>
      <c r="D486" s="127"/>
      <c r="E486" s="128"/>
      <c r="F486" s="127"/>
      <c r="G486" s="128"/>
      <c r="H486" s="538"/>
      <c r="I486" s="148"/>
    </row>
    <row r="487" spans="1:9" ht="3" customHeight="1">
      <c r="A487" s="247"/>
      <c r="B487" s="60"/>
      <c r="C487" s="374"/>
      <c r="D487" s="374"/>
      <c r="E487" s="374"/>
      <c r="F487" s="374"/>
      <c r="G487" s="374"/>
      <c r="H487" s="506"/>
      <c r="I487" s="149"/>
    </row>
    <row r="488" spans="1:9" ht="11.25" customHeight="1">
      <c r="A488" s="248" t="s">
        <v>80</v>
      </c>
      <c r="B488" s="61"/>
      <c r="C488" s="68" t="s">
        <v>154</v>
      </c>
      <c r="D488" s="68"/>
      <c r="E488" s="68"/>
      <c r="F488" s="68"/>
      <c r="G488" s="20"/>
      <c r="H488" s="454"/>
      <c r="I488" s="150"/>
    </row>
    <row r="489" spans="1:9" ht="11.25" customHeight="1">
      <c r="A489" s="248" t="s">
        <v>147</v>
      </c>
      <c r="B489" s="61"/>
      <c r="C489" s="68" t="s">
        <v>155</v>
      </c>
      <c r="D489" s="68"/>
      <c r="E489" s="68"/>
      <c r="F489" s="68"/>
      <c r="G489" s="20"/>
      <c r="H489" s="454"/>
      <c r="I489" s="150"/>
    </row>
    <row r="490" spans="1:9" ht="11.25" customHeight="1">
      <c r="A490" s="248" t="s">
        <v>148</v>
      </c>
      <c r="B490" s="61"/>
      <c r="C490" s="68" t="s">
        <v>69</v>
      </c>
      <c r="D490" s="68"/>
      <c r="E490" s="68"/>
      <c r="F490" s="68"/>
      <c r="G490" s="20"/>
      <c r="H490" s="454"/>
      <c r="I490" s="150"/>
    </row>
    <row r="491" spans="1:9" ht="11.25" customHeight="1">
      <c r="A491" s="248" t="s">
        <v>149</v>
      </c>
      <c r="B491" s="61"/>
      <c r="C491" s="68" t="s">
        <v>70</v>
      </c>
      <c r="D491" s="68"/>
      <c r="E491" s="68"/>
      <c r="F491" s="68"/>
      <c r="G491" s="20"/>
      <c r="H491" s="454"/>
      <c r="I491" s="150"/>
    </row>
    <row r="492" spans="1:9" ht="11.25" customHeight="1">
      <c r="A492" s="248" t="s">
        <v>150</v>
      </c>
      <c r="B492" s="61"/>
      <c r="C492" s="68" t="s">
        <v>71</v>
      </c>
      <c r="D492" s="68"/>
      <c r="E492" s="68"/>
      <c r="F492" s="68"/>
      <c r="G492" s="20"/>
      <c r="H492" s="454"/>
      <c r="I492" s="150"/>
    </row>
    <row r="493" spans="1:9" ht="11.25" customHeight="1">
      <c r="A493" s="248" t="s">
        <v>152</v>
      </c>
      <c r="B493" s="61"/>
      <c r="C493" s="68"/>
      <c r="D493" s="68"/>
      <c r="E493" s="68"/>
      <c r="F493" s="68"/>
      <c r="G493" s="20"/>
      <c r="H493" s="454"/>
      <c r="I493" s="150"/>
    </row>
    <row r="494" spans="1:9" ht="11.25" customHeight="1">
      <c r="A494" s="248" t="s">
        <v>151</v>
      </c>
      <c r="B494" s="61"/>
      <c r="C494" s="68"/>
      <c r="D494" s="68"/>
      <c r="E494" s="68"/>
      <c r="F494" s="68"/>
      <c r="G494" s="20"/>
      <c r="H494" s="454"/>
      <c r="I494" s="150"/>
    </row>
    <row r="495" spans="1:9" ht="3" customHeight="1">
      <c r="A495" s="378"/>
      <c r="B495" s="379"/>
      <c r="C495" s="20"/>
      <c r="D495" s="20"/>
      <c r="E495" s="20"/>
      <c r="F495" s="20"/>
      <c r="G495" s="20"/>
      <c r="H495" s="454"/>
      <c r="I495" s="150"/>
    </row>
    <row r="496" spans="1:9" ht="12.75" customHeight="1">
      <c r="A496" s="695" t="s">
        <v>167</v>
      </c>
      <c r="B496" s="696"/>
      <c r="C496" s="696"/>
      <c r="D496" s="696"/>
      <c r="E496" s="696"/>
      <c r="F496" s="696"/>
      <c r="G496" s="696"/>
      <c r="H496" s="696"/>
      <c r="I496" s="697"/>
    </row>
    <row r="497" spans="1:9" ht="12.75">
      <c r="A497" s="720"/>
      <c r="B497" s="721"/>
      <c r="C497" s="721"/>
      <c r="D497" s="721"/>
      <c r="E497" s="721"/>
      <c r="F497" s="721"/>
      <c r="G497" s="721"/>
      <c r="H497" s="721"/>
      <c r="I497" s="722"/>
    </row>
    <row r="498" spans="1:9" ht="12.75">
      <c r="A498" s="689" t="s">
        <v>316</v>
      </c>
      <c r="B498" s="690"/>
      <c r="C498" s="690"/>
      <c r="D498" s="690"/>
      <c r="E498" s="690"/>
      <c r="F498" s="690"/>
      <c r="G498" s="690"/>
      <c r="H498" s="690"/>
      <c r="I498" s="691"/>
    </row>
    <row r="499" spans="1:9" ht="12.75">
      <c r="A499" s="723" t="s">
        <v>317</v>
      </c>
      <c r="B499" s="724"/>
      <c r="C499" s="724"/>
      <c r="D499" s="724"/>
      <c r="E499" s="724"/>
      <c r="F499" s="724"/>
      <c r="G499" s="724"/>
      <c r="H499" s="724"/>
      <c r="I499" s="725"/>
    </row>
    <row r="500" spans="1:46" s="307" customFormat="1" ht="12.75" customHeight="1">
      <c r="A500" s="689" t="s">
        <v>318</v>
      </c>
      <c r="B500" s="690"/>
      <c r="C500" s="690"/>
      <c r="D500" s="690"/>
      <c r="E500" s="690"/>
      <c r="F500" s="690"/>
      <c r="G500" s="690"/>
      <c r="H500" s="690"/>
      <c r="I500" s="691"/>
      <c r="K500" s="652"/>
      <c r="L500" s="652"/>
      <c r="M500" s="652"/>
      <c r="N500" s="652"/>
      <c r="O500" s="652"/>
      <c r="P500" s="652"/>
      <c r="Q500" s="652"/>
      <c r="R500" s="652"/>
      <c r="S500" s="380"/>
      <c r="T500" s="380"/>
      <c r="U500" s="380"/>
      <c r="V500" s="380"/>
      <c r="W500" s="380"/>
      <c r="X500" s="380"/>
      <c r="Y500" s="380"/>
      <c r="Z500" s="380"/>
      <c r="AA500" s="380"/>
      <c r="AB500" s="380"/>
      <c r="AC500" s="380"/>
      <c r="AD500" s="380"/>
      <c r="AE500" s="380"/>
      <c r="AF500" s="380"/>
      <c r="AG500" s="380"/>
      <c r="AH500" s="380"/>
      <c r="AI500" s="380"/>
      <c r="AJ500" s="380"/>
      <c r="AK500" s="380"/>
      <c r="AL500" s="380"/>
      <c r="AM500" s="380"/>
      <c r="AN500" s="380"/>
      <c r="AO500" s="380"/>
      <c r="AP500" s="380"/>
      <c r="AQ500" s="380"/>
      <c r="AR500" s="380"/>
      <c r="AS500" s="380"/>
      <c r="AT500" s="380"/>
    </row>
    <row r="501" spans="1:46" s="3" customFormat="1" ht="4.5" customHeight="1">
      <c r="A501" s="726"/>
      <c r="B501" s="727"/>
      <c r="C501" s="727"/>
      <c r="D501" s="727"/>
      <c r="E501" s="727"/>
      <c r="F501" s="727"/>
      <c r="G501" s="727"/>
      <c r="H501" s="727"/>
      <c r="I501" s="728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ht="15" customHeight="1">
      <c r="A502" s="720" t="s">
        <v>53</v>
      </c>
      <c r="B502" s="721"/>
      <c r="C502" s="721"/>
      <c r="D502" s="721"/>
      <c r="E502" s="721"/>
      <c r="F502" s="721"/>
      <c r="G502" s="721"/>
      <c r="H502" s="721"/>
      <c r="I502" s="72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ht="12.75" customHeight="1">
      <c r="A503" s="689" t="s">
        <v>98</v>
      </c>
      <c r="B503" s="690"/>
      <c r="C503" s="690"/>
      <c r="D503" s="690"/>
      <c r="E503" s="690"/>
      <c r="F503" s="690"/>
      <c r="G503" s="690"/>
      <c r="H503" s="690"/>
      <c r="I503" s="69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ht="12.75" customHeight="1" thickBot="1">
      <c r="A504" s="712" t="s">
        <v>287</v>
      </c>
      <c r="B504" s="713"/>
      <c r="C504" s="713"/>
      <c r="D504" s="713"/>
      <c r="E504" s="713"/>
      <c r="F504" s="713"/>
      <c r="G504" s="713"/>
      <c r="H504" s="713"/>
      <c r="I504" s="714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s="305" customFormat="1" ht="15" customHeight="1">
      <c r="A505" s="715" t="s">
        <v>288</v>
      </c>
      <c r="B505" s="716"/>
      <c r="C505" s="716"/>
      <c r="D505" s="716"/>
      <c r="E505" s="716"/>
      <c r="F505" s="716"/>
      <c r="G505" s="716"/>
      <c r="H505" s="716"/>
      <c r="I505" s="717"/>
      <c r="J505" s="306"/>
      <c r="K505" s="653"/>
      <c r="L505" s="653"/>
      <c r="M505" s="653"/>
      <c r="N505" s="653"/>
      <c r="O505" s="653"/>
      <c r="P505" s="653"/>
      <c r="Q505" s="653"/>
      <c r="R505" s="653"/>
      <c r="S505" s="381"/>
      <c r="T505" s="381"/>
      <c r="U505" s="381"/>
      <c r="V505" s="381"/>
      <c r="W505" s="381"/>
      <c r="X505" s="381"/>
      <c r="Y505" s="381"/>
      <c r="Z505" s="381"/>
      <c r="AA505" s="381"/>
      <c r="AB505" s="381"/>
      <c r="AC505" s="381"/>
      <c r="AD505" s="381"/>
      <c r="AE505" s="381"/>
      <c r="AF505" s="381"/>
      <c r="AG505" s="381"/>
      <c r="AH505" s="381"/>
      <c r="AI505" s="381"/>
      <c r="AJ505" s="381"/>
      <c r="AK505" s="381"/>
      <c r="AL505" s="381"/>
      <c r="AM505" s="381"/>
      <c r="AN505" s="381"/>
      <c r="AO505" s="381"/>
      <c r="AP505" s="381"/>
      <c r="AQ505" s="381"/>
      <c r="AR505" s="381"/>
      <c r="AS505" s="381"/>
      <c r="AT505" s="381"/>
    </row>
    <row r="506" spans="3:46" ht="12.75">
      <c r="C506" s="1"/>
      <c r="D506" s="1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</sheetData>
  <sheetProtection selectLockedCells="1" selectUnlockedCells="1"/>
  <mergeCells count="26">
    <mergeCell ref="A502:I502"/>
    <mergeCell ref="A317:I317"/>
    <mergeCell ref="C423:I423"/>
    <mergeCell ref="E273:I273"/>
    <mergeCell ref="A316:I316"/>
    <mergeCell ref="A318:B318"/>
    <mergeCell ref="B8:C8"/>
    <mergeCell ref="A504:I504"/>
    <mergeCell ref="A505:I505"/>
    <mergeCell ref="C218:I218"/>
    <mergeCell ref="A315:I315"/>
    <mergeCell ref="A497:I497"/>
    <mergeCell ref="A498:I498"/>
    <mergeCell ref="A499:I499"/>
    <mergeCell ref="A500:I500"/>
    <mergeCell ref="A501:I501"/>
    <mergeCell ref="E8:I8"/>
    <mergeCell ref="A503:I503"/>
    <mergeCell ref="A2:I2"/>
    <mergeCell ref="A496:I496"/>
    <mergeCell ref="A5:I5"/>
    <mergeCell ref="A3:I3"/>
    <mergeCell ref="A4:I4"/>
    <mergeCell ref="A6:I6"/>
    <mergeCell ref="A7:B7"/>
    <mergeCell ref="C7:I7"/>
  </mergeCells>
  <conditionalFormatting sqref="C117:I119">
    <cfRule type="cellIs" priority="31" dxfId="3" operator="between" stopIfTrue="1">
      <formula>0.000001</formula>
      <formula>0.49999</formula>
    </cfRule>
  </conditionalFormatting>
  <conditionalFormatting sqref="L117:M118">
    <cfRule type="cellIs" priority="5" dxfId="3" operator="between" stopIfTrue="1">
      <formula>0.000001</formula>
      <formula>0.49999</formula>
    </cfRule>
  </conditionalFormatting>
  <conditionalFormatting sqref="L119:M119">
    <cfRule type="cellIs" priority="4" dxfId="3" operator="between" stopIfTrue="1">
      <formula>0.000001</formula>
      <formula>0.49999</formula>
    </cfRule>
  </conditionalFormatting>
  <printOptions/>
  <pageMargins left="0.5905511811023623" right="0.1968503937007874" top="0.7480314960629921" bottom="0.2362204724409449" header="0.5118110236220472" footer="0.31496062992125984"/>
  <pageSetup horizontalDpi="600" verticalDpi="600" orientation="portrait" paperSize="5" scale="69" r:id="rId2"/>
  <rowBreaks count="4" manualBreakCount="4">
    <brk id="100" max="7" man="1"/>
    <brk id="217" max="7" man="1"/>
    <brk id="320" max="7" man="1"/>
    <brk id="42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KMCD</dc:creator>
  <cp:keywords/>
  <dc:description/>
  <cp:lastModifiedBy>lenovo</cp:lastModifiedBy>
  <cp:lastPrinted>2020-05-28T06:44:24Z</cp:lastPrinted>
  <dcterms:created xsi:type="dcterms:W3CDTF">2011-05-14T01:26:24Z</dcterms:created>
  <dcterms:modified xsi:type="dcterms:W3CDTF">2020-06-09T23:06:40Z</dcterms:modified>
  <cp:category/>
  <cp:version/>
  <cp:contentType/>
  <cp:contentStatus/>
</cp:coreProperties>
</file>