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90" windowHeight="8895" tabRatio="500" activeTab="0"/>
  </bookViews>
  <sheets>
    <sheet name="April Phase2" sheetId="1" r:id="rId1"/>
  </sheets>
  <definedNames>
    <definedName name="Excel_BuiltIn_Print_Area" localSheetId="0">'April Phase2'!$A$1:$I$543</definedName>
    <definedName name="_xlnm.Print_Area" localSheetId="0">'April Phase2'!$A$1:$K$543</definedName>
  </definedNames>
  <calcPr fullCalcOnLoad="1"/>
</workbook>
</file>

<file path=xl/sharedStrings.xml><?xml version="1.0" encoding="utf-8"?>
<sst xmlns="http://schemas.openxmlformats.org/spreadsheetml/2006/main" count="599" uniqueCount="371">
  <si>
    <t>A Monthly Update of the Philippine Statistics Authority</t>
  </si>
  <si>
    <t>INDICATOR</t>
  </si>
  <si>
    <t xml:space="preserve">                            REFERENCE PERIOD and DATA</t>
  </si>
  <si>
    <t>November 2020</t>
  </si>
  <si>
    <t>October 2020</t>
  </si>
  <si>
    <t>November 2019</t>
  </si>
  <si>
    <t>Philippines</t>
  </si>
  <si>
    <t>National Capital Region (NCR)</t>
  </si>
  <si>
    <t>Areas Outside NCR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</si>
  <si>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</si>
  <si>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</si>
  <si>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</si>
  <si>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</si>
  <si>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</si>
  <si>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</si>
  <si>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</si>
  <si>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</si>
  <si>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</si>
  <si>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2  Japan (includes Okinawa)</t>
  </si>
  <si>
    <t>3  USA (includes Alaska and Hawaii)</t>
  </si>
  <si>
    <t>Top imports:</t>
  </si>
  <si>
    <t>1  Electronic products</t>
  </si>
  <si>
    <t>2  Mineral fuels, lubricants and related materials</t>
  </si>
  <si>
    <t>3  Transport equipment</t>
  </si>
  <si>
    <t>Top exports:</t>
  </si>
  <si>
    <t>2  Other manufactured goods</t>
  </si>
  <si>
    <t>Gainers over last year (%)</t>
  </si>
  <si>
    <t>Losers over last year (%)</t>
  </si>
  <si>
    <t>Capacity utilization (%)</t>
  </si>
  <si>
    <t>Page 2 of 5</t>
  </si>
  <si>
    <t>3rd Qtr. 2020</t>
  </si>
  <si>
    <t>Total domestic trade</t>
  </si>
  <si>
    <t>Quantity</t>
  </si>
  <si>
    <t>Value</t>
  </si>
  <si>
    <t>Water</t>
  </si>
  <si>
    <t xml:space="preserve">Air </t>
  </si>
  <si>
    <t>Land-based</t>
  </si>
  <si>
    <t>Sea-based</t>
  </si>
  <si>
    <t>Both sexes (In thousands)</t>
  </si>
  <si>
    <t>Male</t>
  </si>
  <si>
    <t>Female</t>
  </si>
  <si>
    <t>Revenues</t>
  </si>
  <si>
    <t>Expenditures</t>
  </si>
  <si>
    <t>Surplus/(Deficit)</t>
  </si>
  <si>
    <t>February 2020</t>
  </si>
  <si>
    <t>January 2020</t>
  </si>
  <si>
    <t>February 2019</t>
  </si>
  <si>
    <t>Peso time deposit interest rate (all maturities)</t>
  </si>
  <si>
    <t>December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</si>
  <si>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</si>
  <si>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</si>
  <si>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</si>
  <si>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</si>
  <si>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</si>
  <si>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</si>
  <si>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2019</t>
  </si>
  <si>
    <t>2018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</si>
  <si>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</si>
  <si>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</si>
  <si>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</si>
  <si>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</si>
  <si>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</si>
  <si>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</si>
  <si>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</si>
  <si>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License and permits cases handled</t>
  </si>
  <si>
    <t>Apprehensions handled</t>
  </si>
  <si>
    <t>Revenue collection (In billion pesos)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</si>
  <si>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</si>
  <si>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</si>
  <si>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</si>
  <si>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</si>
  <si>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>Average family income</t>
  </si>
  <si>
    <t>…</t>
  </si>
  <si>
    <t>Average family expenditure</t>
  </si>
  <si>
    <t>Average savings</t>
  </si>
  <si>
    <t>Page 3 of 5</t>
  </si>
  <si>
    <t>2015*</t>
  </si>
  <si>
    <t>Per Capita Poverty Threshold (in pesos)</t>
  </si>
  <si>
    <t>Poverty Incidence Families (in percent)</t>
  </si>
  <si>
    <t>Labor force participation rate (in percent)</t>
  </si>
  <si>
    <t>Employment rate (in percent)</t>
  </si>
  <si>
    <t>Unemployment rate (in percent)</t>
  </si>
  <si>
    <t>Underemployment rate (in percent)</t>
  </si>
  <si>
    <t xml:space="preserve">Employed persons by major industry group </t>
  </si>
  <si>
    <t>Agriculture</t>
  </si>
  <si>
    <t>Industry</t>
  </si>
  <si>
    <t>18.3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</si>
  <si>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</si>
  <si>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</si>
  <si>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</si>
  <si>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</si>
  <si>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</si>
  <si>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</si>
  <si>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>At current prices</t>
  </si>
  <si>
    <t>Gross Domestic Product</t>
  </si>
  <si>
    <t>Gross National Income</t>
  </si>
  <si>
    <t>At constant 2018 prices</t>
  </si>
  <si>
    <t>3rd Qtr. 2019-2020</t>
  </si>
  <si>
    <t>Total floor area (in square meters)</t>
  </si>
  <si>
    <t>Value (in thousand pesos)</t>
  </si>
  <si>
    <t>Average cost per floor area</t>
  </si>
  <si>
    <t xml:space="preserve"> 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</si>
  <si>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</si>
  <si>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</si>
  <si>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</si>
  <si>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</si>
  <si>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</si>
  <si>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</si>
  <si>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</si>
  <si>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</si>
  <si>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</si>
  <si>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</si>
  <si>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</si>
  <si>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</si>
  <si>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</si>
  <si>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</si>
  <si>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</si>
  <si>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</si>
  <si>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</si>
  <si>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</si>
  <si>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</si>
  <si>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</si>
  <si>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</si>
  <si>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</si>
  <si>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</si>
  <si>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</si>
  <si>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</si>
  <si>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</si>
  <si>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</si>
  <si>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2.04 (2000-2007)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</si>
  <si>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</si>
  <si>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</si>
  <si>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</si>
  <si>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</si>
  <si>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</si>
  <si>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</si>
  <si>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</si>
  <si>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</si>
  <si>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</si>
  <si>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Page 4 of 5</t>
  </si>
  <si>
    <t>Proportion of total population by age group</t>
  </si>
  <si>
    <t>Overall dependency ratio</t>
  </si>
  <si>
    <t>Young dependency ratio</t>
  </si>
  <si>
    <t>Old dependency ratio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</si>
  <si>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</si>
  <si>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</si>
  <si>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</si>
  <si>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</si>
  <si>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</si>
  <si>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</si>
  <si>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</si>
  <si>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</si>
  <si>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</si>
  <si>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</si>
  <si>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</si>
  <si>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</si>
  <si>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</si>
  <si>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</si>
  <si>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Top 3 Leading Causes of Death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</si>
  <si>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</si>
  <si>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</si>
  <si>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</si>
  <si>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</si>
  <si>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</si>
  <si>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</si>
  <si>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</si>
  <si>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</si>
  <si>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</si>
  <si>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</si>
  <si>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</si>
  <si>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</si>
  <si>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</si>
  <si>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</si>
  <si>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</si>
  <si>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</si>
  <si>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</si>
  <si>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</si>
  <si>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</si>
  <si>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</si>
  <si>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</si>
  <si>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</si>
  <si>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</si>
  <si>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</si>
  <si>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</si>
  <si>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</si>
  <si>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</si>
  <si>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</si>
  <si>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</si>
  <si>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</si>
  <si>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</si>
  <si>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</si>
  <si>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</si>
  <si>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</si>
  <si>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</si>
  <si>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</si>
  <si>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</si>
  <si>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</si>
  <si>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</si>
  <si>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</si>
  <si>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</si>
  <si>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</si>
  <si>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</si>
  <si>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</si>
  <si>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</si>
  <si>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</si>
  <si>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</si>
  <si>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</si>
  <si>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</si>
  <si>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</si>
  <si>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</si>
  <si>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</si>
  <si>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</si>
  <si>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</si>
  <si>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</si>
  <si>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</si>
  <si>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</si>
  <si>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</si>
  <si>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</si>
  <si>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</si>
  <si>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</si>
  <si>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</si>
  <si>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</si>
  <si>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</si>
  <si>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</si>
  <si>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</si>
  <si>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</si>
  <si>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</si>
  <si>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</si>
  <si>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>Compiled by:</t>
  </si>
  <si>
    <t>KNOWLEDGE MANAGEMENT AND COMMUNICATIONS DIVISION</t>
  </si>
  <si>
    <t>Tel No. 8462-6600 local 833, 834, 810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</si>
  <si>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</si>
  <si>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Consumer Price Index</t>
    </r>
    <r>
      <rPr>
        <sz val="10"/>
        <rFont val="Arial"/>
        <family val="2"/>
      </rPr>
      <t xml:space="preserve"> (2012 = 100)</t>
    </r>
  </si>
  <si>
    <r>
      <t>Income (</t>
    </r>
    <r>
      <rPr>
        <b/>
        <i/>
        <sz val="9"/>
        <rFont val="Arial"/>
        <family val="2"/>
      </rPr>
      <t>Th P</t>
    </r>
    <r>
      <rPr>
        <b/>
        <sz val="9"/>
        <rFont val="Arial"/>
        <family val="2"/>
      </rPr>
      <t>)</t>
    </r>
  </si>
  <si>
    <r>
      <t>100,981,437</t>
    </r>
    <r>
      <rPr>
        <b/>
        <vertAlign val="superscript"/>
        <sz val="9"/>
        <rFont val="Arial"/>
        <family val="2"/>
      </rPr>
      <t>1/</t>
    </r>
  </si>
  <si>
    <r>
      <t>92,337,852</t>
    </r>
    <r>
      <rPr>
        <vertAlign val="superscript"/>
        <sz val="9"/>
        <rFont val="Arial"/>
        <family val="2"/>
      </rPr>
      <t>2/</t>
    </r>
  </si>
  <si>
    <r>
      <t>88,548,366</t>
    </r>
    <r>
      <rPr>
        <vertAlign val="superscript"/>
        <sz val="9"/>
        <rFont val="Arial"/>
        <family val="2"/>
      </rPr>
      <t>3/</t>
    </r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</si>
  <si>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</si>
  <si>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</si>
  <si>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</si>
  <si>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>Continued</t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</si>
  <si>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</si>
  <si>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</si>
  <si>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</t>
    </r>
  </si>
  <si>
    <t>Average 2020</t>
  </si>
  <si>
    <t>January 2021</t>
  </si>
  <si>
    <t>December 2020</t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</si>
  <si>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</si>
  <si>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</si>
  <si>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t>Total 2020</t>
  </si>
  <si>
    <t>Annual 2020</t>
  </si>
  <si>
    <t>4th Qtr. 2020</t>
  </si>
  <si>
    <t>4th Qtr. 2019</t>
  </si>
  <si>
    <t>Annual 2019-2020</t>
  </si>
  <si>
    <t>4th Qtr. 2019-2020</t>
  </si>
  <si>
    <t>4th Qtr. 2018-2019</t>
  </si>
  <si>
    <r>
      <t xml:space="preserve">Facebook:  </t>
    </r>
    <r>
      <rPr>
        <i/>
        <sz val="10"/>
        <rFont val="Arial"/>
        <family val="2"/>
      </rPr>
      <t>https://www.facebook.com/PhilippineStatisticsAuthority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</si>
  <si>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Sex ratio (number of males per 100 females)</t>
  </si>
  <si>
    <t xml:space="preserve"> *  1) Updated.  The 2018 estimates were updated following the availability of the final 2018 FIES, which now includes the new urban-rural classification based on the results of the 2015 POPCEN,  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</si>
  <si>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</si>
  <si>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</si>
  <si>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Total 15 years old and over (in '000)</t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</si>
  <si>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</si>
  <si>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</si>
  <si>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>Figures are results of actual registration without any adjustment of under-registration.</t>
    </r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</si>
  <si>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</si>
  <si>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8"/>
        <rFont val="Arial"/>
        <family val="2"/>
      </rPr>
      <t>8/</t>
    </r>
    <r>
      <rPr>
        <sz val="8"/>
        <rFont val="Arial"/>
        <family val="2"/>
      </rPr>
      <t>CPH 2015 data</t>
    </r>
  </si>
  <si>
    <t>Notes: Data includes State and Local Universities and Colleges (SUCs/LUCs).</t>
  </si>
  <si>
    <t xml:space="preserve">  For SY 2016-2017, SHS covers Grade 11 only while for SY 2017-2018 to SY 2018-2019, SHS covers Grades 11 and 12.</t>
  </si>
  <si>
    <t>2/ Excludes the Bangko Sentral ng Pilipinas;  amount includes allowance for probable losses</t>
  </si>
  <si>
    <t>1/ Details may not add up to total due to rounding</t>
  </si>
  <si>
    <t>2020</t>
  </si>
  <si>
    <r>
      <t>Registered motor vehicles</t>
    </r>
    <r>
      <rPr>
        <b/>
        <vertAlign val="superscript"/>
        <sz val="9"/>
        <rFont val="Arial"/>
        <family val="2"/>
      </rPr>
      <t>3/</t>
    </r>
  </si>
  <si>
    <r>
      <rPr>
        <sz val="8"/>
        <rFont val="Arial"/>
        <family val="2"/>
      </rPr>
      <t>3/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No Transaction for all Regions for the month of April due to the Enhanced Community Quarantine lockdown (ECQ)</t>
    </r>
  </si>
  <si>
    <t>February 2021</t>
  </si>
  <si>
    <t>4.1</t>
  </si>
  <si>
    <t>18.4</t>
  </si>
  <si>
    <t>26.2</t>
  </si>
  <si>
    <t>Manufacture of paper and paper products</t>
  </si>
  <si>
    <t>Manufacture of electrical equipment</t>
  </si>
  <si>
    <t>Manufacture of coke and refined petroleum products</t>
  </si>
  <si>
    <t>Manufacture of machinery and equipment except electrical</t>
  </si>
  <si>
    <t>Manufacture of wood, bamboo, cane, rattan articles and related products</t>
  </si>
  <si>
    <t>Manufacture of tobacco products</t>
  </si>
  <si>
    <r>
      <t>Retail Price Index of Selected Construction Materials in NCR</t>
    </r>
    <r>
      <rPr>
        <sz val="10"/>
        <rFont val="Arial"/>
        <family val="2"/>
      </rPr>
      <t xml:space="preserve"> 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</si>
  <si>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</si>
  <si>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t>(2018 data)</t>
  </si>
  <si>
    <r>
      <rPr>
        <sz val="10"/>
        <rFont val="Arial"/>
        <family val="2"/>
      </rPr>
      <t xml:space="preserve">Total Resources of the Financial System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 (In billion pesos)</t>
    </r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</si>
  <si>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</si>
  <si>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t>115.8</t>
  </si>
  <si>
    <t>118.4</t>
  </si>
  <si>
    <r>
      <rPr>
        <sz val="10"/>
        <rFont val="Arial"/>
        <family val="2"/>
      </rPr>
      <t>Inflation rate (Headline)</t>
    </r>
  </si>
  <si>
    <r>
      <t xml:space="preserve">Producer Price Index for Manufacturing </t>
    </r>
    <r>
      <rPr>
        <sz val="9"/>
        <rFont val="Arial"/>
        <family val="2"/>
      </rPr>
      <t>(2018 = 100)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</si>
  <si>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</si>
  <si>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</si>
  <si>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Value of production index  </t>
    </r>
    <r>
      <rPr>
        <sz val="10"/>
        <rFont val="Arial"/>
        <family val="2"/>
      </rPr>
      <t>(2018 = 100)</t>
    </r>
  </si>
  <si>
    <r>
      <rPr>
        <sz val="10"/>
        <rFont val="Arial"/>
        <family val="2"/>
      </rPr>
      <t>Volume of production index  (2018 = 100)</t>
    </r>
  </si>
  <si>
    <r>
      <rPr>
        <sz val="10"/>
        <rFont val="Arial"/>
        <family val="2"/>
      </rPr>
      <t>Value of net sales index  (2018 = 100)</t>
    </r>
  </si>
  <si>
    <r>
      <rPr>
        <sz val="10"/>
        <rFont val="Arial"/>
        <family val="2"/>
      </rPr>
      <t>Volume of net sales index  (2018 = 100)</t>
    </r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</si>
  <si>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</si>
  <si>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</si>
  <si>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</si>
  <si>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</si>
  <si>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</si>
  <si>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</si>
  <si>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</si>
  <si>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</si>
  <si>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</si>
  <si>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</si>
  <si>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 Number of families (In thousands)</t>
    </r>
  </si>
  <si>
    <r>
      <rPr>
        <sz val="10"/>
        <rFont val="Arial"/>
        <family val="2"/>
      </rPr>
      <t>At 2018 prices (In thousand pesos)</t>
    </r>
  </si>
  <si>
    <r>
      <rPr>
        <sz val="10"/>
        <rFont val="Arial"/>
        <family val="2"/>
      </rPr>
      <t>At 2015 prices (In thousand pesos)</t>
    </r>
  </si>
  <si>
    <r>
      <rPr>
        <sz val="10"/>
        <rFont val="Arial"/>
        <family val="2"/>
      </rPr>
      <t>At 2012 prices (In thousand pesos)</t>
    </r>
  </si>
  <si>
    <r>
      <rPr>
        <sz val="10"/>
        <rFont val="Arial"/>
        <family val="2"/>
      </rPr>
      <t>At 2006 prices (In thousand pesos)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</si>
  <si>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</si>
  <si>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</si>
  <si>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Total employed persons (In thousands)</t>
    </r>
  </si>
  <si>
    <r>
      <rPr>
        <sz val="10"/>
        <rFont val="Arial"/>
        <family val="2"/>
      </rPr>
      <t>Total underemployed persons (In thousands)</t>
    </r>
  </si>
  <si>
    <r>
      <rPr>
        <sz val="10"/>
        <rFont val="Arial"/>
        <family val="2"/>
      </rPr>
      <t>Total unemployed persons (In thousands)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</si>
  <si>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</si>
  <si>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>At current prices (Growth Rates)</t>
    </r>
  </si>
  <si>
    <r>
      <rPr>
        <sz val="10"/>
        <rFont val="Arial"/>
        <family val="2"/>
      </rPr>
      <t>At constant 2018 prices (Growth Rates)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</si>
  <si>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</si>
  <si>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Philippines  (number)</t>
    </r>
  </si>
  <si>
    <r>
      <rPr>
        <sz val="10"/>
        <rFont val="Arial"/>
        <family val="2"/>
      </rPr>
      <t>Residential  (number)</t>
    </r>
  </si>
  <si>
    <r>
      <rPr>
        <sz val="10"/>
        <rFont val="Arial"/>
        <family val="2"/>
      </rPr>
      <t>Non-residential  (number)</t>
    </r>
  </si>
  <si>
    <r>
      <rPr>
        <sz val="10"/>
        <rFont val="Arial"/>
        <family val="2"/>
      </rPr>
      <t>Alterations and repairs  (number)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</si>
  <si>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</si>
  <si>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</si>
  <si>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>Population density (persons per square kilometer)</t>
    </r>
  </si>
  <si>
    <r>
      <rPr>
        <sz val="10"/>
        <rFont val="Arial"/>
        <family val="2"/>
      </rPr>
      <t>Sex ratio (number of males per 100 females)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</si>
  <si>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</si>
  <si>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Marriages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</si>
  <si>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Births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</si>
  <si>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Deaths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</si>
  <si>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</si>
  <si>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>Any method (in percent)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</si>
  <si>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</si>
  <si>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</si>
  <si>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</si>
  <si>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</si>
  <si>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rPr>
        <sz val="10"/>
        <rFont val="Arial"/>
        <family val="2"/>
      </rPr>
      <t xml:space="preserve">  p Preliminary</t>
    </r>
  </si>
  <si>
    <r>
      <rPr>
        <sz val="10"/>
        <rFont val="Arial"/>
        <family val="2"/>
      </rPr>
      <t xml:space="preserve"> PSA website: www.psa.gov.ph</t>
    </r>
  </si>
  <si>
    <r>
      <rPr>
        <sz val="10"/>
        <rFont val="Arial"/>
        <family val="2"/>
      </rPr>
      <t xml:space="preserve"> PSA Library: Ground Flr., PSA-CVEA Bldg., PSA Complex, East Ave., Diliman, Quezon City (Tel. 8462-6600 local 839)</t>
    </r>
  </si>
  <si>
    <r>
      <rPr>
        <sz val="10"/>
        <rFont val="Arial"/>
        <family val="2"/>
      </rPr>
      <t xml:space="preserve"> PSA Serbilis sa Radyo: DZRP-Radyo Pilipinas (738 kHz) every Saturday from 3:00 p.m. to 4:00 p.m.</t>
    </r>
  </si>
  <si>
    <t>118.5</t>
  </si>
  <si>
    <t>1. Diseases of the circulatory system</t>
  </si>
  <si>
    <t>3. Diseases of the respiratory system</t>
  </si>
  <si>
    <t>2. Neoplasms</t>
  </si>
  <si>
    <r>
      <rPr>
        <b/>
        <sz val="10"/>
        <rFont val="Arial"/>
        <family val="2"/>
      </rPr>
      <t>Industry Description (All establishments)</t>
    </r>
  </si>
  <si>
    <t>2018 CPBI</t>
  </si>
  <si>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 </t>
    </r>
    <r>
      <rPr>
        <sz val="10"/>
        <rFont val="Arial"/>
        <family val="2"/>
      </rPr>
      <t>Revised</t>
    </r>
  </si>
  <si>
    <t>March 2021</t>
  </si>
  <si>
    <t>March 2020</t>
  </si>
  <si>
    <t>2.5</t>
  </si>
  <si>
    <t>3.7</t>
  </si>
  <si>
    <t>115.9</t>
  </si>
  <si>
    <t>3  Machinery and transport equipment</t>
  </si>
  <si>
    <t>Manufacture of fabricated metal products, except machinery and equipment</t>
  </si>
  <si>
    <t>Manufacture of furniture</t>
  </si>
  <si>
    <t>Manufacture of textiles</t>
  </si>
  <si>
    <t>Manufacture of food products</t>
  </si>
  <si>
    <t>Manufacture of chemical and chemical products</t>
  </si>
  <si>
    <t>Other manufacturing and repair and installation of machinery and equipment</t>
  </si>
  <si>
    <r>
      <t xml:space="preserve">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       April </t>
    </r>
    <r>
      <rPr>
        <b/>
        <sz val="10"/>
        <color indexed="9"/>
        <rFont val="Arial"/>
        <family val="2"/>
      </rPr>
      <t>2021</t>
    </r>
  </si>
  <si>
    <t>National Quickstat – April 2021 (Phase 2) … continued</t>
  </si>
  <si>
    <t>National Quickstat – April 2021 (Phase 2) … concluded</t>
  </si>
  <si>
    <t>p,r</t>
  </si>
  <si>
    <t>(115,970)</t>
  </si>
  <si>
    <t>(14,060)</t>
  </si>
  <si>
    <t>(37,595)</t>
  </si>
</sst>
</file>

<file path=xl/styles.xml><?xml version="1.0" encoding="utf-8"?>
<styleSheet xmlns="http://schemas.openxmlformats.org/spreadsheetml/2006/main">
  <numFmts count="7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_(* #,##0.00_);_(* \(#,##0.00\);_(* \-??_);_(@_)"/>
    <numFmt numFmtId="179" formatCode="General_)"/>
    <numFmt numFmtId="180" formatCode="mm/yy"/>
    <numFmt numFmtId="181" formatCode="#,##0.0"/>
    <numFmt numFmtId="182" formatCode="0.0"/>
    <numFmt numFmtId="183" formatCode="0.0;\-0.0;;@"/>
    <numFmt numFmtId="184" formatCode="#,##0.0_);\(#,##0.0\)"/>
    <numFmt numFmtId="185" formatCode="0.0_)"/>
    <numFmt numFmtId="186" formatCode="0.00\ ;\(0.00\)"/>
    <numFmt numFmtId="187" formatCode="#,##0.00,,"/>
    <numFmt numFmtId="188" formatCode="0\ ;\(0\)"/>
    <numFmt numFmtId="189" formatCode="#,##0;[Red]#,##0"/>
    <numFmt numFmtId="190" formatCode="_(* #,###.00,,_);_(* \(#,###.00,,\);_(* \-??_);_(@_)"/>
    <numFmt numFmtId="191" formatCode="_(* #,###.00,,_);_(* \-#,###.00,,;_(* \-??_);_(@_)"/>
    <numFmt numFmtId="192" formatCode="#,##0\ ;\(#,##0\)"/>
    <numFmt numFmtId="193" formatCode="#,##0,,"/>
    <numFmt numFmtId="194" formatCode="#,##0.00\ ;&quot; (&quot;#,##0.00\);&quot; -&quot;#\ ;@\ "/>
    <numFmt numFmtId="195" formatCode="0.0_);\(0.0\)"/>
    <numFmt numFmtId="196" formatCode="0.0%"/>
    <numFmt numFmtId="197" formatCode="mmm\ dd"/>
    <numFmt numFmtId="198" formatCode="#,##0.0\ ;\(#,##0.0\)"/>
    <numFmt numFmtId="199" formatCode="0.0000"/>
    <numFmt numFmtId="200" formatCode="#,##0.000\ ;&quot; (&quot;#,##0.000\);&quot; -&quot;#.000\ ;@\ "/>
    <numFmt numFmtId="201" formatCode="#,##0.000"/>
    <numFmt numFmtId="202" formatCode="0.000"/>
    <numFmt numFmtId="203" formatCode="mmmm\ yyyy"/>
    <numFmt numFmtId="204" formatCode="_(* #,##0_);_(* \(#,##0\);_(* \-??_);_(@_)"/>
    <numFmt numFmtId="205" formatCode="_(* #,##0.0_);_(* \(#,##0.0\);_(* \-??_);_(@_)"/>
    <numFmt numFmtId="206" formatCode="#,##0;\-#,##0;\-;@"/>
    <numFmt numFmtId="207" formatCode="_(* #,##0_);_(* \(#,##0\);_(* \-_);_(@_)"/>
    <numFmt numFmtId="208" formatCode="_-* #,##0.00_-;\-* #,##0.00_-;_-* \-??_-;_-@_-"/>
    <numFmt numFmtId="209" formatCode="mmm\ d&quot;, &quot;yy"/>
    <numFmt numFmtId="210" formatCode="_(* #,###.00,,_);_(* \(#,###.00,,\);_(* &quot;-&quot;??_);_(@_)"/>
    <numFmt numFmtId="211" formatCode="_(* #,###.00,,_);_(* \-#,###.00,,;_(* &quot;-&quot;??_);_(@_)"/>
    <numFmt numFmtId="212" formatCode="."/>
    <numFmt numFmtId="213" formatCode="_(* #,##0_);_(* \(#,##0\);_(* &quot;-&quot;??_);_(@_)"/>
    <numFmt numFmtId="214" formatCode="_(* #,##0.0_);_(* \(#,##0.0\);_(* &quot;-&quot;??_);_(@_)"/>
    <numFmt numFmtId="215" formatCode="_(* #,##0.0_);_(* \(#,##0.0\);_(* &quot;-&quot;?_);_(@_)"/>
    <numFmt numFmtId="216" formatCode="\ \ \ \ \ 0"/>
    <numFmt numFmtId="217" formatCode="0.00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_(* #,###.0,,_);_(* \-#,###.0,,;_(* &quot;-&quot;??_);_(@_)"/>
    <numFmt numFmtId="223" formatCode="_(* #,###,,_);_(* \-#,###,,;_(* &quot;-&quot;??_);_(@_)"/>
    <numFmt numFmtId="224" formatCode="#,##0.0,,"/>
    <numFmt numFmtId="225" formatCode="_-* #,##0_-;\-* #,##0_-;_-* &quot;-&quot;??_-;_-@_-"/>
  </numFmts>
  <fonts count="159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9"/>
      <name val="Lucida Sans Unicode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vertAlign val="superscript"/>
      <sz val="9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 Narrow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17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3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9.6"/>
      <color indexed="13"/>
      <name val="Arial"/>
      <family val="2"/>
    </font>
    <font>
      <b/>
      <sz val="10"/>
      <color indexed="13"/>
      <name val="Arial"/>
      <family val="2"/>
    </font>
    <font>
      <vertAlign val="superscript"/>
      <sz val="10"/>
      <color indexed="13"/>
      <name val="Calibri"/>
      <family val="2"/>
    </font>
    <font>
      <i/>
      <sz val="9"/>
      <color indexed="13"/>
      <name val="Arial"/>
      <family val="2"/>
    </font>
    <font>
      <sz val="8"/>
      <color indexed="13"/>
      <name val="Arial"/>
      <family val="2"/>
    </font>
    <font>
      <b/>
      <sz val="9"/>
      <color indexed="13"/>
      <name val="Arial"/>
      <family val="2"/>
    </font>
    <font>
      <sz val="12"/>
      <color indexed="13"/>
      <name val="Arial"/>
      <family val="2"/>
    </font>
    <font>
      <sz val="9"/>
      <color indexed="10"/>
      <name val="Arial"/>
      <family val="2"/>
    </font>
    <font>
      <sz val="11"/>
      <color indexed="13"/>
      <name val="Tahoma"/>
      <family val="2"/>
    </font>
    <font>
      <sz val="9"/>
      <color indexed="13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4"/>
      <color indexed="13"/>
      <name val="Arial"/>
      <family val="2"/>
    </font>
    <font>
      <sz val="10"/>
      <color indexed="13"/>
      <name val="Times New Roman"/>
      <family val="1"/>
    </font>
    <font>
      <sz val="11"/>
      <color indexed="13"/>
      <name val="Arial"/>
      <family val="2"/>
    </font>
    <font>
      <sz val="9"/>
      <color indexed="13"/>
      <name val="Tahoma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4"/>
      <color indexed="10"/>
      <name val="Arial"/>
      <family val="2"/>
    </font>
    <font>
      <sz val="10"/>
      <color indexed="13"/>
      <name val="Calibri"/>
      <family val="2"/>
    </font>
    <font>
      <vertAlign val="superscript"/>
      <sz val="9"/>
      <color indexed="13"/>
      <name val="Arial"/>
      <family val="2"/>
    </font>
    <font>
      <b/>
      <sz val="9"/>
      <color indexed="9"/>
      <name val="Arial"/>
      <family val="2"/>
    </font>
    <font>
      <sz val="9.6"/>
      <color indexed="13"/>
      <name val="Arial"/>
      <family val="2"/>
    </font>
    <font>
      <sz val="10"/>
      <color indexed="10"/>
      <name val="Arial Narrow"/>
      <family val="2"/>
    </font>
    <font>
      <sz val="10"/>
      <color indexed="13"/>
      <name val="Arial Narrow"/>
      <family val="2"/>
    </font>
    <font>
      <b/>
      <sz val="24"/>
      <color indexed="26"/>
      <name val="Calibri"/>
      <family val="0"/>
    </font>
    <font>
      <sz val="9"/>
      <color indexed="9"/>
      <name val="Trajan Pro"/>
      <family val="0"/>
    </font>
    <font>
      <sz val="8"/>
      <color indexed="9"/>
      <name val="Trajan Pro"/>
      <family val="0"/>
    </font>
    <font>
      <b/>
      <u val="single"/>
      <sz val="14"/>
      <color indexed="9"/>
      <name val="Trajan Pro"/>
      <family val="0"/>
    </font>
    <font>
      <b/>
      <u val="single"/>
      <sz val="12"/>
      <color indexed="9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rgb="FF00B05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FF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u val="single"/>
      <sz val="9.6"/>
      <color rgb="FFFFFF00"/>
      <name val="Arial"/>
      <family val="2"/>
    </font>
    <font>
      <b/>
      <sz val="10"/>
      <color rgb="FFFFFF00"/>
      <name val="Arial"/>
      <family val="2"/>
    </font>
    <font>
      <vertAlign val="superscript"/>
      <sz val="10"/>
      <color rgb="FFFFFF00"/>
      <name val="Calibri"/>
      <family val="2"/>
    </font>
    <font>
      <i/>
      <sz val="9"/>
      <color rgb="FFFFFF00"/>
      <name val="Arial"/>
      <family val="2"/>
    </font>
    <font>
      <sz val="8"/>
      <color rgb="FFFFFF00"/>
      <name val="Arial"/>
      <family val="2"/>
    </font>
    <font>
      <b/>
      <sz val="9"/>
      <color rgb="FFFFFF00"/>
      <name val="Arial"/>
      <family val="2"/>
    </font>
    <font>
      <sz val="12"/>
      <color rgb="FFFFFF00"/>
      <name val="Arial"/>
      <family val="2"/>
    </font>
    <font>
      <sz val="9"/>
      <color rgb="FFFF0000"/>
      <name val="Arial"/>
      <family val="2"/>
    </font>
    <font>
      <sz val="11"/>
      <color rgb="FFFFFF00"/>
      <name val="Tahoma"/>
      <family val="2"/>
    </font>
    <font>
      <sz val="9"/>
      <color rgb="FFFFFF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4"/>
      <color rgb="FFFFFF00"/>
      <name val="Arial"/>
      <family val="2"/>
    </font>
    <font>
      <sz val="10"/>
      <color rgb="FFFFFF00"/>
      <name val="Times New Roman"/>
      <family val="1"/>
    </font>
    <font>
      <sz val="11"/>
      <color rgb="FFFFFF00"/>
      <name val="Arial"/>
      <family val="2"/>
    </font>
    <font>
      <sz val="9"/>
      <color rgb="FFFFFF00"/>
      <name val="Tahoma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  <font>
      <sz val="10"/>
      <color rgb="FFFFFF00"/>
      <name val="Calibri"/>
      <family val="2"/>
    </font>
    <font>
      <vertAlign val="superscript"/>
      <sz val="9"/>
      <color rgb="FFFFFF00"/>
      <name val="Arial"/>
      <family val="2"/>
    </font>
    <font>
      <sz val="9.6"/>
      <color rgb="FFFFFF00"/>
      <name val="Arial"/>
      <family val="2"/>
    </font>
    <font>
      <sz val="10"/>
      <color rgb="FFFF0000"/>
      <name val="Arial Narrow"/>
      <family val="2"/>
    </font>
    <font>
      <sz val="10"/>
      <color rgb="FFFFFF00"/>
      <name val="Arial Narrow"/>
      <family val="2"/>
    </font>
    <font>
      <b/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194" fontId="0" fillId="0" borderId="0" applyFill="0" applyBorder="0" applyAlignment="0" applyProtection="0"/>
    <xf numFmtId="169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2" fillId="0" borderId="0">
      <alignment/>
      <protection/>
    </xf>
    <xf numFmtId="17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3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indent="6"/>
    </xf>
    <xf numFmtId="0" fontId="0" fillId="0" borderId="0" xfId="0" applyFont="1" applyAlignment="1">
      <alignment horizontal="left" indent="6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180" fontId="9" fillId="33" borderId="0" xfId="0" applyNumberFormat="1" applyFont="1" applyFill="1" applyBorder="1" applyAlignment="1">
      <alignment horizontal="center"/>
    </xf>
    <xf numFmtId="180" fontId="9" fillId="33" borderId="0" xfId="0" applyNumberFormat="1" applyFont="1" applyFill="1" applyBorder="1" applyAlignment="1">
      <alignment horizontal="right"/>
    </xf>
    <xf numFmtId="180" fontId="9" fillId="33" borderId="0" xfId="0" applyNumberFormat="1" applyFont="1" applyFill="1" applyBorder="1" applyAlignment="1">
      <alignment horizontal="left"/>
    </xf>
    <xf numFmtId="180" fontId="10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 horizontal="left" vertical="top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left"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horizontal="left" vertical="top"/>
    </xf>
    <xf numFmtId="181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left" vertical="top"/>
      <protection locked="0"/>
    </xf>
    <xf numFmtId="181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left"/>
    </xf>
    <xf numFmtId="182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180" fontId="10" fillId="34" borderId="0" xfId="0" applyNumberFormat="1" applyFont="1" applyFill="1" applyBorder="1" applyAlignment="1">
      <alignment/>
    </xf>
    <xf numFmtId="180" fontId="10" fillId="34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88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6"/>
    </xf>
    <xf numFmtId="3" fontId="4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 indent="5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34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 vertical="top"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vertical="top"/>
    </xf>
    <xf numFmtId="199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 horizontal="lef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left" vertical="top"/>
    </xf>
    <xf numFmtId="200" fontId="0" fillId="0" borderId="0" xfId="42" applyNumberFormat="1" applyFont="1" applyFill="1" applyBorder="1" applyAlignment="1" applyProtection="1">
      <alignment/>
      <protection/>
    </xf>
    <xf numFmtId="200" fontId="0" fillId="0" borderId="0" xfId="42" applyNumberFormat="1" applyFont="1" applyFill="1" applyBorder="1" applyAlignment="1" applyProtection="1">
      <alignment horizontal="left"/>
      <protection/>
    </xf>
    <xf numFmtId="201" fontId="5" fillId="0" borderId="0" xfId="0" applyNumberFormat="1" applyFont="1" applyFill="1" applyBorder="1" applyAlignment="1">
      <alignment horizontal="right"/>
    </xf>
    <xf numFmtId="201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Fill="1" applyBorder="1" applyAlignment="1">
      <alignment horizontal="left" vertical="top"/>
    </xf>
    <xf numFmtId="202" fontId="5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 horizontal="left" vertical="top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/>
    </xf>
    <xf numFmtId="201" fontId="10" fillId="0" borderId="0" xfId="0" applyNumberFormat="1" applyFont="1" applyFill="1" applyBorder="1" applyAlignment="1">
      <alignment horizontal="left" vertical="top"/>
    </xf>
    <xf numFmtId="201" fontId="10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/>
    </xf>
    <xf numFmtId="0" fontId="4" fillId="34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 vertical="top"/>
    </xf>
    <xf numFmtId="196" fontId="5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left" vertical="top"/>
    </xf>
    <xf numFmtId="196" fontId="4" fillId="0" borderId="0" xfId="0" applyNumberFormat="1" applyFont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196" fontId="5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left" vertical="top"/>
    </xf>
    <xf numFmtId="196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3" fontId="4" fillId="0" borderId="0" xfId="80" applyNumberFormat="1" applyFont="1" applyFill="1" applyBorder="1" applyAlignment="1" applyProtection="1">
      <alignment/>
      <protection/>
    </xf>
    <xf numFmtId="3" fontId="4" fillId="0" borderId="0" xfId="80" applyNumberFormat="1" applyFont="1" applyFill="1" applyBorder="1" applyAlignment="1" applyProtection="1">
      <alignment horizontal="left" vertical="top"/>
      <protection/>
    </xf>
    <xf numFmtId="181" fontId="4" fillId="0" borderId="0" xfId="80" applyNumberFormat="1" applyFont="1" applyFill="1" applyBorder="1" applyAlignment="1" applyProtection="1">
      <alignment/>
      <protection/>
    </xf>
    <xf numFmtId="181" fontId="4" fillId="0" borderId="0" xfId="8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80" applyNumberFormat="1" applyFont="1" applyFill="1" applyBorder="1" applyAlignment="1" applyProtection="1">
      <alignment/>
      <protection/>
    </xf>
    <xf numFmtId="3" fontId="4" fillId="0" borderId="0" xfId="80" applyNumberFormat="1" applyFont="1" applyFill="1" applyBorder="1" applyAlignment="1" applyProtection="1">
      <alignment/>
      <protection/>
    </xf>
    <xf numFmtId="3" fontId="4" fillId="0" borderId="0" xfId="80" applyNumberFormat="1" applyFont="1" applyFill="1" applyBorder="1" applyAlignment="1" applyProtection="1">
      <alignment horizontal="left" vertical="top"/>
      <protection/>
    </xf>
    <xf numFmtId="3" fontId="4" fillId="0" borderId="0" xfId="0" applyNumberFormat="1" applyFont="1" applyFill="1" applyBorder="1" applyAlignment="1">
      <alignment/>
    </xf>
    <xf numFmtId="181" fontId="5" fillId="0" borderId="0" xfId="80" applyNumberFormat="1" applyFont="1" applyFill="1" applyBorder="1" applyAlignment="1" applyProtection="1">
      <alignment/>
      <protection/>
    </xf>
    <xf numFmtId="181" fontId="4" fillId="0" borderId="0" xfId="80" applyNumberFormat="1" applyFont="1" applyFill="1" applyBorder="1" applyAlignment="1" applyProtection="1">
      <alignment/>
      <protection/>
    </xf>
    <xf numFmtId="181" fontId="4" fillId="0" borderId="0" xfId="80" applyNumberFormat="1" applyFont="1" applyFill="1" applyBorder="1" applyAlignment="1" applyProtection="1">
      <alignment horizontal="left" vertical="top"/>
      <protection/>
    </xf>
    <xf numFmtId="180" fontId="5" fillId="34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3" fontId="5" fillId="0" borderId="0" xfId="42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>
      <alignment wrapText="1"/>
    </xf>
    <xf numFmtId="0" fontId="16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horizontal="left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5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1" fontId="5" fillId="0" borderId="0" xfId="42" applyNumberFormat="1" applyFont="1" applyFill="1" applyBorder="1" applyAlignment="1" applyProtection="1">
      <alignment horizontal="right"/>
      <protection/>
    </xf>
    <xf numFmtId="181" fontId="4" fillId="0" borderId="0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 horizontal="right"/>
      <protection/>
    </xf>
    <xf numFmtId="181" fontId="4" fillId="0" borderId="0" xfId="42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2" fontId="5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/>
    </xf>
    <xf numFmtId="182" fontId="5" fillId="0" borderId="0" xfId="42" applyNumberFormat="1" applyFont="1" applyFill="1" applyBorder="1" applyAlignment="1" applyProtection="1">
      <alignment horizontal="right"/>
      <protection/>
    </xf>
    <xf numFmtId="182" fontId="4" fillId="0" borderId="0" xfId="42" applyNumberFormat="1" applyFont="1" applyFill="1" applyBorder="1" applyAlignment="1" applyProtection="1">
      <alignment/>
      <protection/>
    </xf>
    <xf numFmtId="182" fontId="4" fillId="0" borderId="0" xfId="42" applyNumberFormat="1" applyFont="1" applyFill="1" applyBorder="1" applyAlignment="1" applyProtection="1">
      <alignment horizontal="right"/>
      <protection/>
    </xf>
    <xf numFmtId="1" fontId="5" fillId="0" borderId="0" xfId="42" applyNumberFormat="1" applyFont="1" applyFill="1" applyBorder="1" applyAlignment="1" applyProtection="1">
      <alignment/>
      <protection/>
    </xf>
    <xf numFmtId="1" fontId="4" fillId="0" borderId="0" xfId="42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top"/>
    </xf>
    <xf numFmtId="182" fontId="5" fillId="0" borderId="0" xfId="42" applyNumberFormat="1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5" fillId="0" borderId="0" xfId="42" applyNumberFormat="1" applyFont="1" applyFill="1" applyBorder="1" applyAlignment="1" applyProtection="1">
      <alignment/>
      <protection/>
    </xf>
    <xf numFmtId="181" fontId="8" fillId="0" borderId="0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182" fontId="4" fillId="0" borderId="0" xfId="0" applyNumberFormat="1" applyFont="1" applyBorder="1" applyAlignment="1">
      <alignment horizontal="left" vertical="top"/>
    </xf>
    <xf numFmtId="196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indent="2"/>
    </xf>
    <xf numFmtId="196" fontId="5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 vertical="top"/>
    </xf>
    <xf numFmtId="196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198" fontId="5" fillId="0" borderId="0" xfId="0" applyNumberFormat="1" applyFont="1" applyFill="1" applyBorder="1" applyAlignment="1">
      <alignment horizontal="right"/>
    </xf>
    <xf numFmtId="198" fontId="4" fillId="0" borderId="0" xfId="0" applyNumberFormat="1" applyFont="1" applyFill="1" applyBorder="1" applyAlignment="1">
      <alignment/>
    </xf>
    <xf numFmtId="198" fontId="4" fillId="0" borderId="0" xfId="0" applyNumberFormat="1" applyFont="1" applyFill="1" applyBorder="1" applyAlignment="1">
      <alignment horizontal="right"/>
    </xf>
    <xf numFmtId="198" fontId="4" fillId="0" borderId="0" xfId="0" applyNumberFormat="1" applyFont="1" applyFill="1" applyBorder="1" applyAlignment="1">
      <alignment horizontal="left" vertical="top"/>
    </xf>
    <xf numFmtId="181" fontId="14" fillId="0" borderId="0" xfId="0" applyNumberFormat="1" applyFont="1" applyFill="1" applyBorder="1" applyAlignment="1">
      <alignment horizontal="left" vertical="top"/>
    </xf>
    <xf numFmtId="181" fontId="5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2" fontId="4" fillId="0" borderId="0" xfId="42" applyNumberFormat="1" applyFont="1" applyFill="1" applyBorder="1" applyAlignment="1" applyProtection="1">
      <alignment horizontal="left" vertical="top"/>
      <protection/>
    </xf>
    <xf numFmtId="189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6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6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2"/>
    </xf>
    <xf numFmtId="182" fontId="4" fillId="0" borderId="12" xfId="0" applyNumberFormat="1" applyFont="1" applyFill="1" applyBorder="1" applyAlignment="1">
      <alignment horizontal="left" indent="3"/>
    </xf>
    <xf numFmtId="0" fontId="4" fillId="0" borderId="12" xfId="0" applyFont="1" applyFill="1" applyBorder="1" applyAlignment="1">
      <alignment horizontal="left" indent="3"/>
    </xf>
    <xf numFmtId="0" fontId="5" fillId="34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6"/>
    </xf>
    <xf numFmtId="0" fontId="4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 indent="3"/>
    </xf>
    <xf numFmtId="0" fontId="4" fillId="0" borderId="12" xfId="0" applyFont="1" applyFill="1" applyBorder="1" applyAlignment="1">
      <alignment horizontal="left" indent="5"/>
    </xf>
    <xf numFmtId="0" fontId="4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34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2"/>
    </xf>
    <xf numFmtId="0" fontId="12" fillId="0" borderId="12" xfId="0" applyFont="1" applyFill="1" applyBorder="1" applyAlignment="1">
      <alignment/>
    </xf>
    <xf numFmtId="0" fontId="5" fillId="34" borderId="12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196" fontId="5" fillId="0" borderId="13" xfId="0" applyNumberFormat="1" applyFont="1" applyBorder="1" applyAlignment="1">
      <alignment horizontal="right"/>
    </xf>
    <xf numFmtId="196" fontId="4" fillId="0" borderId="13" xfId="0" applyNumberFormat="1" applyFont="1" applyBorder="1" applyAlignment="1">
      <alignment/>
    </xf>
    <xf numFmtId="196" fontId="4" fillId="0" borderId="13" xfId="0" applyNumberFormat="1" applyFont="1" applyBorder="1" applyAlignment="1">
      <alignment horizontal="right"/>
    </xf>
    <xf numFmtId="196" fontId="4" fillId="0" borderId="13" xfId="0" applyNumberFormat="1" applyFont="1" applyBorder="1" applyAlignment="1">
      <alignment horizontal="left" vertical="top"/>
    </xf>
    <xf numFmtId="0" fontId="0" fillId="0" borderId="13" xfId="0" applyFont="1" applyBorder="1" applyAlignment="1">
      <alignment/>
    </xf>
    <xf numFmtId="0" fontId="4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207" fontId="20" fillId="0" borderId="0" xfId="70" applyNumberFormat="1" applyFont="1" applyBorder="1">
      <alignment/>
      <protection/>
    </xf>
    <xf numFmtId="0" fontId="5" fillId="0" borderId="12" xfId="0" applyFont="1" applyFill="1" applyBorder="1" applyAlignment="1">
      <alignment horizontal="left" vertical="center" indent="1"/>
    </xf>
    <xf numFmtId="0" fontId="5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2"/>
    </xf>
    <xf numFmtId="0" fontId="5" fillId="0" borderId="12" xfId="0" applyFont="1" applyBorder="1" applyAlignment="1">
      <alignment horizontal="left" indent="2"/>
    </xf>
    <xf numFmtId="0" fontId="5" fillId="0" borderId="12" xfId="0" applyFont="1" applyBorder="1" applyAlignment="1">
      <alignment horizontal="left" wrapText="1" indent="1"/>
    </xf>
    <xf numFmtId="1" fontId="8" fillId="0" borderId="12" xfId="0" applyNumberFormat="1" applyFont="1" applyFill="1" applyBorder="1" applyAlignment="1">
      <alignment horizontal="left" indent="1"/>
    </xf>
    <xf numFmtId="0" fontId="24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/>
    </xf>
    <xf numFmtId="182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indent="3"/>
    </xf>
    <xf numFmtId="0" fontId="4" fillId="0" borderId="14" xfId="0" applyFont="1" applyFill="1" applyBorder="1" applyAlignment="1">
      <alignment horizontal="left" indent="3"/>
    </xf>
    <xf numFmtId="3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left" vertical="top"/>
    </xf>
    <xf numFmtId="182" fontId="13" fillId="0" borderId="0" xfId="42" applyNumberFormat="1" applyFont="1" applyFill="1" applyBorder="1" applyAlignment="1" applyProtection="1">
      <alignment/>
      <protection/>
    </xf>
    <xf numFmtId="180" fontId="14" fillId="34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indent="2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182" fontId="5" fillId="0" borderId="13" xfId="42" applyNumberFormat="1" applyFont="1" applyFill="1" applyBorder="1" applyAlignment="1" applyProtection="1">
      <alignment/>
      <protection/>
    </xf>
    <xf numFmtId="182" fontId="4" fillId="0" borderId="13" xfId="42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182" fontId="8" fillId="0" borderId="0" xfId="42" applyNumberFormat="1" applyFont="1" applyFill="1" applyBorder="1" applyAlignment="1" applyProtection="1">
      <alignment/>
      <protection/>
    </xf>
    <xf numFmtId="182" fontId="13" fillId="0" borderId="0" xfId="42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182" fontId="1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11" fillId="0" borderId="12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182" fontId="26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vertical="center"/>
    </xf>
    <xf numFmtId="180" fontId="9" fillId="33" borderId="0" xfId="0" applyNumberFormat="1" applyFont="1" applyFill="1" applyBorder="1" applyAlignment="1" quotePrefix="1">
      <alignment horizontal="right"/>
    </xf>
    <xf numFmtId="180" fontId="120" fillId="0" borderId="0" xfId="0" applyNumberFormat="1" applyFont="1" applyFill="1" applyBorder="1" applyAlignment="1">
      <alignment horizontal="right"/>
    </xf>
    <xf numFmtId="211" fontId="0" fillId="0" borderId="0" xfId="70" applyNumberFormat="1" applyFont="1" applyFill="1" applyBorder="1">
      <alignment/>
      <protection/>
    </xf>
    <xf numFmtId="0" fontId="29" fillId="0" borderId="0" xfId="0" applyNumberFormat="1" applyFont="1" applyBorder="1" applyAlignment="1" applyProtection="1">
      <alignment horizontal="right" vertical="center"/>
      <protection/>
    </xf>
    <xf numFmtId="185" fontId="28" fillId="0" borderId="0" xfId="67" applyNumberFormat="1" applyFont="1" applyFill="1" applyBorder="1">
      <alignment/>
      <protection/>
    </xf>
    <xf numFmtId="211" fontId="30" fillId="0" borderId="0" xfId="70" applyNumberFormat="1" applyFont="1" applyFill="1" applyBorder="1" applyAlignment="1">
      <alignment horizontal="right"/>
      <protection/>
    </xf>
    <xf numFmtId="210" fontId="30" fillId="0" borderId="0" xfId="70" applyNumberFormat="1" applyFont="1" applyFill="1" applyBorder="1" applyAlignment="1" quotePrefix="1">
      <alignment horizontal="center"/>
      <protection/>
    </xf>
    <xf numFmtId="185" fontId="31" fillId="0" borderId="0" xfId="0" applyNumberFormat="1" applyFont="1" applyFill="1" applyBorder="1" applyAlignment="1" quotePrefix="1">
      <alignment horizontal="center"/>
    </xf>
    <xf numFmtId="185" fontId="29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180" fontId="9" fillId="34" borderId="0" xfId="0" applyNumberFormat="1" applyFont="1" applyFill="1" applyBorder="1" applyAlignment="1" quotePrefix="1">
      <alignment horizontal="right"/>
    </xf>
    <xf numFmtId="3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1" fontId="5" fillId="0" borderId="13" xfId="42" applyNumberFormat="1" applyFont="1" applyFill="1" applyBorder="1" applyAlignment="1" applyProtection="1">
      <alignment/>
      <protection/>
    </xf>
    <xf numFmtId="1" fontId="4" fillId="0" borderId="13" xfId="42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left" vertical="top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vertical="center"/>
    </xf>
    <xf numFmtId="0" fontId="23" fillId="3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0" fontId="0" fillId="0" borderId="0" xfId="0" applyFill="1" applyBorder="1" applyAlignment="1">
      <alignment/>
    </xf>
    <xf numFmtId="3" fontId="121" fillId="0" borderId="0" xfId="0" applyNumberFormat="1" applyFont="1" applyFill="1" applyBorder="1" applyAlignment="1">
      <alignment/>
    </xf>
    <xf numFmtId="3" fontId="122" fillId="0" borderId="0" xfId="0" applyNumberFormat="1" applyFont="1" applyFill="1" applyBorder="1" applyAlignment="1">
      <alignment horizontal="right"/>
    </xf>
    <xf numFmtId="3" fontId="59" fillId="0" borderId="0" xfId="0" applyNumberFormat="1" applyFont="1" applyBorder="1" applyAlignment="1">
      <alignment/>
    </xf>
    <xf numFmtId="37" fontId="123" fillId="0" borderId="0" xfId="70" applyNumberFormat="1" applyFont="1" applyFill="1" applyAlignment="1">
      <alignment/>
      <protection/>
    </xf>
    <xf numFmtId="37" fontId="124" fillId="0" borderId="0" xfId="70" applyNumberFormat="1" applyFont="1" applyFill="1" applyAlignment="1">
      <alignment/>
      <protection/>
    </xf>
    <xf numFmtId="4" fontId="0" fillId="0" borderId="0" xfId="0" applyNumberFormat="1" applyFont="1" applyFill="1" applyAlignment="1">
      <alignment/>
    </xf>
    <xf numFmtId="3" fontId="20" fillId="0" borderId="0" xfId="71" applyNumberFormat="1" applyFont="1" applyAlignment="1">
      <alignment horizontal="right" vertical="center"/>
      <protection/>
    </xf>
    <xf numFmtId="189" fontId="33" fillId="0" borderId="0" xfId="71" applyNumberFormat="1" applyFont="1" applyAlignment="1">
      <alignment horizontal="right" vertical="center"/>
      <protection/>
    </xf>
    <xf numFmtId="0" fontId="125" fillId="0" borderId="0" xfId="0" applyFont="1" applyFill="1" applyBorder="1" applyAlignment="1">
      <alignment/>
    </xf>
    <xf numFmtId="182" fontId="29" fillId="0" borderId="0" xfId="0" applyNumberFormat="1" applyFont="1" applyFill="1" applyBorder="1" applyAlignment="1">
      <alignment horizontal="left" vertical="center" wrapText="1"/>
    </xf>
    <xf numFmtId="183" fontId="29" fillId="0" borderId="0" xfId="0" applyNumberFormat="1" applyFont="1" applyFill="1" applyBorder="1" applyAlignment="1" applyProtection="1">
      <alignment vertical="center" wrapText="1"/>
      <protection hidden="1"/>
    </xf>
    <xf numFmtId="182" fontId="124" fillId="0" borderId="0" xfId="0" applyNumberFormat="1" applyFont="1" applyFill="1" applyAlignment="1">
      <alignment horizontal="right" vertical="center"/>
    </xf>
    <xf numFmtId="182" fontId="126" fillId="0" borderId="0" xfId="0" applyNumberFormat="1" applyFont="1" applyFill="1" applyAlignment="1">
      <alignment horizontal="right" vertical="center"/>
    </xf>
    <xf numFmtId="182" fontId="28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35" fillId="0" borderId="0" xfId="0" applyNumberFormat="1" applyFont="1" applyFill="1" applyAlignment="1">
      <alignment vertical="center"/>
    </xf>
    <xf numFmtId="3" fontId="127" fillId="0" borderId="0" xfId="0" applyNumberFormat="1" applyFont="1" applyFill="1" applyAlignment="1">
      <alignment horizontal="right" vertical="center"/>
    </xf>
    <xf numFmtId="3" fontId="128" fillId="0" borderId="0" xfId="0" applyNumberFormat="1" applyFont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" fontId="129" fillId="0" borderId="0" xfId="0" applyNumberFormat="1" applyFont="1" applyFill="1" applyAlignment="1">
      <alignment vertical="center"/>
    </xf>
    <xf numFmtId="4" fontId="129" fillId="0" borderId="0" xfId="0" applyNumberFormat="1" applyFont="1" applyAlignment="1">
      <alignment vertical="center"/>
    </xf>
    <xf numFmtId="214" fontId="28" fillId="0" borderId="0" xfId="49" applyNumberFormat="1" applyFont="1" applyAlignment="1">
      <alignment horizontal="right" vertical="justify"/>
    </xf>
    <xf numFmtId="184" fontId="28" fillId="0" borderId="0" xfId="68" applyNumberFormat="1" applyFont="1" applyAlignment="1">
      <alignment horizontal="right" vertical="justify"/>
      <protection/>
    </xf>
    <xf numFmtId="3" fontId="3" fillId="0" borderId="0" xfId="45" applyNumberFormat="1" applyFont="1" applyFill="1" applyBorder="1" applyAlignment="1">
      <alignment/>
    </xf>
    <xf numFmtId="181" fontId="130" fillId="0" borderId="0" xfId="45" applyNumberFormat="1" applyFont="1" applyFill="1" applyBorder="1" applyAlignment="1">
      <alignment/>
    </xf>
    <xf numFmtId="0" fontId="0" fillId="0" borderId="0" xfId="0" applyFill="1" applyAlignment="1">
      <alignment/>
    </xf>
    <xf numFmtId="0" fontId="125" fillId="0" borderId="0" xfId="0" applyFont="1" applyFill="1" applyAlignment="1">
      <alignment/>
    </xf>
    <xf numFmtId="210" fontId="125" fillId="0" borderId="0" xfId="70" applyNumberFormat="1" applyFont="1" applyFill="1" applyBorder="1" applyAlignment="1">
      <alignment horizontal="left"/>
      <protection/>
    </xf>
    <xf numFmtId="182" fontId="34" fillId="0" borderId="0" xfId="0" applyNumberFormat="1" applyFont="1" applyFill="1" applyBorder="1" applyAlignment="1">
      <alignment wrapText="1"/>
    </xf>
    <xf numFmtId="182" fontId="28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3" fontId="14" fillId="0" borderId="0" xfId="77" applyNumberFormat="1" applyFont="1" applyFill="1" applyBorder="1" applyAlignment="1">
      <alignment/>
      <protection/>
    </xf>
    <xf numFmtId="3" fontId="4" fillId="0" borderId="0" xfId="77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 indent="3"/>
    </xf>
    <xf numFmtId="0" fontId="131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96" fontId="5" fillId="0" borderId="13" xfId="0" applyNumberFormat="1" applyFont="1" applyFill="1" applyBorder="1" applyAlignment="1">
      <alignment horizontal="right"/>
    </xf>
    <xf numFmtId="196" fontId="4" fillId="0" borderId="13" xfId="0" applyNumberFormat="1" applyFont="1" applyFill="1" applyBorder="1" applyAlignment="1">
      <alignment/>
    </xf>
    <xf numFmtId="196" fontId="4" fillId="0" borderId="13" xfId="0" applyNumberFormat="1" applyFont="1" applyFill="1" applyBorder="1" applyAlignment="1">
      <alignment horizontal="right"/>
    </xf>
    <xf numFmtId="196" fontId="4" fillId="0" borderId="13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 vertical="top"/>
    </xf>
    <xf numFmtId="3" fontId="13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indent="2"/>
    </xf>
    <xf numFmtId="0" fontId="12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0" borderId="0" xfId="0" applyNumberFormat="1" applyFont="1" applyBorder="1" applyAlignment="1">
      <alignment horizontal="left" indent="1"/>
    </xf>
    <xf numFmtId="0" fontId="0" fillId="0" borderId="0" xfId="0" applyFill="1" applyAlignment="1">
      <alignment horizontal="center"/>
    </xf>
    <xf numFmtId="211" fontId="132" fillId="0" borderId="0" xfId="70" applyNumberFormat="1" applyFont="1">
      <alignment/>
      <protection/>
    </xf>
    <xf numFmtId="210" fontId="131" fillId="0" borderId="0" xfId="70" applyNumberFormat="1" applyFont="1" applyFill="1" applyBorder="1">
      <alignment/>
      <protection/>
    </xf>
    <xf numFmtId="187" fontId="129" fillId="0" borderId="0" xfId="46" applyNumberFormat="1" applyFont="1" applyAlignment="1">
      <alignment/>
    </xf>
    <xf numFmtId="187" fontId="132" fillId="0" borderId="0" xfId="46" applyNumberFormat="1" applyFont="1" applyAlignment="1">
      <alignment/>
    </xf>
    <xf numFmtId="187" fontId="6" fillId="0" borderId="0" xfId="46" applyNumberFormat="1" applyFont="1" applyAlignment="1">
      <alignment/>
    </xf>
    <xf numFmtId="187" fontId="0" fillId="0" borderId="0" xfId="46" applyNumberFormat="1" applyFont="1" applyAlignment="1">
      <alignment/>
    </xf>
    <xf numFmtId="182" fontId="29" fillId="0" borderId="0" xfId="0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 applyProtection="1">
      <alignment horizontal="left"/>
      <protection/>
    </xf>
    <xf numFmtId="182" fontId="29" fillId="0" borderId="0" xfId="0" applyNumberFormat="1" applyFont="1" applyFill="1" applyBorder="1" applyAlignment="1">
      <alignment/>
    </xf>
    <xf numFmtId="185" fontId="29" fillId="0" borderId="0" xfId="0" applyNumberFormat="1" applyFont="1" applyFill="1" applyBorder="1" applyAlignment="1" applyProtection="1">
      <alignment horizontal="left"/>
      <protection/>
    </xf>
    <xf numFmtId="182" fontId="29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left" indent="2"/>
    </xf>
    <xf numFmtId="0" fontId="0" fillId="0" borderId="0" xfId="0" applyFill="1" applyAlignment="1">
      <alignment horizontal="left" indent="2"/>
    </xf>
    <xf numFmtId="0" fontId="125" fillId="0" borderId="0" xfId="0" applyFont="1" applyFill="1" applyBorder="1" applyAlignment="1">
      <alignment horizontal="left" indent="1"/>
    </xf>
    <xf numFmtId="0" fontId="133" fillId="0" borderId="0" xfId="59" applyFont="1" applyFill="1" applyBorder="1" applyAlignment="1" applyProtection="1">
      <alignment/>
      <protection/>
    </xf>
    <xf numFmtId="187" fontId="134" fillId="0" borderId="0" xfId="46" applyNumberFormat="1" applyFont="1" applyAlignment="1">
      <alignment/>
    </xf>
    <xf numFmtId="187" fontId="125" fillId="0" borderId="0" xfId="46" applyNumberFormat="1" applyFont="1" applyAlignment="1">
      <alignment/>
    </xf>
    <xf numFmtId="0" fontId="125" fillId="0" borderId="0" xfId="70" applyFont="1" applyAlignment="1" quotePrefix="1">
      <alignment horizontal="left" vertical="top" wrapText="1"/>
      <protection/>
    </xf>
    <xf numFmtId="0" fontId="125" fillId="0" borderId="0" xfId="0" applyFont="1" applyAlignment="1">
      <alignment/>
    </xf>
    <xf numFmtId="181" fontId="135" fillId="0" borderId="0" xfId="0" applyNumberFormat="1" applyFont="1" applyFill="1" applyBorder="1" applyAlignment="1">
      <alignment/>
    </xf>
    <xf numFmtId="0" fontId="136" fillId="0" borderId="0" xfId="0" applyFont="1" applyFill="1" applyBorder="1" applyAlignment="1">
      <alignment/>
    </xf>
    <xf numFmtId="0" fontId="125" fillId="0" borderId="0" xfId="0" applyFont="1" applyFill="1" applyBorder="1" applyAlignment="1">
      <alignment vertical="center"/>
    </xf>
    <xf numFmtId="0" fontId="137" fillId="0" borderId="0" xfId="0" applyFont="1" applyFill="1" applyBorder="1" applyAlignment="1">
      <alignment/>
    </xf>
    <xf numFmtId="0" fontId="133" fillId="0" borderId="0" xfId="59" applyFont="1" applyFill="1" applyBorder="1" applyAlignment="1" applyProtection="1">
      <alignment vertical="center"/>
      <protection/>
    </xf>
    <xf numFmtId="0" fontId="125" fillId="0" borderId="0" xfId="0" applyFont="1" applyFill="1" applyBorder="1" applyAlignment="1">
      <alignment/>
    </xf>
    <xf numFmtId="0" fontId="138" fillId="0" borderId="0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/>
    </xf>
    <xf numFmtId="184" fontId="4" fillId="0" borderId="0" xfId="42" applyNumberFormat="1" applyFont="1" applyFill="1" applyBorder="1" applyAlignment="1" applyProtection="1">
      <alignment/>
      <protection/>
    </xf>
    <xf numFmtId="196" fontId="5" fillId="0" borderId="0" xfId="42" applyNumberFormat="1" applyFont="1" applyFill="1" applyBorder="1" applyAlignment="1" applyProtection="1">
      <alignment/>
      <protection/>
    </xf>
    <xf numFmtId="196" fontId="4" fillId="0" borderId="0" xfId="42" applyNumberFormat="1" applyFont="1" applyFill="1" applyBorder="1" applyAlignment="1" applyProtection="1">
      <alignment/>
      <protection/>
    </xf>
    <xf numFmtId="49" fontId="5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/>
      <protection/>
    </xf>
    <xf numFmtId="49" fontId="4" fillId="0" borderId="0" xfId="42" applyNumberFormat="1" applyFont="1" applyFill="1" applyBorder="1" applyAlignment="1" applyProtection="1">
      <alignment horizontal="right"/>
      <protection/>
    </xf>
    <xf numFmtId="0" fontId="134" fillId="0" borderId="0" xfId="0" applyFont="1" applyFill="1" applyBorder="1" applyAlignment="1">
      <alignment/>
    </xf>
    <xf numFmtId="0" fontId="125" fillId="0" borderId="0" xfId="0" applyFont="1" applyBorder="1" applyAlignment="1" applyProtection="1">
      <alignment horizontal="center"/>
      <protection/>
    </xf>
    <xf numFmtId="215" fontId="139" fillId="0" borderId="0" xfId="42" applyNumberFormat="1" applyFont="1" applyBorder="1" applyAlignment="1">
      <alignment horizontal="right" vertical="center"/>
    </xf>
    <xf numFmtId="185" fontId="125" fillId="0" borderId="0" xfId="0" applyNumberFormat="1" applyFont="1" applyBorder="1" applyAlignment="1" applyProtection="1">
      <alignment/>
      <protection/>
    </xf>
    <xf numFmtId="0" fontId="140" fillId="0" borderId="0" xfId="0" applyFont="1" applyBorder="1" applyAlignment="1">
      <alignment/>
    </xf>
    <xf numFmtId="0" fontId="140" fillId="0" borderId="0" xfId="0" applyFont="1" applyBorder="1" applyAlignment="1">
      <alignment horizontal="left"/>
    </xf>
    <xf numFmtId="41" fontId="125" fillId="36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" fontId="137" fillId="0" borderId="0" xfId="68" applyNumberFormat="1" applyFont="1">
      <alignment/>
      <protection/>
    </xf>
    <xf numFmtId="3" fontId="137" fillId="0" borderId="0" xfId="68" applyNumberFormat="1" applyFont="1" applyFill="1" applyBorder="1" applyProtection="1">
      <alignment/>
      <protection/>
    </xf>
    <xf numFmtId="0" fontId="5" fillId="37" borderId="12" xfId="0" applyFont="1" applyFill="1" applyBorder="1" applyAlignment="1">
      <alignment horizontal="left"/>
    </xf>
    <xf numFmtId="180" fontId="9" fillId="37" borderId="0" xfId="0" applyNumberFormat="1" applyFont="1" applyFill="1" applyBorder="1" applyAlignment="1">
      <alignment horizontal="center"/>
    </xf>
    <xf numFmtId="180" fontId="9" fillId="37" borderId="0" xfId="0" applyNumberFormat="1" applyFont="1" applyFill="1" applyBorder="1" applyAlignment="1">
      <alignment horizontal="right"/>
    </xf>
    <xf numFmtId="180" fontId="9" fillId="37" borderId="0" xfId="0" applyNumberFormat="1" applyFont="1" applyFill="1" applyBorder="1" applyAlignment="1" quotePrefix="1">
      <alignment horizontal="right"/>
    </xf>
    <xf numFmtId="0" fontId="5" fillId="37" borderId="10" xfId="0" applyFont="1" applyFill="1" applyBorder="1" applyAlignment="1">
      <alignment vertical="center"/>
    </xf>
    <xf numFmtId="0" fontId="4" fillId="37" borderId="11" xfId="0" applyFont="1" applyFill="1" applyBorder="1" applyAlignment="1">
      <alignment horizontal="left"/>
    </xf>
    <xf numFmtId="180" fontId="9" fillId="37" borderId="0" xfId="0" applyNumberFormat="1" applyFont="1" applyFill="1" applyBorder="1" applyAlignment="1">
      <alignment horizontal="left"/>
    </xf>
    <xf numFmtId="0" fontId="5" fillId="37" borderId="12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9" fillId="37" borderId="0" xfId="0" applyFont="1" applyFill="1" applyBorder="1" applyAlignment="1">
      <alignment horizontal="right"/>
    </xf>
    <xf numFmtId="0" fontId="9" fillId="37" borderId="0" xfId="0" applyFont="1" applyFill="1" applyBorder="1" applyAlignment="1">
      <alignment horizontal="left"/>
    </xf>
    <xf numFmtId="0" fontId="14" fillId="37" borderId="0" xfId="0" applyFont="1" applyFill="1" applyBorder="1" applyAlignment="1">
      <alignment horizontal="left" vertical="top"/>
    </xf>
    <xf numFmtId="0" fontId="5" fillId="37" borderId="12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Border="1" applyAlignment="1">
      <alignment horizontal="left"/>
    </xf>
    <xf numFmtId="180" fontId="10" fillId="37" borderId="0" xfId="0" applyNumberFormat="1" applyFont="1" applyFill="1" applyBorder="1" applyAlignment="1">
      <alignment/>
    </xf>
    <xf numFmtId="180" fontId="10" fillId="37" borderId="0" xfId="0" applyNumberFormat="1" applyFont="1" applyFill="1" applyBorder="1" applyAlignment="1">
      <alignment horizontal="left" vertical="top"/>
    </xf>
    <xf numFmtId="0" fontId="4" fillId="37" borderId="0" xfId="0" applyFont="1" applyFill="1" applyBorder="1" applyAlignment="1">
      <alignment/>
    </xf>
    <xf numFmtId="49" fontId="5" fillId="37" borderId="0" xfId="0" applyNumberFormat="1" applyFont="1" applyFill="1" applyBorder="1" applyAlignment="1">
      <alignment horizontal="right"/>
    </xf>
    <xf numFmtId="49" fontId="4" fillId="37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 vertical="top"/>
    </xf>
    <xf numFmtId="180" fontId="5" fillId="37" borderId="0" xfId="0" applyNumberFormat="1" applyFont="1" applyFill="1" applyBorder="1" applyAlignment="1">
      <alignment horizontal="right" vertical="top"/>
    </xf>
    <xf numFmtId="180" fontId="5" fillId="37" borderId="0" xfId="0" applyNumberFormat="1" applyFont="1" applyFill="1" applyBorder="1" applyAlignment="1">
      <alignment horizontal="left" vertical="top"/>
    </xf>
    <xf numFmtId="180" fontId="5" fillId="37" borderId="0" xfId="0" applyNumberFormat="1" applyFont="1" applyFill="1" applyBorder="1" applyAlignment="1" quotePrefix="1">
      <alignment horizontal="right" vertical="top"/>
    </xf>
    <xf numFmtId="180" fontId="14" fillId="37" borderId="0" xfId="0" applyNumberFormat="1" applyFont="1" applyFill="1" applyBorder="1" applyAlignment="1">
      <alignment horizontal="left" vertical="top"/>
    </xf>
    <xf numFmtId="0" fontId="5" fillId="37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9" fillId="37" borderId="11" xfId="0" applyFont="1" applyFill="1" applyBorder="1" applyAlignment="1">
      <alignment horizontal="right"/>
    </xf>
    <xf numFmtId="0" fontId="9" fillId="37" borderId="11" xfId="0" applyFont="1" applyFill="1" applyBorder="1" applyAlignment="1">
      <alignment horizontal="left"/>
    </xf>
    <xf numFmtId="0" fontId="10" fillId="37" borderId="11" xfId="0" applyFont="1" applyFill="1" applyBorder="1" applyAlignment="1">
      <alignment/>
    </xf>
    <xf numFmtId="0" fontId="22" fillId="37" borderId="0" xfId="0" applyFont="1" applyFill="1" applyBorder="1" applyAlignment="1">
      <alignment horizontal="right"/>
    </xf>
    <xf numFmtId="209" fontId="9" fillId="37" borderId="0" xfId="0" applyNumberFormat="1" applyFont="1" applyFill="1" applyBorder="1" applyAlignment="1">
      <alignment horizontal="right"/>
    </xf>
    <xf numFmtId="209" fontId="10" fillId="37" borderId="0" xfId="0" applyNumberFormat="1" applyFont="1" applyFill="1" applyBorder="1" applyAlignment="1">
      <alignment/>
    </xf>
    <xf numFmtId="209" fontId="10" fillId="37" borderId="0" xfId="0" applyNumberFormat="1" applyFont="1" applyFill="1" applyBorder="1" applyAlignment="1">
      <alignment horizontal="left" vertical="top"/>
    </xf>
    <xf numFmtId="0" fontId="22" fillId="37" borderId="11" xfId="0" applyFont="1" applyFill="1" applyBorder="1" applyAlignment="1">
      <alignment horizontal="right"/>
    </xf>
    <xf numFmtId="209" fontId="9" fillId="37" borderId="11" xfId="0" applyNumberFormat="1" applyFont="1" applyFill="1" applyBorder="1" applyAlignment="1">
      <alignment horizontal="right"/>
    </xf>
    <xf numFmtId="209" fontId="10" fillId="37" borderId="11" xfId="0" applyNumberFormat="1" applyFont="1" applyFill="1" applyBorder="1" applyAlignment="1">
      <alignment/>
    </xf>
    <xf numFmtId="209" fontId="10" fillId="37" borderId="11" xfId="0" applyNumberFormat="1" applyFont="1" applyFill="1" applyBorder="1" applyAlignment="1">
      <alignment horizontal="left" vertical="top"/>
    </xf>
    <xf numFmtId="0" fontId="5" fillId="37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left"/>
    </xf>
    <xf numFmtId="1" fontId="9" fillId="37" borderId="0" xfId="0" applyNumberFormat="1" applyFont="1" applyFill="1" applyBorder="1" applyAlignment="1">
      <alignment horizontal="right"/>
    </xf>
    <xf numFmtId="1" fontId="10" fillId="37" borderId="0" xfId="0" applyNumberFormat="1" applyFont="1" applyFill="1" applyBorder="1" applyAlignment="1">
      <alignment/>
    </xf>
    <xf numFmtId="1" fontId="10" fillId="37" borderId="0" xfId="0" applyNumberFormat="1" applyFont="1" applyFill="1" applyBorder="1" applyAlignment="1">
      <alignment horizontal="left" vertical="top"/>
    </xf>
    <xf numFmtId="0" fontId="9" fillId="37" borderId="0" xfId="0" applyFont="1" applyFill="1" applyBorder="1" applyAlignment="1">
      <alignment/>
    </xf>
    <xf numFmtId="0" fontId="5" fillId="37" borderId="10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 vertical="top"/>
    </xf>
    <xf numFmtId="0" fontId="5" fillId="37" borderId="10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vertical="center"/>
    </xf>
    <xf numFmtId="180" fontId="9" fillId="37" borderId="11" xfId="0" applyNumberFormat="1" applyFont="1" applyFill="1" applyBorder="1" applyAlignment="1" quotePrefix="1">
      <alignment horizontal="right"/>
    </xf>
    <xf numFmtId="180" fontId="10" fillId="37" borderId="11" xfId="0" applyNumberFormat="1" applyFont="1" applyFill="1" applyBorder="1" applyAlignment="1">
      <alignment/>
    </xf>
    <xf numFmtId="180" fontId="10" fillId="37" borderId="11" xfId="0" applyNumberFormat="1" applyFont="1" applyFill="1" applyBorder="1" applyAlignment="1">
      <alignment horizontal="left" vertical="top"/>
    </xf>
    <xf numFmtId="180" fontId="9" fillId="37" borderId="11" xfId="0" applyNumberFormat="1" applyFont="1" applyFill="1" applyBorder="1" applyAlignment="1">
      <alignment horizontal="right"/>
    </xf>
    <xf numFmtId="0" fontId="125" fillId="0" borderId="0" xfId="0" applyFont="1" applyBorder="1" applyAlignment="1" applyProtection="1">
      <alignment horizontal="left"/>
      <protection/>
    </xf>
    <xf numFmtId="184" fontId="14" fillId="0" borderId="0" xfId="0" applyNumberFormat="1" applyFont="1" applyFill="1" applyBorder="1" applyAlignment="1" applyProtection="1">
      <alignment vertical="top" wrapText="1"/>
      <protection locked="0"/>
    </xf>
    <xf numFmtId="184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125" fillId="0" borderId="0" xfId="42" applyNumberFormat="1" applyFont="1" applyFill="1" applyAlignment="1" applyProtection="1">
      <alignment/>
      <protection/>
    </xf>
    <xf numFmtId="3" fontId="125" fillId="0" borderId="0" xfId="0" applyNumberFormat="1" applyFont="1" applyBorder="1" applyAlignment="1" applyProtection="1">
      <alignment/>
      <protection/>
    </xf>
    <xf numFmtId="3" fontId="125" fillId="0" borderId="0" xfId="42" applyNumberFormat="1" applyFont="1" applyFill="1" applyBorder="1" applyAlignment="1">
      <alignment/>
    </xf>
    <xf numFmtId="3" fontId="4" fillId="0" borderId="0" xfId="77" applyNumberFormat="1" applyFont="1" applyFill="1" applyBorder="1" applyAlignment="1">
      <alignment horizontal="left" vertical="top"/>
      <protection/>
    </xf>
    <xf numFmtId="3" fontId="4" fillId="0" borderId="0" xfId="77" applyNumberFormat="1" applyFont="1" applyFill="1" applyBorder="1" applyAlignment="1">
      <alignment/>
      <protection/>
    </xf>
    <xf numFmtId="0" fontId="0" fillId="36" borderId="0" xfId="0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 horizontal="left" vertical="top"/>
    </xf>
    <xf numFmtId="37" fontId="4" fillId="0" borderId="0" xfId="0" applyNumberFormat="1" applyFont="1" applyFill="1" applyBorder="1" applyAlignment="1">
      <alignment horizontal="right" wrapText="1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left" vertical="top"/>
    </xf>
    <xf numFmtId="3" fontId="141" fillId="0" borderId="0" xfId="42" applyNumberFormat="1" applyFont="1" applyFill="1" applyBorder="1" applyAlignment="1">
      <alignment/>
    </xf>
    <xf numFmtId="0" fontId="134" fillId="0" borderId="0" xfId="70" applyFont="1" applyAlignment="1" quotePrefix="1">
      <alignment horizontal="left" vertical="top" wrapText="1"/>
      <protection/>
    </xf>
    <xf numFmtId="0" fontId="134" fillId="0" borderId="0" xfId="70" applyFont="1" applyAlignment="1" quotePrefix="1">
      <alignment horizontal="left" vertical="top"/>
      <protection/>
    </xf>
    <xf numFmtId="0" fontId="125" fillId="0" borderId="0" xfId="70" applyFont="1" applyAlignment="1">
      <alignment vertical="top"/>
      <protection/>
    </xf>
    <xf numFmtId="0" fontId="125" fillId="0" borderId="0" xfId="70" applyFont="1" applyAlignment="1" quotePrefix="1">
      <alignment horizontal="left" vertical="top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indent="1"/>
    </xf>
    <xf numFmtId="206" fontId="142" fillId="0" borderId="0" xfId="42" applyNumberFormat="1" applyFont="1" applyAlignment="1">
      <alignment/>
    </xf>
    <xf numFmtId="206" fontId="140" fillId="0" borderId="0" xfId="42" applyNumberFormat="1" applyFont="1" applyAlignment="1">
      <alignment/>
    </xf>
    <xf numFmtId="182" fontId="140" fillId="0" borderId="0" xfId="0" applyNumberFormat="1" applyFont="1" applyAlignment="1">
      <alignment/>
    </xf>
    <xf numFmtId="0" fontId="18" fillId="37" borderId="11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37" borderId="15" xfId="0" applyFont="1" applyFill="1" applyBorder="1" applyAlignment="1">
      <alignment horizontal="left" vertical="top"/>
    </xf>
    <xf numFmtId="169" fontId="5" fillId="0" borderId="0" xfId="70" applyNumberFormat="1" applyFont="1" applyBorder="1">
      <alignment/>
      <protection/>
    </xf>
    <xf numFmtId="169" fontId="4" fillId="0" borderId="0" xfId="70" applyNumberFormat="1" applyFont="1" applyBorder="1">
      <alignment/>
      <protection/>
    </xf>
    <xf numFmtId="204" fontId="5" fillId="0" borderId="0" xfId="70" applyNumberFormat="1" applyFont="1" applyBorder="1">
      <alignment/>
      <protection/>
    </xf>
    <xf numFmtId="204" fontId="4" fillId="0" borderId="0" xfId="70" applyNumberFormat="1" applyFont="1" applyBorder="1">
      <alignment/>
      <protection/>
    </xf>
    <xf numFmtId="2" fontId="143" fillId="0" borderId="0" xfId="0" applyNumberFormat="1" applyFont="1" applyFill="1" applyBorder="1" applyAlignment="1" applyProtection="1">
      <alignment horizontal="right"/>
      <protection locked="0"/>
    </xf>
    <xf numFmtId="2" fontId="143" fillId="0" borderId="0" xfId="0" applyNumberFormat="1" applyFont="1" applyFill="1" applyBorder="1" applyAlignment="1" applyProtection="1">
      <alignment horizontal="left"/>
      <protection locked="0"/>
    </xf>
    <xf numFmtId="2" fontId="144" fillId="0" borderId="0" xfId="0" applyNumberFormat="1" applyFont="1" applyFill="1" applyBorder="1" applyAlignment="1" applyProtection="1">
      <alignment horizontal="right"/>
      <protection locked="0"/>
    </xf>
    <xf numFmtId="2" fontId="143" fillId="0" borderId="0" xfId="0" applyNumberFormat="1" applyFont="1" applyFill="1" applyBorder="1" applyAlignment="1" applyProtection="1">
      <alignment/>
      <protection locked="0"/>
    </xf>
    <xf numFmtId="2" fontId="143" fillId="0" borderId="0" xfId="0" applyNumberFormat="1" applyFont="1" applyFill="1" applyBorder="1" applyAlignment="1" applyProtection="1">
      <alignment horizontal="left" vertical="top"/>
      <protection locked="0"/>
    </xf>
    <xf numFmtId="179" fontId="125" fillId="0" borderId="0" xfId="67" applyFont="1" applyBorder="1">
      <alignment/>
      <protection/>
    </xf>
    <xf numFmtId="0" fontId="145" fillId="0" borderId="0" xfId="0" applyFont="1" applyBorder="1" applyAlignment="1" quotePrefix="1">
      <alignment horizontal="right" vertical="center"/>
    </xf>
    <xf numFmtId="0" fontId="125" fillId="0" borderId="0" xfId="70" applyFont="1" applyAlignment="1" quotePrefix="1">
      <alignment vertical="top" wrapText="1"/>
      <protection/>
    </xf>
    <xf numFmtId="0" fontId="125" fillId="0" borderId="0" xfId="0" applyFont="1" applyFill="1" applyBorder="1" applyAlignment="1" quotePrefix="1">
      <alignment/>
    </xf>
    <xf numFmtId="223" fontId="125" fillId="0" borderId="0" xfId="70" applyNumberFormat="1" applyFont="1">
      <alignment/>
      <protection/>
    </xf>
    <xf numFmtId="223" fontId="0" fillId="0" borderId="0" xfId="0" applyNumberFormat="1" applyFont="1" applyFill="1" applyBorder="1" applyAlignment="1">
      <alignment/>
    </xf>
    <xf numFmtId="223" fontId="132" fillId="0" borderId="0" xfId="46" applyNumberFormat="1" applyFont="1" applyAlignment="1">
      <alignment/>
    </xf>
    <xf numFmtId="187" fontId="125" fillId="0" borderId="0" xfId="46" applyNumberFormat="1" applyFont="1" applyFill="1" applyBorder="1" applyAlignment="1" applyProtection="1">
      <alignment/>
      <protection/>
    </xf>
    <xf numFmtId="187" fontId="146" fillId="0" borderId="0" xfId="74" applyNumberFormat="1" applyFont="1" applyBorder="1">
      <alignment/>
      <protection/>
    </xf>
    <xf numFmtId="223" fontId="125" fillId="0" borderId="0" xfId="70" applyNumberFormat="1" applyFont="1" applyBorder="1">
      <alignment/>
      <protection/>
    </xf>
    <xf numFmtId="0" fontId="147" fillId="0" borderId="0" xfId="0" applyFont="1" applyAlignment="1">
      <alignment/>
    </xf>
    <xf numFmtId="182" fontId="134" fillId="38" borderId="0" xfId="68" applyNumberFormat="1" applyFont="1" applyFill="1" applyAlignment="1">
      <alignment horizontal="right" vertical="center"/>
      <protection/>
    </xf>
    <xf numFmtId="184" fontId="141" fillId="0" borderId="0" xfId="0" applyNumberFormat="1" applyFont="1" applyBorder="1" applyAlignment="1">
      <alignment horizontal="right" vertical="justify"/>
    </xf>
    <xf numFmtId="184" fontId="28" fillId="0" borderId="0" xfId="68" applyNumberFormat="1" applyFont="1" applyBorder="1" applyAlignment="1">
      <alignment horizontal="right" vertical="justify"/>
      <protection/>
    </xf>
    <xf numFmtId="3" fontId="148" fillId="0" borderId="0" xfId="42" applyNumberFormat="1" applyFont="1" applyFill="1" applyBorder="1" applyAlignment="1">
      <alignment horizontal="left" indent="1"/>
    </xf>
    <xf numFmtId="182" fontId="147" fillId="0" borderId="0" xfId="0" applyNumberFormat="1" applyFont="1" applyAlignment="1">
      <alignment/>
    </xf>
    <xf numFmtId="0" fontId="4" fillId="0" borderId="14" xfId="0" applyFont="1" applyBorder="1" applyAlignment="1">
      <alignment horizontal="left" indent="2"/>
    </xf>
    <xf numFmtId="3" fontId="5" fillId="0" borderId="13" xfId="42" applyNumberFormat="1" applyFont="1" applyFill="1" applyBorder="1" applyAlignment="1" applyProtection="1">
      <alignment/>
      <protection/>
    </xf>
    <xf numFmtId="3" fontId="4" fillId="0" borderId="13" xfId="42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132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left"/>
    </xf>
    <xf numFmtId="182" fontId="5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 horizontal="left" vertical="top"/>
    </xf>
    <xf numFmtId="37" fontId="5" fillId="0" borderId="0" xfId="70" applyNumberFormat="1" applyFont="1" applyFill="1" applyBorder="1" applyAlignment="1">
      <alignment/>
      <protection/>
    </xf>
    <xf numFmtId="37" fontId="4" fillId="0" borderId="0" xfId="70" applyNumberFormat="1" applyFont="1" applyFill="1" applyBorder="1" applyAlignment="1">
      <alignment/>
      <protection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horizontal="left" vertical="top" wrapText="1"/>
    </xf>
    <xf numFmtId="3" fontId="142" fillId="0" borderId="0" xfId="0" applyNumberFormat="1" applyFont="1" applyBorder="1" applyAlignment="1">
      <alignment/>
    </xf>
    <xf numFmtId="180" fontId="9" fillId="39" borderId="0" xfId="0" applyNumberFormat="1" applyFont="1" applyFill="1" applyBorder="1" applyAlignment="1" quotePrefix="1">
      <alignment horizontal="right"/>
    </xf>
    <xf numFmtId="180" fontId="10" fillId="39" borderId="0" xfId="0" applyNumberFormat="1" applyFont="1" applyFill="1" applyBorder="1" applyAlignment="1">
      <alignment/>
    </xf>
    <xf numFmtId="180" fontId="10" fillId="39" borderId="0" xfId="0" applyNumberFormat="1" applyFont="1" applyFill="1" applyBorder="1" applyAlignment="1">
      <alignment horizontal="left" vertical="top"/>
    </xf>
    <xf numFmtId="4" fontId="140" fillId="0" borderId="0" xfId="68" applyNumberFormat="1" applyFont="1" applyFill="1" applyBorder="1" applyProtection="1">
      <alignment/>
      <protection/>
    </xf>
    <xf numFmtId="3" fontId="149" fillId="0" borderId="0" xfId="0" applyNumberFormat="1" applyFont="1" applyFill="1" applyBorder="1" applyAlignment="1">
      <alignment/>
    </xf>
    <xf numFmtId="3" fontId="150" fillId="0" borderId="0" xfId="0" applyNumberFormat="1" applyFont="1" applyFill="1" applyBorder="1" applyAlignment="1">
      <alignment horizontal="right"/>
    </xf>
    <xf numFmtId="0" fontId="111" fillId="0" borderId="0" xfId="59" applyFill="1" applyBorder="1" applyAlignment="1" applyProtection="1">
      <alignment/>
      <protection/>
    </xf>
    <xf numFmtId="206" fontId="4" fillId="0" borderId="0" xfId="42" applyNumberFormat="1" applyFont="1" applyBorder="1" applyAlignment="1">
      <alignment/>
    </xf>
    <xf numFmtId="206" fontId="5" fillId="0" borderId="0" xfId="42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14" fillId="0" borderId="0" xfId="0" applyNumberFormat="1" applyFont="1" applyFill="1" applyBorder="1" applyAlignment="1">
      <alignment horizontal="left" vertical="top"/>
    </xf>
    <xf numFmtId="195" fontId="5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left"/>
    </xf>
    <xf numFmtId="0" fontId="37" fillId="0" borderId="0" xfId="0" applyFont="1" applyBorder="1" applyAlignment="1" quotePrefix="1">
      <alignment horizontal="center"/>
    </xf>
    <xf numFmtId="0" fontId="151" fillId="0" borderId="0" xfId="0" applyFont="1" applyBorder="1" applyAlignment="1" applyProtection="1">
      <alignment horizontal="center"/>
      <protection/>
    </xf>
    <xf numFmtId="0" fontId="151" fillId="0" borderId="0" xfId="0" applyFont="1" applyBorder="1" applyAlignment="1" applyProtection="1">
      <alignment horizontal="left"/>
      <protection/>
    </xf>
    <xf numFmtId="185" fontId="152" fillId="0" borderId="0" xfId="0" applyNumberFormat="1" applyFont="1" applyBorder="1" applyAlignment="1" applyProtection="1">
      <alignment horizontal="right" vertical="center" wrapText="1"/>
      <protection/>
    </xf>
    <xf numFmtId="215" fontId="152" fillId="0" borderId="0" xfId="42" applyNumberFormat="1" applyFont="1" applyBorder="1" applyAlignment="1">
      <alignment horizontal="right" vertical="center"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182" fontId="14" fillId="0" borderId="0" xfId="0" applyNumberFormat="1" applyFont="1" applyFill="1" applyBorder="1" applyAlignment="1" applyProtection="1">
      <alignment wrapText="1"/>
      <protection locked="0"/>
    </xf>
    <xf numFmtId="182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7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>
      <alignment/>
    </xf>
    <xf numFmtId="189" fontId="5" fillId="0" borderId="0" xfId="70" applyNumberFormat="1" applyFont="1" applyBorder="1">
      <alignment/>
      <protection/>
    </xf>
    <xf numFmtId="3" fontId="4" fillId="0" borderId="0" xfId="48" applyNumberFormat="1" applyFont="1" applyFill="1" applyBorder="1" applyAlignment="1">
      <alignment/>
    </xf>
    <xf numFmtId="37" fontId="5" fillId="0" borderId="0" xfId="70" applyNumberFormat="1" applyFont="1" applyBorder="1">
      <alignment/>
      <protection/>
    </xf>
    <xf numFmtId="37" fontId="14" fillId="0" borderId="0" xfId="0" applyNumberFormat="1" applyFont="1" applyFill="1" applyBorder="1" applyAlignment="1">
      <alignment/>
    </xf>
    <xf numFmtId="37" fontId="4" fillId="0" borderId="0" xfId="70" applyNumberFormat="1" applyFont="1" applyBorder="1">
      <alignment/>
      <protection/>
    </xf>
    <xf numFmtId="192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193" fontId="5" fillId="0" borderId="0" xfId="46" applyNumberFormat="1" applyFont="1" applyFill="1" applyBorder="1" applyAlignment="1" applyProtection="1">
      <alignment/>
      <protection/>
    </xf>
    <xf numFmtId="187" fontId="4" fillId="0" borderId="0" xfId="47" applyNumberFormat="1" applyFont="1" applyFill="1" applyBorder="1" applyAlignment="1" applyProtection="1">
      <alignment/>
      <protection/>
    </xf>
    <xf numFmtId="193" fontId="4" fillId="0" borderId="0" xfId="74" applyNumberFormat="1" applyFont="1" applyBorder="1">
      <alignment/>
      <protection/>
    </xf>
    <xf numFmtId="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 horizontal="right"/>
    </xf>
    <xf numFmtId="193" fontId="5" fillId="0" borderId="0" xfId="46" applyNumberFormat="1" applyFont="1" applyBorder="1" applyAlignment="1">
      <alignment/>
    </xf>
    <xf numFmtId="193" fontId="14" fillId="0" borderId="0" xfId="0" applyNumberFormat="1" applyFont="1" applyFill="1" applyBorder="1" applyAlignment="1">
      <alignment/>
    </xf>
    <xf numFmtId="193" fontId="4" fillId="0" borderId="0" xfId="46" applyNumberFormat="1" applyFont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93" fontId="5" fillId="0" borderId="0" xfId="46" applyNumberFormat="1" applyFont="1" applyBorder="1" applyAlignment="1">
      <alignment/>
    </xf>
    <xf numFmtId="193" fontId="4" fillId="0" borderId="0" xfId="46" applyNumberFormat="1" applyFont="1" applyBorder="1" applyAlignment="1">
      <alignment/>
    </xf>
    <xf numFmtId="0" fontId="4" fillId="0" borderId="0" xfId="46" applyNumberFormat="1" applyFont="1" applyBorder="1" applyAlignment="1">
      <alignment/>
    </xf>
    <xf numFmtId="182" fontId="5" fillId="0" borderId="0" xfId="0" applyNumberFormat="1" applyFont="1" applyFill="1" applyBorder="1" applyAlignment="1">
      <alignment readingOrder="1"/>
    </xf>
    <xf numFmtId="182" fontId="4" fillId="0" borderId="0" xfId="0" applyNumberFormat="1" applyFont="1" applyFill="1" applyBorder="1" applyAlignment="1">
      <alignment readingOrder="1"/>
    </xf>
    <xf numFmtId="184" fontId="4" fillId="0" borderId="0" xfId="0" applyNumberFormat="1" applyFont="1" applyFill="1" applyBorder="1" applyAlignment="1">
      <alignment readingOrder="1"/>
    </xf>
    <xf numFmtId="182" fontId="4" fillId="0" borderId="0" xfId="0" applyNumberFormat="1" applyFont="1" applyFill="1" applyBorder="1" applyAlignment="1">
      <alignment wrapText="1"/>
    </xf>
    <xf numFmtId="182" fontId="4" fillId="0" borderId="0" xfId="46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right" readingOrder="1"/>
    </xf>
    <xf numFmtId="182" fontId="4" fillId="0" borderId="0" xfId="0" applyNumberFormat="1" applyFont="1" applyFill="1" applyBorder="1" applyAlignment="1">
      <alignment horizontal="right" readingOrder="1"/>
    </xf>
    <xf numFmtId="184" fontId="5" fillId="0" borderId="0" xfId="0" applyNumberFormat="1" applyFont="1" applyFill="1" applyBorder="1" applyAlignment="1">
      <alignment readingOrder="1"/>
    </xf>
    <xf numFmtId="182" fontId="5" fillId="0" borderId="0" xfId="0" applyNumberFormat="1" applyFont="1" applyFill="1" applyBorder="1" applyAlignment="1">
      <alignment wrapText="1"/>
    </xf>
    <xf numFmtId="182" fontId="5" fillId="0" borderId="0" xfId="46" applyNumberFormat="1" applyFont="1" applyFill="1" applyBorder="1" applyAlignment="1" applyProtection="1">
      <alignment/>
      <protection/>
    </xf>
    <xf numFmtId="182" fontId="10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 readingOrder="1"/>
    </xf>
    <xf numFmtId="184" fontId="4" fillId="0" borderId="0" xfId="0" applyNumberFormat="1" applyFont="1" applyFill="1" applyBorder="1" applyAlignment="1">
      <alignment horizontal="right" readingOrder="1"/>
    </xf>
    <xf numFmtId="182" fontId="5" fillId="0" borderId="0" xfId="65" applyNumberFormat="1" applyFont="1" applyBorder="1" applyAlignment="1">
      <alignment horizontal="right" vertical="center"/>
      <protection/>
    </xf>
    <xf numFmtId="182" fontId="4" fillId="0" borderId="0" xfId="65" applyNumberFormat="1" applyFont="1" applyBorder="1" applyAlignment="1">
      <alignment horizontal="right" vertical="center"/>
      <protection/>
    </xf>
    <xf numFmtId="182" fontId="9" fillId="0" borderId="0" xfId="0" applyNumberFormat="1" applyFont="1" applyFill="1" applyBorder="1" applyAlignment="1">
      <alignment horizontal="right" readingOrder="1"/>
    </xf>
    <xf numFmtId="182" fontId="10" fillId="0" borderId="0" xfId="0" applyNumberFormat="1" applyFont="1" applyFill="1" applyBorder="1" applyAlignment="1">
      <alignment horizontal="right" readingOrder="1"/>
    </xf>
    <xf numFmtId="182" fontId="10" fillId="0" borderId="0" xfId="0" applyNumberFormat="1" applyFont="1" applyFill="1" applyBorder="1" applyAlignment="1">
      <alignment horizontal="left" vertical="top"/>
    </xf>
    <xf numFmtId="182" fontId="10" fillId="0" borderId="0" xfId="0" applyNumberFormat="1" applyFont="1" applyFill="1" applyBorder="1" applyAlignment="1">
      <alignment horizontal="right"/>
    </xf>
    <xf numFmtId="195" fontId="4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95" fontId="4" fillId="0" borderId="0" xfId="0" applyNumberFormat="1" applyFont="1" applyFill="1" applyBorder="1" applyAlignment="1">
      <alignment horizontal="right" readingOrder="1"/>
    </xf>
    <xf numFmtId="182" fontId="5" fillId="0" borderId="0" xfId="0" applyNumberFormat="1" applyFont="1" applyFill="1" applyBorder="1" applyAlignment="1">
      <alignment horizontal="right" wrapText="1" readingOrder="1"/>
    </xf>
    <xf numFmtId="182" fontId="4" fillId="0" borderId="0" xfId="0" applyNumberFormat="1" applyFont="1" applyFill="1" applyBorder="1" applyAlignment="1">
      <alignment horizontal="right" wrapText="1" readingOrder="1"/>
    </xf>
    <xf numFmtId="182" fontId="4" fillId="0" borderId="0" xfId="0" applyNumberFormat="1" applyFont="1" applyFill="1" applyBorder="1" applyAlignment="1">
      <alignment horizontal="left" vertical="top" wrapText="1"/>
    </xf>
    <xf numFmtId="182" fontId="4" fillId="0" borderId="0" xfId="0" applyNumberFormat="1" applyFont="1" applyFill="1" applyBorder="1" applyAlignment="1">
      <alignment horizontal="right" wrapText="1"/>
    </xf>
    <xf numFmtId="182" fontId="5" fillId="38" borderId="0" xfId="68" applyNumberFormat="1" applyFont="1" applyFill="1" applyBorder="1" applyAlignment="1">
      <alignment horizontal="right" vertical="center"/>
      <protection/>
    </xf>
    <xf numFmtId="182" fontId="4" fillId="38" borderId="0" xfId="68" applyNumberFormat="1" applyFont="1" applyFill="1" applyBorder="1" applyAlignment="1">
      <alignment horizontal="right" vertical="center"/>
      <protection/>
    </xf>
    <xf numFmtId="185" fontId="125" fillId="0" borderId="0" xfId="0" applyNumberFormat="1" applyFont="1" applyBorder="1" applyAlignment="1" applyProtection="1">
      <alignment horizontal="right" vertical="center" wrapText="1"/>
      <protection/>
    </xf>
    <xf numFmtId="215" fontId="125" fillId="0" borderId="0" xfId="42" applyNumberFormat="1" applyFont="1" applyBorder="1" applyAlignment="1">
      <alignment horizontal="right" vertical="center"/>
    </xf>
    <xf numFmtId="3" fontId="153" fillId="0" borderId="0" xfId="0" applyNumberFormat="1" applyFont="1" applyBorder="1" applyAlignment="1">
      <alignment/>
    </xf>
    <xf numFmtId="3" fontId="153" fillId="0" borderId="0" xfId="68" applyNumberFormat="1" applyFont="1" applyFill="1" applyBorder="1" applyProtection="1">
      <alignment/>
      <protection/>
    </xf>
    <xf numFmtId="3" fontId="142" fillId="0" borderId="0" xfId="0" applyNumberFormat="1" applyFont="1" applyFill="1" applyBorder="1" applyAlignment="1">
      <alignment/>
    </xf>
    <xf numFmtId="3" fontId="154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82" fontId="155" fillId="0" borderId="0" xfId="59" applyNumberFormat="1" applyFont="1" applyFill="1" applyBorder="1" applyAlignment="1" applyProtection="1">
      <alignment horizontal="left" vertical="center"/>
      <protection/>
    </xf>
    <xf numFmtId="3" fontId="125" fillId="0" borderId="0" xfId="0" applyNumberFormat="1" applyFont="1" applyFill="1" applyBorder="1" applyAlignment="1" applyProtection="1">
      <alignment/>
      <protection/>
    </xf>
    <xf numFmtId="187" fontId="134" fillId="0" borderId="0" xfId="46" applyNumberFormat="1" applyFont="1" applyBorder="1" applyAlignment="1">
      <alignment/>
    </xf>
    <xf numFmtId="187" fontId="125" fillId="0" borderId="0" xfId="46" applyNumberFormat="1" applyFont="1" applyBorder="1" applyAlignment="1">
      <alignment/>
    </xf>
    <xf numFmtId="223" fontId="125" fillId="0" borderId="0" xfId="46" applyNumberFormat="1" applyFont="1" applyBorder="1" applyAlignment="1">
      <alignment/>
    </xf>
    <xf numFmtId="223" fontId="134" fillId="0" borderId="0" xfId="46" applyNumberFormat="1" applyFont="1" applyBorder="1" applyAlignment="1">
      <alignment/>
    </xf>
    <xf numFmtId="182" fontId="126" fillId="0" borderId="0" xfId="0" applyNumberFormat="1" applyFont="1" applyFill="1" applyBorder="1" applyAlignment="1">
      <alignment wrapText="1"/>
    </xf>
    <xf numFmtId="0" fontId="125" fillId="0" borderId="0" xfId="0" applyFont="1" applyBorder="1" applyAlignment="1">
      <alignment/>
    </xf>
    <xf numFmtId="182" fontId="147" fillId="0" borderId="0" xfId="65" applyNumberFormat="1" applyFont="1" applyBorder="1" applyAlignment="1">
      <alignment horizontal="right" vertical="center"/>
      <protection/>
    </xf>
    <xf numFmtId="182" fontId="134" fillId="38" borderId="0" xfId="68" applyNumberFormat="1" applyFont="1" applyFill="1" applyBorder="1" applyAlignment="1">
      <alignment horizontal="right" vertical="center"/>
      <protection/>
    </xf>
    <xf numFmtId="4" fontId="134" fillId="0" borderId="0" xfId="0" applyNumberFormat="1" applyFont="1" applyFill="1" applyBorder="1" applyAlignment="1">
      <alignment vertical="center"/>
    </xf>
    <xf numFmtId="37" fontId="125" fillId="0" borderId="0" xfId="70" applyNumberFormat="1" applyFont="1" applyFill="1" applyBorder="1" applyAlignment="1">
      <alignment/>
      <protection/>
    </xf>
    <xf numFmtId="4" fontId="137" fillId="0" borderId="0" xfId="68" applyNumberFormat="1" applyFont="1" applyBorder="1">
      <alignment/>
      <protection/>
    </xf>
    <xf numFmtId="0" fontId="125" fillId="0" borderId="0" xfId="0" applyFont="1" applyBorder="1" applyAlignment="1">
      <alignment/>
    </xf>
    <xf numFmtId="206" fontId="142" fillId="0" borderId="0" xfId="42" applyNumberFormat="1" applyFont="1" applyBorder="1" applyAlignment="1">
      <alignment/>
    </xf>
    <xf numFmtId="206" fontId="151" fillId="0" borderId="0" xfId="42" applyNumberFormat="1" applyFont="1" applyBorder="1" applyAlignment="1">
      <alignment/>
    </xf>
    <xf numFmtId="182" fontId="140" fillId="0" borderId="0" xfId="0" applyNumberFormat="1" applyFont="1" applyBorder="1" applyAlignment="1">
      <alignment/>
    </xf>
    <xf numFmtId="182" fontId="147" fillId="0" borderId="0" xfId="0" applyNumberFormat="1" applyFont="1" applyBorder="1" applyAlignment="1">
      <alignment/>
    </xf>
    <xf numFmtId="169" fontId="156" fillId="0" borderId="0" xfId="70" applyNumberFormat="1" applyFont="1" applyBorder="1">
      <alignment/>
      <protection/>
    </xf>
    <xf numFmtId="3" fontId="0" fillId="0" borderId="0" xfId="0" applyNumberFormat="1" applyBorder="1" applyAlignment="1">
      <alignment/>
    </xf>
    <xf numFmtId="0" fontId="0" fillId="0" borderId="16" xfId="0" applyFont="1" applyFill="1" applyBorder="1" applyAlignment="1">
      <alignment vertical="center"/>
    </xf>
    <xf numFmtId="41" fontId="125" fillId="17" borderId="0" xfId="0" applyNumberFormat="1" applyFont="1" applyFill="1" applyBorder="1" applyAlignment="1">
      <alignment horizontal="right" wrapText="1"/>
    </xf>
    <xf numFmtId="3" fontId="157" fillId="0" borderId="0" xfId="71" applyNumberFormat="1" applyFont="1" applyBorder="1" applyAlignment="1">
      <alignment horizontal="right" vertical="center"/>
      <protection/>
    </xf>
    <xf numFmtId="187" fontId="134" fillId="0" borderId="0" xfId="46" applyNumberFormat="1" applyFont="1" applyBorder="1" applyAlignment="1">
      <alignment/>
    </xf>
    <xf numFmtId="187" fontId="125" fillId="0" borderId="0" xfId="46" applyNumberFormat="1" applyFont="1" applyBorder="1" applyAlignment="1">
      <alignment/>
    </xf>
    <xf numFmtId="182" fontId="126" fillId="0" borderId="0" xfId="65" applyNumberFormat="1" applyFont="1" applyBorder="1" applyAlignment="1">
      <alignment horizontal="right" vertical="center"/>
      <protection/>
    </xf>
    <xf numFmtId="3" fontId="127" fillId="0" borderId="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vertical="center"/>
    </xf>
    <xf numFmtId="4" fontId="12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7" fontId="123" fillId="0" borderId="0" xfId="70" applyNumberFormat="1" applyFont="1" applyFill="1" applyBorder="1" applyAlignment="1">
      <alignment/>
      <protection/>
    </xf>
    <xf numFmtId="37" fontId="124" fillId="36" borderId="0" xfId="70" applyNumberFormat="1" applyFont="1" applyFill="1" applyBorder="1" applyAlignment="1">
      <alignment/>
      <protection/>
    </xf>
    <xf numFmtId="214" fontId="28" fillId="0" borderId="0" xfId="49" applyNumberFormat="1" applyFont="1" applyBorder="1" applyAlignment="1">
      <alignment horizontal="right" vertical="justify"/>
    </xf>
    <xf numFmtId="3" fontId="20" fillId="0" borderId="0" xfId="71" applyNumberFormat="1" applyFont="1" applyBorder="1" applyAlignment="1">
      <alignment horizontal="right" vertical="center"/>
      <protection/>
    </xf>
    <xf numFmtId="3" fontId="33" fillId="0" borderId="0" xfId="71" applyNumberFormat="1" applyFont="1" applyBorder="1" applyAlignment="1">
      <alignment horizontal="right" vertical="center"/>
      <protection/>
    </xf>
    <xf numFmtId="0" fontId="5" fillId="0" borderId="0" xfId="0" applyFont="1" applyBorder="1" applyAlignment="1" quotePrefix="1">
      <alignment horizontal="right"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80" fontId="14" fillId="37" borderId="0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180" fontId="6" fillId="4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180" fontId="9" fillId="33" borderId="16" xfId="0" applyNumberFormat="1" applyFont="1" applyFill="1" applyBorder="1" applyAlignment="1">
      <alignment/>
    </xf>
    <xf numFmtId="182" fontId="14" fillId="0" borderId="16" xfId="0" applyNumberFormat="1" applyFont="1" applyFill="1" applyBorder="1" applyAlignment="1">
      <alignment vertical="top"/>
    </xf>
    <xf numFmtId="180" fontId="9" fillId="34" borderId="16" xfId="0" applyNumberFormat="1" applyFont="1" applyFill="1" applyBorder="1" applyAlignment="1">
      <alignment/>
    </xf>
    <xf numFmtId="180" fontId="14" fillId="0" borderId="16" xfId="0" applyNumberFormat="1" applyFont="1" applyFill="1" applyBorder="1" applyAlignment="1">
      <alignment/>
    </xf>
    <xf numFmtId="180" fontId="14" fillId="0" borderId="16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0" fontId="0" fillId="0" borderId="17" xfId="0" applyFont="1" applyFill="1" applyBorder="1" applyAlignment="1">
      <alignment/>
    </xf>
    <xf numFmtId="2" fontId="19" fillId="0" borderId="16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209" fontId="9" fillId="34" borderId="15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40" borderId="15" xfId="0" applyFont="1" applyFill="1" applyBorder="1" applyAlignment="1">
      <alignment vertical="center"/>
    </xf>
    <xf numFmtId="0" fontId="5" fillId="4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1" fontId="23" fillId="0" borderId="0" xfId="0" applyNumberFormat="1" applyFont="1" applyFill="1" applyBorder="1" applyAlignment="1">
      <alignment horizontal="left" vertical="top"/>
    </xf>
    <xf numFmtId="3" fontId="5" fillId="0" borderId="0" xfId="68" applyNumberFormat="1" applyFont="1" applyFill="1" applyBorder="1" applyProtection="1">
      <alignment/>
      <protection/>
    </xf>
    <xf numFmtId="3" fontId="4" fillId="0" borderId="0" xfId="68" applyNumberFormat="1" applyFont="1" applyFill="1" applyBorder="1" applyProtection="1">
      <alignment/>
      <protection/>
    </xf>
    <xf numFmtId="37" fontId="5" fillId="0" borderId="0" xfId="70" applyNumberFormat="1" applyFont="1" applyFill="1" applyBorder="1" applyAlignment="1" quotePrefix="1">
      <alignment horizontal="right"/>
      <protection/>
    </xf>
    <xf numFmtId="37" fontId="4" fillId="0" borderId="0" xfId="0" applyNumberFormat="1" applyFont="1" applyFill="1" applyBorder="1" applyAlignment="1" quotePrefix="1">
      <alignment horizontal="right" readingOrder="1"/>
    </xf>
    <xf numFmtId="37" fontId="4" fillId="0" borderId="0" xfId="70" applyNumberFormat="1" applyFont="1" applyFill="1" applyBorder="1" applyAlignment="1" quotePrefix="1">
      <alignment horizontal="right"/>
      <protection/>
    </xf>
    <xf numFmtId="189" fontId="5" fillId="0" borderId="0" xfId="42" applyNumberFormat="1" applyFont="1" applyFill="1" applyAlignment="1">
      <alignment/>
    </xf>
    <xf numFmtId="189" fontId="5" fillId="0" borderId="0" xfId="42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180" fontId="6" fillId="40" borderId="0" xfId="0" applyNumberFormat="1" applyFont="1" applyFill="1" applyBorder="1" applyAlignment="1">
      <alignment vertical="center"/>
    </xf>
    <xf numFmtId="180" fontId="6" fillId="40" borderId="13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/>
    </xf>
    <xf numFmtId="180" fontId="9" fillId="33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right"/>
    </xf>
    <xf numFmtId="0" fontId="7" fillId="40" borderId="10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left" vertical="center" indent="15"/>
    </xf>
    <xf numFmtId="0" fontId="6" fillId="40" borderId="0" xfId="0" applyFont="1" applyFill="1" applyBorder="1" applyAlignment="1">
      <alignment horizontal="left" vertical="center" indent="15"/>
    </xf>
    <xf numFmtId="180" fontId="6" fillId="40" borderId="12" xfId="0" applyNumberFormat="1" applyFont="1" applyFill="1" applyBorder="1" applyAlignment="1">
      <alignment horizontal="right" vertical="center"/>
    </xf>
    <xf numFmtId="180" fontId="6" fillId="40" borderId="0" xfId="0" applyNumberFormat="1" applyFont="1" applyFill="1" applyBorder="1" applyAlignment="1">
      <alignment horizontal="right" vertical="center"/>
    </xf>
    <xf numFmtId="0" fontId="7" fillId="40" borderId="14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5" fillId="40" borderId="12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left" indent="1"/>
    </xf>
    <xf numFmtId="196" fontId="9" fillId="34" borderId="0" xfId="0" applyNumberFormat="1" applyFont="1" applyFill="1" applyBorder="1" applyAlignment="1" quotePrefix="1">
      <alignment horizontal="center"/>
    </xf>
    <xf numFmtId="196" fontId="9" fillId="34" borderId="0" xfId="0" applyNumberFormat="1" applyFont="1" applyFill="1" applyBorder="1" applyAlignment="1">
      <alignment horizontal="center"/>
    </xf>
    <xf numFmtId="0" fontId="158" fillId="40" borderId="12" xfId="0" applyFont="1" applyFill="1" applyBorder="1" applyAlignment="1">
      <alignment horizontal="center" vertical="center"/>
    </xf>
    <xf numFmtId="0" fontId="158" fillId="4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4" xfId="47"/>
    <cellStyle name="Comma 5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2" xfId="65"/>
    <cellStyle name="Normal 18" xfId="66"/>
    <cellStyle name="Normal 19" xfId="67"/>
    <cellStyle name="Normal 2" xfId="68"/>
    <cellStyle name="Normal 2 2" xfId="69"/>
    <cellStyle name="Normal 2 3" xfId="70"/>
    <cellStyle name="Normal 3" xfId="71"/>
    <cellStyle name="Normal 4" xfId="72"/>
    <cellStyle name="Normal 5" xfId="73"/>
    <cellStyle name="Normal 6" xfId="74"/>
    <cellStyle name="Normal 89" xfId="75"/>
    <cellStyle name="Normal 90" xfId="76"/>
    <cellStyle name="Normal 93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29">
    <dxf/>
    <dxf/>
    <dxf/>
    <dxf/>
    <dxf/>
    <dxf/>
    <dxf/>
    <dxf/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/>
    <dxf/>
    <dxf/>
    <dxf>
      <numFmt numFmtId="212" formatCode=".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5953125" y="295275"/>
          <a:ext cx="3000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171450</xdr:rowOff>
    </xdr:from>
    <xdr:to>
      <xdr:col>0</xdr:col>
      <xdr:colOff>2657475</xdr:colOff>
      <xdr:row>3</xdr:row>
      <xdr:rowOff>123825</xdr:rowOff>
    </xdr:to>
    <xdr:sp>
      <xdr:nvSpPr>
        <xdr:cNvPr id="2" name="Rectangle 6_0"/>
        <xdr:cNvSpPr>
          <a:spLocks/>
        </xdr:cNvSpPr>
      </xdr:nvSpPr>
      <xdr:spPr>
        <a:xfrm>
          <a:off x="647700" y="390525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6</xdr:col>
      <xdr:colOff>438150</xdr:colOff>
      <xdr:row>14</xdr:row>
      <xdr:rowOff>76200</xdr:rowOff>
    </xdr:to>
    <xdr:sp>
      <xdr:nvSpPr>
        <xdr:cNvPr id="3" name="Straight Connector 8_0"/>
        <xdr:cNvSpPr>
          <a:spLocks/>
        </xdr:cNvSpPr>
      </xdr:nvSpPr>
      <xdr:spPr>
        <a:xfrm>
          <a:off x="5534025" y="2152650"/>
          <a:ext cx="1666875" cy="0"/>
        </a:xfrm>
        <a:prstGeom prst="line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</xdr:row>
      <xdr:rowOff>247650</xdr:rowOff>
    </xdr:from>
    <xdr:to>
      <xdr:col>2</xdr:col>
      <xdr:colOff>152400</xdr:colOff>
      <xdr:row>5</xdr:row>
      <xdr:rowOff>66675</xdr:rowOff>
    </xdr:to>
    <xdr:sp>
      <xdr:nvSpPr>
        <xdr:cNvPr id="4" name="Rectangle 9_0"/>
        <xdr:cNvSpPr>
          <a:spLocks/>
        </xdr:cNvSpPr>
      </xdr:nvSpPr>
      <xdr:spPr>
        <a:xfrm>
          <a:off x="304800" y="466725"/>
          <a:ext cx="436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pic>
      <xdr:nvPicPr>
        <xdr:cNvPr id="5" name="Picture 7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535</xdr:row>
      <xdr:rowOff>57150</xdr:rowOff>
    </xdr:from>
    <xdr:to>
      <xdr:col>8</xdr:col>
      <xdr:colOff>923925</xdr:colOff>
      <xdr:row>539</xdr:row>
      <xdr:rowOff>28575</xdr:rowOff>
    </xdr:to>
    <xdr:pic>
      <xdr:nvPicPr>
        <xdr:cNvPr id="6" name="Picture 8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70018275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534</xdr:row>
      <xdr:rowOff>57150</xdr:rowOff>
    </xdr:from>
    <xdr:to>
      <xdr:col>0</xdr:col>
      <xdr:colOff>1171575</xdr:colOff>
      <xdr:row>535</xdr:row>
      <xdr:rowOff>104775</xdr:rowOff>
    </xdr:to>
    <xdr:sp fLocksText="0">
      <xdr:nvSpPr>
        <xdr:cNvPr id="7" name="TextBox 18_0"/>
        <xdr:cNvSpPr txBox="1">
          <a:spLocks noChangeArrowheads="1"/>
        </xdr:cNvSpPr>
      </xdr:nvSpPr>
      <xdr:spPr>
        <a:xfrm>
          <a:off x="76200" y="69856350"/>
          <a:ext cx="1095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8" name="TextBox 10_0"/>
        <xdr:cNvSpPr txBox="1">
          <a:spLocks noChangeArrowheads="1"/>
        </xdr:cNvSpPr>
      </xdr:nvSpPr>
      <xdr:spPr>
        <a:xfrm>
          <a:off x="553402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9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6</xdr:col>
      <xdr:colOff>438150</xdr:colOff>
      <xdr:row>14</xdr:row>
      <xdr:rowOff>76200</xdr:rowOff>
    </xdr:to>
    <xdr:sp>
      <xdr:nvSpPr>
        <xdr:cNvPr id="10" name="Straight Connector 8_0"/>
        <xdr:cNvSpPr>
          <a:spLocks/>
        </xdr:cNvSpPr>
      </xdr:nvSpPr>
      <xdr:spPr>
        <a:xfrm>
          <a:off x="5534025" y="2152650"/>
          <a:ext cx="1666875" cy="0"/>
        </a:xfrm>
        <a:prstGeom prst="line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4"/>
  <sheetViews>
    <sheetView tabSelected="1" view="pageBreakPreview" zoomScaleSheetLayoutView="100" zoomScalePageLayoutView="0" workbookViewId="0" topLeftCell="A1">
      <selection activeCell="Q89" sqref="Q1:Q16384"/>
    </sheetView>
  </sheetViews>
  <sheetFormatPr defaultColWidth="9.140625" defaultRowHeight="12.75"/>
  <cols>
    <col min="1" max="1" width="39.8515625" style="1" customWidth="1"/>
    <col min="2" max="2" width="27.8515625" style="2" customWidth="1"/>
    <col min="3" max="3" width="15.28125" style="3" customWidth="1"/>
    <col min="4" max="4" width="1.57421875" style="4" customWidth="1"/>
    <col min="5" max="5" width="15.28125" style="5" customWidth="1"/>
    <col min="6" max="6" width="1.57421875" style="6" customWidth="1"/>
    <col min="7" max="7" width="15.28125" style="3" customWidth="1"/>
    <col min="8" max="8" width="1.57421875" style="7" customWidth="1"/>
    <col min="9" max="9" width="15.28125" style="3" customWidth="1"/>
    <col min="10" max="10" width="1.421875" style="2" hidden="1" customWidth="1"/>
    <col min="11" max="11" width="0.9921875" style="781" customWidth="1"/>
    <col min="12" max="12" width="11.28125" style="8" bestFit="1" customWidth="1"/>
    <col min="13" max="13" width="10.00390625" style="408" customWidth="1"/>
    <col min="14" max="14" width="10.7109375" style="8" customWidth="1"/>
    <col min="15" max="15" width="10.140625" style="8" customWidth="1"/>
    <col min="16" max="16" width="10.140625" style="1" customWidth="1"/>
    <col min="17" max="17" width="19.28125" style="1" bestFit="1" customWidth="1"/>
    <col min="18" max="18" width="14.8515625" style="1" customWidth="1"/>
    <col min="19" max="19" width="14.421875" style="1" bestFit="1" customWidth="1"/>
    <col min="20" max="23" width="9.140625" style="1" customWidth="1"/>
    <col min="24" max="16384" width="9.140625" style="2" customWidth="1"/>
  </cols>
  <sheetData>
    <row r="1" spans="1:11" ht="3.75" customHeight="1">
      <c r="A1" s="8"/>
      <c r="B1" s="9"/>
      <c r="C1" s="10"/>
      <c r="D1" s="11"/>
      <c r="E1" s="12"/>
      <c r="F1" s="13"/>
      <c r="G1" s="10"/>
      <c r="H1" s="14"/>
      <c r="I1" s="10"/>
      <c r="J1" s="9"/>
      <c r="K1" s="15"/>
    </row>
    <row r="2" spans="1:11" ht="13.5" customHeight="1">
      <c r="A2" s="796" t="s">
        <v>0</v>
      </c>
      <c r="B2" s="797"/>
      <c r="C2" s="797"/>
      <c r="D2" s="797"/>
      <c r="E2" s="797"/>
      <c r="F2" s="797"/>
      <c r="G2" s="797"/>
      <c r="H2" s="797"/>
      <c r="I2" s="797"/>
      <c r="J2" s="280"/>
      <c r="K2" s="758"/>
    </row>
    <row r="3" spans="1:13" ht="25.5" customHeight="1">
      <c r="A3" s="798"/>
      <c r="B3" s="799"/>
      <c r="C3" s="799"/>
      <c r="D3" s="799"/>
      <c r="E3" s="799"/>
      <c r="F3" s="799"/>
      <c r="G3" s="799"/>
      <c r="H3" s="799"/>
      <c r="I3" s="799"/>
      <c r="J3" s="280"/>
      <c r="K3" s="759"/>
      <c r="M3" s="493"/>
    </row>
    <row r="4" spans="1:16" ht="13.5" customHeight="1">
      <c r="A4" s="800"/>
      <c r="B4" s="801"/>
      <c r="C4" s="801"/>
      <c r="D4" s="801"/>
      <c r="E4" s="801"/>
      <c r="F4" s="801"/>
      <c r="G4" s="801"/>
      <c r="H4" s="801"/>
      <c r="I4" s="801"/>
      <c r="J4" s="9"/>
      <c r="K4" s="791"/>
      <c r="P4" s="8"/>
    </row>
    <row r="5" spans="1:23" s="17" customFormat="1" ht="14.25" customHeight="1">
      <c r="A5" s="802" t="s">
        <v>364</v>
      </c>
      <c r="B5" s="803"/>
      <c r="C5" s="803"/>
      <c r="D5" s="803"/>
      <c r="E5" s="803"/>
      <c r="F5" s="803"/>
      <c r="G5" s="803"/>
      <c r="H5" s="803"/>
      <c r="I5" s="803"/>
      <c r="J5" s="16"/>
      <c r="K5" s="791"/>
      <c r="L5" s="275"/>
      <c r="M5" s="481"/>
      <c r="N5" s="275"/>
      <c r="O5" s="275"/>
      <c r="P5" s="275"/>
      <c r="Q5" s="271"/>
      <c r="R5" s="271"/>
      <c r="S5" s="271"/>
      <c r="T5" s="271"/>
      <c r="U5" s="271"/>
      <c r="V5" s="271"/>
      <c r="W5" s="271"/>
    </row>
    <row r="6" spans="1:16" ht="9" customHeight="1">
      <c r="A6" s="804"/>
      <c r="B6" s="805"/>
      <c r="C6" s="805"/>
      <c r="D6" s="805"/>
      <c r="E6" s="805"/>
      <c r="F6" s="805"/>
      <c r="G6" s="805"/>
      <c r="H6" s="805"/>
      <c r="I6" s="805"/>
      <c r="J6" s="317"/>
      <c r="K6" s="792"/>
      <c r="P6" s="8"/>
    </row>
    <row r="7" spans="1:16" ht="13.5" customHeight="1">
      <c r="A7" s="810" t="s">
        <v>1</v>
      </c>
      <c r="B7" s="811"/>
      <c r="C7" s="812" t="s">
        <v>2</v>
      </c>
      <c r="D7" s="812"/>
      <c r="E7" s="812"/>
      <c r="F7" s="812"/>
      <c r="G7" s="812"/>
      <c r="H7" s="812"/>
      <c r="I7" s="812"/>
      <c r="J7" s="9"/>
      <c r="K7" s="793"/>
      <c r="P7" s="8"/>
    </row>
    <row r="8" spans="1:16" ht="13.5" customHeight="1">
      <c r="A8" s="511" t="s">
        <v>231</v>
      </c>
      <c r="B8" s="813"/>
      <c r="C8" s="813"/>
      <c r="D8" s="512"/>
      <c r="E8" s="813"/>
      <c r="F8" s="813"/>
      <c r="G8" s="813"/>
      <c r="H8" s="813"/>
      <c r="I8" s="813"/>
      <c r="J8" s="280"/>
      <c r="K8" s="790"/>
      <c r="L8" s="795"/>
      <c r="M8" s="795"/>
      <c r="N8" s="795"/>
      <c r="O8" s="795"/>
      <c r="P8" s="8"/>
    </row>
    <row r="9" spans="1:16" ht="3" customHeight="1">
      <c r="A9" s="281"/>
      <c r="B9" s="18"/>
      <c r="C9" s="18"/>
      <c r="D9" s="19"/>
      <c r="E9" s="20"/>
      <c r="F9" s="21"/>
      <c r="G9" s="18"/>
      <c r="H9" s="22"/>
      <c r="I9" s="18"/>
      <c r="J9" s="9"/>
      <c r="K9" s="15"/>
      <c r="P9" s="8"/>
    </row>
    <row r="10" spans="1:20" ht="12.75" customHeight="1">
      <c r="A10" s="282" t="s">
        <v>232</v>
      </c>
      <c r="B10" s="23"/>
      <c r="C10" s="24" t="s">
        <v>244</v>
      </c>
      <c r="D10" s="25"/>
      <c r="E10" s="374" t="s">
        <v>352</v>
      </c>
      <c r="F10" s="26"/>
      <c r="G10" s="374" t="s">
        <v>274</v>
      </c>
      <c r="H10" s="27"/>
      <c r="I10" s="374" t="s">
        <v>353</v>
      </c>
      <c r="J10" s="9"/>
      <c r="K10" s="794"/>
      <c r="P10" s="408"/>
      <c r="S10" s="462"/>
      <c r="T10" s="463"/>
    </row>
    <row r="11" spans="1:20" s="1" customFormat="1" ht="3" customHeight="1">
      <c r="A11" s="283"/>
      <c r="B11" s="28"/>
      <c r="C11" s="375"/>
      <c r="D11" s="30"/>
      <c r="E11" s="29"/>
      <c r="F11" s="31"/>
      <c r="G11" s="29"/>
      <c r="H11" s="32"/>
      <c r="I11" s="29"/>
      <c r="J11" s="8"/>
      <c r="K11" s="15"/>
      <c r="L11" s="8"/>
      <c r="M11" s="408"/>
      <c r="N11" s="8"/>
      <c r="O11" s="8"/>
      <c r="P11" s="8"/>
      <c r="S11" s="464"/>
      <c r="T11" s="465"/>
    </row>
    <row r="12" spans="1:21" s="1" customFormat="1" ht="12.75" customHeight="1">
      <c r="A12" s="284" t="s">
        <v>6</v>
      </c>
      <c r="B12" s="33"/>
      <c r="C12" s="43">
        <v>123.3</v>
      </c>
      <c r="D12" s="19"/>
      <c r="E12" s="86">
        <v>127.8</v>
      </c>
      <c r="F12" s="21"/>
      <c r="G12" s="84">
        <v>128.1</v>
      </c>
      <c r="H12" s="22"/>
      <c r="I12" s="84">
        <v>122.3</v>
      </c>
      <c r="J12" s="8"/>
      <c r="K12" s="15"/>
      <c r="L12" s="8"/>
      <c r="M12" s="598"/>
      <c r="N12" s="598"/>
      <c r="O12" s="598"/>
      <c r="P12" s="598"/>
      <c r="Q12" s="409"/>
      <c r="R12" s="410"/>
      <c r="S12" s="462"/>
      <c r="T12" s="465"/>
      <c r="U12" s="8"/>
    </row>
    <row r="13" spans="1:21" s="1" customFormat="1" ht="12.75" customHeight="1">
      <c r="A13" s="285" t="s">
        <v>7</v>
      </c>
      <c r="B13" s="8"/>
      <c r="C13" s="43">
        <v>120.6</v>
      </c>
      <c r="D13" s="620"/>
      <c r="E13" s="42">
        <v>123.8</v>
      </c>
      <c r="F13" s="21"/>
      <c r="G13" s="43">
        <v>124.4</v>
      </c>
      <c r="H13" s="22"/>
      <c r="I13" s="43">
        <v>119.4</v>
      </c>
      <c r="J13" s="8"/>
      <c r="K13" s="15"/>
      <c r="L13" s="8"/>
      <c r="M13" s="598"/>
      <c r="N13" s="598"/>
      <c r="O13" s="598"/>
      <c r="P13" s="598"/>
      <c r="Q13" s="8"/>
      <c r="R13" s="411"/>
      <c r="S13" s="462"/>
      <c r="T13" s="465"/>
      <c r="U13" s="8"/>
    </row>
    <row r="14" spans="1:21" s="1" customFormat="1" ht="12.75" customHeight="1">
      <c r="A14" s="286" t="s">
        <v>8</v>
      </c>
      <c r="B14" s="8"/>
      <c r="C14" s="84">
        <v>124.1</v>
      </c>
      <c r="D14" s="19"/>
      <c r="E14" s="42">
        <v>128.9</v>
      </c>
      <c r="F14" s="21"/>
      <c r="G14" s="43">
        <v>129.2</v>
      </c>
      <c r="H14" s="22"/>
      <c r="I14" s="84">
        <v>123.1</v>
      </c>
      <c r="J14" s="8"/>
      <c r="K14" s="15"/>
      <c r="L14" s="8"/>
      <c r="M14" s="598"/>
      <c r="N14" s="598"/>
      <c r="O14" s="598"/>
      <c r="P14" s="598"/>
      <c r="Q14" s="8"/>
      <c r="R14" s="412"/>
      <c r="S14" s="462"/>
      <c r="T14" s="465"/>
      <c r="U14" s="8"/>
    </row>
    <row r="15" spans="1:21" s="1" customFormat="1" ht="12.75" customHeight="1">
      <c r="A15" s="283" t="s">
        <v>291</v>
      </c>
      <c r="B15" s="8"/>
      <c r="C15" s="84"/>
      <c r="D15" s="19"/>
      <c r="E15" s="86"/>
      <c r="F15" s="21"/>
      <c r="G15" s="84"/>
      <c r="H15" s="22"/>
      <c r="I15" s="84"/>
      <c r="J15" s="8"/>
      <c r="K15" s="15"/>
      <c r="L15" s="8"/>
      <c r="M15" s="598"/>
      <c r="N15" s="598"/>
      <c r="O15" s="598"/>
      <c r="P15" s="598"/>
      <c r="Q15" s="8"/>
      <c r="R15" s="413"/>
      <c r="S15" s="462"/>
      <c r="T15" s="465"/>
      <c r="U15" s="8"/>
    </row>
    <row r="16" spans="1:21" s="1" customFormat="1" ht="12.75" customHeight="1">
      <c r="A16" s="284" t="s">
        <v>6</v>
      </c>
      <c r="B16" s="34"/>
      <c r="C16" s="84">
        <v>2.6</v>
      </c>
      <c r="D16" s="19"/>
      <c r="E16" s="86">
        <v>4.5</v>
      </c>
      <c r="F16" s="21"/>
      <c r="G16" s="84">
        <v>4.7</v>
      </c>
      <c r="H16" s="22"/>
      <c r="I16" s="45" t="s">
        <v>354</v>
      </c>
      <c r="J16" s="8"/>
      <c r="K16" s="15"/>
      <c r="L16" s="8"/>
      <c r="M16" s="643"/>
      <c r="N16" s="643"/>
      <c r="O16" s="644"/>
      <c r="P16" s="643"/>
      <c r="Q16" s="644"/>
      <c r="R16" s="412"/>
      <c r="S16" s="466"/>
      <c r="T16" s="465"/>
      <c r="U16" s="8"/>
    </row>
    <row r="17" spans="1:21" s="1" customFormat="1" ht="12.75" customHeight="1">
      <c r="A17" s="285" t="s">
        <v>7</v>
      </c>
      <c r="B17" s="34"/>
      <c r="C17" s="84">
        <v>2.2</v>
      </c>
      <c r="D17" s="19"/>
      <c r="E17" s="44" t="s">
        <v>355</v>
      </c>
      <c r="F17" s="21"/>
      <c r="G17" s="45" t="s">
        <v>275</v>
      </c>
      <c r="H17" s="22"/>
      <c r="I17" s="43">
        <v>1.7</v>
      </c>
      <c r="J17" s="8"/>
      <c r="K17" s="15"/>
      <c r="L17" s="8"/>
      <c r="M17" s="599"/>
      <c r="N17" s="644"/>
      <c r="O17" s="645"/>
      <c r="P17" s="644"/>
      <c r="Q17" s="644"/>
      <c r="R17" s="494"/>
      <c r="S17" s="462"/>
      <c r="T17" s="465"/>
      <c r="U17" s="8"/>
    </row>
    <row r="18" spans="1:21" s="1" customFormat="1" ht="12.75" customHeight="1">
      <c r="A18" s="286" t="s">
        <v>8</v>
      </c>
      <c r="B18" s="34"/>
      <c r="C18" s="84">
        <v>2.7</v>
      </c>
      <c r="D18" s="19"/>
      <c r="E18" s="621">
        <v>4.7</v>
      </c>
      <c r="F18" s="68"/>
      <c r="G18" s="68">
        <v>4.8</v>
      </c>
      <c r="H18" s="22"/>
      <c r="I18" s="43">
        <v>2.7</v>
      </c>
      <c r="J18" s="8"/>
      <c r="K18" s="15"/>
      <c r="L18" s="8"/>
      <c r="M18" s="712"/>
      <c r="N18" s="713"/>
      <c r="O18" s="713"/>
      <c r="P18" s="713"/>
      <c r="Q18" s="644"/>
      <c r="R18" s="8"/>
      <c r="S18" s="462"/>
      <c r="T18" s="465"/>
      <c r="U18" s="8"/>
    </row>
    <row r="19" spans="1:21" s="1" customFormat="1" ht="12.75" customHeight="1">
      <c r="A19" s="283" t="s">
        <v>9</v>
      </c>
      <c r="B19" s="34"/>
      <c r="C19" s="35">
        <f>1/C12*100</f>
        <v>0.8110300081103</v>
      </c>
      <c r="D19" s="36"/>
      <c r="E19" s="37">
        <f>1/E12*100</f>
        <v>0.7824726134585289</v>
      </c>
      <c r="F19" s="38"/>
      <c r="G19" s="35">
        <f>1/G12*100</f>
        <v>0.78064012490242</v>
      </c>
      <c r="H19" s="39"/>
      <c r="I19" s="35">
        <f>1/I12*100</f>
        <v>0.8176614881439084</v>
      </c>
      <c r="J19" s="8"/>
      <c r="K19" s="15"/>
      <c r="L19" s="470"/>
      <c r="M19" s="646"/>
      <c r="N19" s="647"/>
      <c r="O19" s="647"/>
      <c r="P19" s="644"/>
      <c r="Q19" s="644"/>
      <c r="R19" s="8"/>
      <c r="S19" s="462"/>
      <c r="T19" s="467"/>
      <c r="U19" s="8"/>
    </row>
    <row r="20" spans="1:19" s="1" customFormat="1" ht="3.75" customHeight="1">
      <c r="A20" s="283"/>
      <c r="B20" s="34"/>
      <c r="C20" s="593"/>
      <c r="D20" s="594"/>
      <c r="E20" s="595"/>
      <c r="F20" s="596"/>
      <c r="G20" s="593"/>
      <c r="H20" s="597"/>
      <c r="I20" s="593"/>
      <c r="J20" s="8"/>
      <c r="K20" s="15"/>
      <c r="L20" s="8"/>
      <c r="M20" s="408"/>
      <c r="N20" s="644"/>
      <c r="O20" s="645"/>
      <c r="P20" s="644"/>
      <c r="Q20" s="644"/>
      <c r="R20" s="8"/>
      <c r="S20" s="8"/>
    </row>
    <row r="21" spans="1:19" s="1" customFormat="1" ht="14.25" customHeight="1">
      <c r="A21" s="283"/>
      <c r="B21" s="34"/>
      <c r="C21" s="24" t="s">
        <v>244</v>
      </c>
      <c r="D21" s="25"/>
      <c r="E21" s="374" t="s">
        <v>352</v>
      </c>
      <c r="F21" s="26"/>
      <c r="G21" s="374" t="s">
        <v>274</v>
      </c>
      <c r="H21" s="27"/>
      <c r="I21" s="374" t="s">
        <v>353</v>
      </c>
      <c r="J21" s="8"/>
      <c r="K21" s="374"/>
      <c r="L21" s="8"/>
      <c r="M21" s="495"/>
      <c r="N21" s="644"/>
      <c r="O21" s="645"/>
      <c r="P21" s="644"/>
      <c r="Q21" s="644"/>
      <c r="R21" s="495"/>
      <c r="S21" s="8"/>
    </row>
    <row r="22" spans="1:53" s="1" customFormat="1" ht="12.75" customHeight="1">
      <c r="A22" s="283" t="s">
        <v>284</v>
      </c>
      <c r="B22" s="34"/>
      <c r="C22" s="40">
        <v>112.8</v>
      </c>
      <c r="D22" s="41"/>
      <c r="E22" s="754">
        <v>113.9</v>
      </c>
      <c r="F22" s="21"/>
      <c r="G22" s="43">
        <v>113.7</v>
      </c>
      <c r="H22" s="22"/>
      <c r="I22" s="755">
        <v>112.5</v>
      </c>
      <c r="J22" s="8"/>
      <c r="K22" s="15"/>
      <c r="L22" s="383"/>
      <c r="M22" s="481"/>
      <c r="N22" s="644"/>
      <c r="O22" s="645"/>
      <c r="P22" s="644"/>
      <c r="Q22" s="644"/>
      <c r="R22" s="376"/>
      <c r="S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4.25" customHeight="1">
      <c r="A23" s="283" t="s">
        <v>247</v>
      </c>
      <c r="B23" s="34"/>
      <c r="C23" s="40">
        <v>119.1</v>
      </c>
      <c r="D23" s="41"/>
      <c r="E23" s="756">
        <v>121.4</v>
      </c>
      <c r="F23" s="562"/>
      <c r="G23" s="84">
        <v>121.1</v>
      </c>
      <c r="H23" s="563"/>
      <c r="I23" s="84">
        <v>118.8</v>
      </c>
      <c r="J23" s="8"/>
      <c r="K23" s="760"/>
      <c r="L23" s="8"/>
      <c r="M23" s="481"/>
      <c r="N23" s="8"/>
      <c r="O23" s="378"/>
      <c r="P23" s="429"/>
      <c r="Q23" s="381"/>
      <c r="R23" s="381"/>
      <c r="S23" s="381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19" s="1" customFormat="1" ht="14.25" customHeight="1">
      <c r="A24" s="283"/>
      <c r="B24" s="34"/>
      <c r="C24" s="24" t="s">
        <v>244</v>
      </c>
      <c r="D24" s="25"/>
      <c r="E24" s="374" t="s">
        <v>274</v>
      </c>
      <c r="F24" s="26"/>
      <c r="G24" s="374" t="s">
        <v>245</v>
      </c>
      <c r="H24" s="27"/>
      <c r="I24" s="374" t="s">
        <v>44</v>
      </c>
      <c r="J24" s="8"/>
      <c r="K24" s="374"/>
      <c r="L24" s="8"/>
      <c r="M24" s="495"/>
      <c r="N24" s="644"/>
      <c r="O24" s="645"/>
      <c r="P24" s="644"/>
      <c r="Q24" s="644"/>
      <c r="R24" s="495"/>
      <c r="S24" s="8"/>
    </row>
    <row r="25" spans="1:53" s="1" customFormat="1" ht="12.75" customHeight="1">
      <c r="A25" s="283" t="s">
        <v>285</v>
      </c>
      <c r="B25" s="34"/>
      <c r="C25" s="40">
        <v>114.4</v>
      </c>
      <c r="D25" s="41"/>
      <c r="E25" s="44" t="s">
        <v>356</v>
      </c>
      <c r="F25" s="21"/>
      <c r="G25" s="45" t="s">
        <v>289</v>
      </c>
      <c r="H25" s="22"/>
      <c r="I25" s="43">
        <v>114.3</v>
      </c>
      <c r="J25" s="8"/>
      <c r="K25" s="760"/>
      <c r="L25" s="383"/>
      <c r="M25" s="598"/>
      <c r="N25" s="644"/>
      <c r="O25" s="645"/>
      <c r="P25" s="644"/>
      <c r="Q25" s="644"/>
      <c r="R25" s="376"/>
      <c r="S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4.25" customHeight="1">
      <c r="A26" s="283" t="s">
        <v>292</v>
      </c>
      <c r="B26" s="34"/>
      <c r="C26" s="40">
        <v>93.1</v>
      </c>
      <c r="D26" s="640" t="s">
        <v>11</v>
      </c>
      <c r="E26" s="648">
        <v>91.2</v>
      </c>
      <c r="F26" s="649" t="s">
        <v>10</v>
      </c>
      <c r="G26" s="650">
        <v>91.1</v>
      </c>
      <c r="H26" s="640" t="s">
        <v>11</v>
      </c>
      <c r="I26" s="43">
        <v>96.2</v>
      </c>
      <c r="J26" s="8"/>
      <c r="K26" s="762" t="s">
        <v>11</v>
      </c>
      <c r="L26" s="377"/>
      <c r="M26" s="598"/>
      <c r="N26" s="644"/>
      <c r="O26" s="645"/>
      <c r="P26" s="644"/>
      <c r="Q26" s="644"/>
      <c r="R26" s="379"/>
      <c r="S26" s="38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19" s="1" customFormat="1" ht="14.25" customHeight="1">
      <c r="A27" s="283"/>
      <c r="B27" s="34"/>
      <c r="C27" s="24" t="s">
        <v>244</v>
      </c>
      <c r="D27" s="25"/>
      <c r="E27" s="374" t="s">
        <v>245</v>
      </c>
      <c r="F27" s="26"/>
      <c r="G27" s="24" t="s">
        <v>246</v>
      </c>
      <c r="H27" s="27"/>
      <c r="I27" s="374" t="s">
        <v>45</v>
      </c>
      <c r="J27" s="8"/>
      <c r="K27" s="374"/>
      <c r="L27" s="8"/>
      <c r="M27" s="408"/>
      <c r="N27" s="8"/>
      <c r="O27" s="8"/>
      <c r="P27" s="408"/>
      <c r="Q27" s="8"/>
      <c r="R27" s="8"/>
      <c r="S27" s="8"/>
    </row>
    <row r="28" spans="1:53" s="1" customFormat="1" ht="12.75" customHeight="1">
      <c r="A28" s="283" t="s">
        <v>248</v>
      </c>
      <c r="B28" s="21"/>
      <c r="C28" s="40">
        <v>116.8</v>
      </c>
      <c r="D28" s="41"/>
      <c r="E28" s="44" t="s">
        <v>345</v>
      </c>
      <c r="F28" s="562" t="s">
        <v>10</v>
      </c>
      <c r="G28" s="45" t="s">
        <v>290</v>
      </c>
      <c r="H28" s="563"/>
      <c r="I28" s="43">
        <v>116.1</v>
      </c>
      <c r="J28" s="8"/>
      <c r="K28" s="760"/>
      <c r="L28" s="382"/>
      <c r="M28" s="719"/>
      <c r="N28" s="561"/>
      <c r="O28" s="496"/>
      <c r="P28" s="496"/>
      <c r="Q28" s="496"/>
      <c r="R28" s="496"/>
      <c r="S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15" s="1" customFormat="1" ht="3.75" customHeight="1">
      <c r="A29" s="283"/>
      <c r="B29" s="34"/>
      <c r="C29" s="35"/>
      <c r="D29" s="36"/>
      <c r="E29" s="37"/>
      <c r="F29" s="38"/>
      <c r="G29" s="35"/>
      <c r="H29" s="39"/>
      <c r="I29" s="35"/>
      <c r="J29" s="8"/>
      <c r="K29" s="760"/>
      <c r="L29" s="8"/>
      <c r="M29" s="408"/>
      <c r="N29" s="8"/>
      <c r="O29" s="8"/>
    </row>
    <row r="30" spans="1:17" ht="12.75" customHeight="1">
      <c r="A30" s="507" t="s">
        <v>293</v>
      </c>
      <c r="B30" s="508"/>
      <c r="C30" s="509" t="s">
        <v>249</v>
      </c>
      <c r="D30" s="509"/>
      <c r="E30" s="384" t="s">
        <v>274</v>
      </c>
      <c r="F30" s="47"/>
      <c r="G30" s="384" t="s">
        <v>245</v>
      </c>
      <c r="H30" s="48"/>
      <c r="I30" s="384" t="s">
        <v>44</v>
      </c>
      <c r="J30" s="9"/>
      <c r="K30" s="763"/>
      <c r="M30" s="720"/>
      <c r="N30" s="566"/>
      <c r="O30" s="566"/>
      <c r="P30" s="564"/>
      <c r="Q30" s="565"/>
    </row>
    <row r="31" spans="1:15" s="1" customFormat="1" ht="3" customHeight="1">
      <c r="A31" s="281"/>
      <c r="B31" s="49"/>
      <c r="C31" s="50"/>
      <c r="D31" s="51"/>
      <c r="E31" s="50"/>
      <c r="F31" s="52"/>
      <c r="G31" s="50"/>
      <c r="H31" s="52"/>
      <c r="I31" s="50"/>
      <c r="J31" s="8"/>
      <c r="K31" s="760"/>
      <c r="L31" s="8"/>
      <c r="M31" s="408"/>
      <c r="N31" s="8"/>
      <c r="O31" s="8"/>
    </row>
    <row r="32" spans="1:16" s="1" customFormat="1" ht="12.75" customHeight="1">
      <c r="A32" s="283" t="s">
        <v>12</v>
      </c>
      <c r="B32" s="53"/>
      <c r="C32" s="651">
        <v>155026.056062</v>
      </c>
      <c r="D32" s="652"/>
      <c r="E32" s="653">
        <v>12911</v>
      </c>
      <c r="F32" s="652" t="s">
        <v>10</v>
      </c>
      <c r="G32" s="61">
        <v>13920</v>
      </c>
      <c r="H32" s="652" t="s">
        <v>11</v>
      </c>
      <c r="I32" s="61">
        <v>12833</v>
      </c>
      <c r="J32" s="457">
        <v>8712406735</v>
      </c>
      <c r="K32" s="764" t="s">
        <v>11</v>
      </c>
      <c r="L32" s="436"/>
      <c r="M32" s="598"/>
      <c r="N32" s="607"/>
      <c r="O32" s="602"/>
      <c r="P32" s="602"/>
    </row>
    <row r="33" spans="1:17" s="1" customFormat="1" ht="12.75" customHeight="1">
      <c r="A33" s="284" t="s">
        <v>13</v>
      </c>
      <c r="B33" s="53"/>
      <c r="C33" s="654">
        <v>89811.539694</v>
      </c>
      <c r="D33" s="652"/>
      <c r="E33" s="653">
        <v>7602</v>
      </c>
      <c r="F33" s="652" t="s">
        <v>10</v>
      </c>
      <c r="G33" s="61">
        <v>8398</v>
      </c>
      <c r="H33" s="652" t="s">
        <v>11</v>
      </c>
      <c r="I33" s="61">
        <v>7400</v>
      </c>
      <c r="J33" s="436"/>
      <c r="K33" s="764" t="s">
        <v>11</v>
      </c>
      <c r="L33" s="436"/>
      <c r="M33" s="607"/>
      <c r="N33" s="607"/>
      <c r="O33" s="602"/>
      <c r="P33" s="602"/>
      <c r="Q33" s="456"/>
    </row>
    <row r="34" spans="1:17" s="1" customFormat="1" ht="12.75" customHeight="1">
      <c r="A34" s="284" t="s">
        <v>14</v>
      </c>
      <c r="B34" s="53"/>
      <c r="C34" s="654">
        <v>65214.516368</v>
      </c>
      <c r="D34" s="652"/>
      <c r="E34" s="653">
        <v>5309</v>
      </c>
      <c r="F34" s="652" t="s">
        <v>10</v>
      </c>
      <c r="G34" s="61">
        <v>5521</v>
      </c>
      <c r="H34" s="652" t="s">
        <v>11</v>
      </c>
      <c r="I34" s="61">
        <v>5432</v>
      </c>
      <c r="J34" s="436"/>
      <c r="K34" s="764" t="s">
        <v>11</v>
      </c>
      <c r="L34" s="436"/>
      <c r="M34" s="607"/>
      <c r="N34" s="607"/>
      <c r="O34" s="602"/>
      <c r="P34" s="602"/>
      <c r="Q34" s="456"/>
    </row>
    <row r="35" spans="1:14" s="1" customFormat="1" ht="12.75" customHeight="1">
      <c r="A35" s="284" t="s">
        <v>15</v>
      </c>
      <c r="B35" s="54"/>
      <c r="C35" s="655">
        <v>-24597</v>
      </c>
      <c r="D35" s="652"/>
      <c r="E35" s="655">
        <v>-2293</v>
      </c>
      <c r="F35" s="656" t="s">
        <v>10</v>
      </c>
      <c r="G35" s="657">
        <v>-2877</v>
      </c>
      <c r="H35" s="652" t="s">
        <v>11</v>
      </c>
      <c r="I35" s="657">
        <v>-1968</v>
      </c>
      <c r="J35" s="436"/>
      <c r="K35" s="764" t="s">
        <v>11</v>
      </c>
      <c r="L35" s="436"/>
      <c r="M35" s="8"/>
      <c r="N35" s="8"/>
    </row>
    <row r="36" spans="1:15" s="1" customFormat="1" ht="3" customHeight="1">
      <c r="A36" s="284"/>
      <c r="B36" s="54"/>
      <c r="C36" s="658"/>
      <c r="D36" s="659"/>
      <c r="E36" s="660"/>
      <c r="F36" s="661"/>
      <c r="G36" s="660"/>
      <c r="H36" s="661"/>
      <c r="I36" s="662"/>
      <c r="J36" s="8"/>
      <c r="K36" s="760"/>
      <c r="L36" s="8"/>
      <c r="M36" s="8"/>
      <c r="N36" s="8"/>
      <c r="O36" s="428"/>
    </row>
    <row r="37" spans="1:16" s="1" customFormat="1" ht="12" customHeight="1">
      <c r="A37" s="288" t="s">
        <v>16</v>
      </c>
      <c r="B37" s="21"/>
      <c r="C37" s="55"/>
      <c r="D37" s="56"/>
      <c r="E37" s="663"/>
      <c r="F37" s="661"/>
      <c r="G37" s="663"/>
      <c r="H37" s="661"/>
      <c r="I37" s="664"/>
      <c r="J37" s="8"/>
      <c r="K37" s="760"/>
      <c r="L37" s="577"/>
      <c r="M37" s="605"/>
      <c r="N37" s="605"/>
      <c r="O37" s="606"/>
      <c r="P37" s="8"/>
    </row>
    <row r="38" spans="1:16" s="1" customFormat="1" ht="12" customHeight="1">
      <c r="A38" s="289" t="s">
        <v>17</v>
      </c>
      <c r="B38" s="57"/>
      <c r="C38" s="55"/>
      <c r="D38" s="56"/>
      <c r="E38" s="665">
        <v>2534609354</v>
      </c>
      <c r="F38" s="666"/>
      <c r="G38" s="61">
        <v>2730.55</v>
      </c>
      <c r="H38" s="666"/>
      <c r="I38" s="667">
        <v>1493233652</v>
      </c>
      <c r="J38" s="436"/>
      <c r="K38" s="760"/>
      <c r="L38" s="600"/>
      <c r="M38" s="721"/>
      <c r="N38" s="605"/>
      <c r="O38" s="606"/>
      <c r="P38" s="607"/>
    </row>
    <row r="39" spans="1:16" s="1" customFormat="1" ht="12.75" customHeight="1">
      <c r="A39" s="289" t="s">
        <v>18</v>
      </c>
      <c r="B39" s="21"/>
      <c r="C39" s="668"/>
      <c r="D39" s="59"/>
      <c r="E39" s="665">
        <v>1573782803</v>
      </c>
      <c r="F39" s="666"/>
      <c r="G39" s="61">
        <v>1473.81</v>
      </c>
      <c r="H39" s="666"/>
      <c r="I39" s="667">
        <v>1728222123</v>
      </c>
      <c r="J39" s="436"/>
      <c r="K39" s="760"/>
      <c r="L39" s="474"/>
      <c r="M39" s="722"/>
      <c r="N39" s="605"/>
      <c r="O39" s="606"/>
      <c r="P39" s="607"/>
    </row>
    <row r="40" spans="1:16" s="1" customFormat="1" ht="12.75" customHeight="1">
      <c r="A40" s="289" t="s">
        <v>19</v>
      </c>
      <c r="B40" s="21"/>
      <c r="C40" s="668"/>
      <c r="D40" s="59"/>
      <c r="E40" s="665">
        <v>1376886447</v>
      </c>
      <c r="F40" s="666"/>
      <c r="G40" s="61">
        <v>1372.82</v>
      </c>
      <c r="H40" s="666"/>
      <c r="I40" s="667">
        <v>1486727854</v>
      </c>
      <c r="J40" s="436"/>
      <c r="K40" s="760"/>
      <c r="L40" s="601"/>
      <c r="M40" s="722"/>
      <c r="N40" s="607"/>
      <c r="O40" s="602"/>
      <c r="P40" s="602"/>
    </row>
    <row r="41" spans="1:16" s="1" customFormat="1" ht="3" customHeight="1">
      <c r="A41" s="290"/>
      <c r="B41" s="21"/>
      <c r="C41" s="668"/>
      <c r="D41" s="59"/>
      <c r="E41" s="669"/>
      <c r="F41" s="661"/>
      <c r="G41" s="670"/>
      <c r="H41" s="661"/>
      <c r="I41" s="671"/>
      <c r="J41" s="436"/>
      <c r="K41" s="760"/>
      <c r="L41" s="8"/>
      <c r="M41" s="723"/>
      <c r="N41" s="603"/>
      <c r="O41" s="604"/>
      <c r="P41" s="603"/>
    </row>
    <row r="42" spans="1:16" s="1" customFormat="1" ht="12" customHeight="1">
      <c r="A42" s="288" t="s">
        <v>20</v>
      </c>
      <c r="B42" s="21"/>
      <c r="C42" s="668"/>
      <c r="D42" s="59"/>
      <c r="E42" s="668"/>
      <c r="F42" s="55"/>
      <c r="G42" s="55"/>
      <c r="H42" s="55"/>
      <c r="I42" s="60"/>
      <c r="J42" s="436"/>
      <c r="K42" s="760"/>
      <c r="L42" s="8"/>
      <c r="M42" s="724"/>
      <c r="N42" s="724"/>
      <c r="P42" s="603"/>
    </row>
    <row r="43" spans="1:16" s="1" customFormat="1" ht="12.75" customHeight="1">
      <c r="A43" s="289" t="s">
        <v>21</v>
      </c>
      <c r="B43" s="21"/>
      <c r="C43" s="668"/>
      <c r="D43" s="59"/>
      <c r="E43" s="672">
        <v>2118900406</v>
      </c>
      <c r="F43" s="673" t="s">
        <v>10</v>
      </c>
      <c r="G43" s="61">
        <v>2343.74</v>
      </c>
      <c r="H43" s="673" t="s">
        <v>10</v>
      </c>
      <c r="I43" s="674">
        <v>2044207832</v>
      </c>
      <c r="J43" s="436"/>
      <c r="K43" s="765" t="s">
        <v>11</v>
      </c>
      <c r="L43" s="578"/>
      <c r="M43" s="721"/>
      <c r="N43" s="742"/>
      <c r="O43" s="472"/>
      <c r="P43" s="8"/>
    </row>
    <row r="44" spans="1:16" s="1" customFormat="1" ht="12.75" customHeight="1">
      <c r="A44" s="289" t="s">
        <v>23</v>
      </c>
      <c r="B44" s="21"/>
      <c r="C44" s="668"/>
      <c r="D44" s="59"/>
      <c r="E44" s="672">
        <v>759294906</v>
      </c>
      <c r="F44" s="673" t="s">
        <v>10</v>
      </c>
      <c r="G44" s="61">
        <v>565.08</v>
      </c>
      <c r="H44" s="673" t="s">
        <v>10</v>
      </c>
      <c r="I44" s="674">
        <v>815857502</v>
      </c>
      <c r="J44" s="436"/>
      <c r="K44" s="765" t="s">
        <v>11</v>
      </c>
      <c r="L44" s="579"/>
      <c r="M44" s="722"/>
      <c r="N44" s="743"/>
      <c r="O44" s="473"/>
      <c r="P44" s="8"/>
    </row>
    <row r="45" spans="1:16" s="1" customFormat="1" ht="13.5">
      <c r="A45" s="289" t="s">
        <v>22</v>
      </c>
      <c r="B45" s="57"/>
      <c r="C45" s="668"/>
      <c r="D45" s="59"/>
      <c r="E45" s="672">
        <v>692461055</v>
      </c>
      <c r="F45" s="673" t="s">
        <v>10</v>
      </c>
      <c r="G45" s="61">
        <v>681.74</v>
      </c>
      <c r="H45" s="673" t="s">
        <v>10</v>
      </c>
      <c r="I45" s="674">
        <v>866229276</v>
      </c>
      <c r="J45" s="436"/>
      <c r="K45" s="765" t="s">
        <v>11</v>
      </c>
      <c r="L45" s="580"/>
      <c r="M45" s="722"/>
      <c r="N45" s="743"/>
      <c r="O45" s="473"/>
      <c r="P45" s="8"/>
    </row>
    <row r="46" spans="1:16" s="1" customFormat="1" ht="3" customHeight="1">
      <c r="A46" s="290"/>
      <c r="B46" s="21"/>
      <c r="C46" s="668"/>
      <c r="D46" s="59"/>
      <c r="E46" s="675"/>
      <c r="F46" s="673"/>
      <c r="G46" s="676"/>
      <c r="H46" s="673"/>
      <c r="I46" s="677"/>
      <c r="J46" s="436"/>
      <c r="K46" s="760"/>
      <c r="L46" s="8"/>
      <c r="M46" s="408"/>
      <c r="N46" s="8"/>
      <c r="O46" s="8"/>
      <c r="P46" s="8"/>
    </row>
    <row r="47" spans="1:17" s="1" customFormat="1" ht="13.5">
      <c r="A47" s="288" t="s">
        <v>24</v>
      </c>
      <c r="B47" s="21"/>
      <c r="C47" s="21"/>
      <c r="D47" s="19"/>
      <c r="E47" s="675"/>
      <c r="F47" s="673"/>
      <c r="G47" s="676"/>
      <c r="H47" s="673"/>
      <c r="I47" s="673"/>
      <c r="J47" s="436"/>
      <c r="K47" s="760"/>
      <c r="L47" s="8"/>
      <c r="M47" s="408"/>
      <c r="N47" s="8"/>
      <c r="O47" s="8"/>
      <c r="P47" s="458"/>
      <c r="Q47" s="458"/>
    </row>
    <row r="48" spans="1:17" s="1" customFormat="1" ht="12.75" customHeight="1">
      <c r="A48" s="289" t="s">
        <v>21</v>
      </c>
      <c r="B48" s="21"/>
      <c r="C48" s="678"/>
      <c r="D48" s="59"/>
      <c r="E48" s="679">
        <v>2982945959</v>
      </c>
      <c r="F48" s="673" t="s">
        <v>10</v>
      </c>
      <c r="G48" s="61">
        <v>3244.11</v>
      </c>
      <c r="H48" s="673" t="s">
        <v>10</v>
      </c>
      <c r="I48" s="680">
        <v>2971643511</v>
      </c>
      <c r="J48" s="436"/>
      <c r="K48" s="765" t="s">
        <v>11</v>
      </c>
      <c r="L48" s="8"/>
      <c r="M48" s="721"/>
      <c r="N48" s="721"/>
      <c r="O48" s="460"/>
      <c r="P48" s="459"/>
      <c r="Q48" s="459"/>
    </row>
    <row r="49" spans="1:17" s="1" customFormat="1" ht="12.75" customHeight="1">
      <c r="A49" s="289" t="s">
        <v>25</v>
      </c>
      <c r="B49" s="21"/>
      <c r="C49" s="678"/>
      <c r="D49" s="59"/>
      <c r="E49" s="679">
        <v>350345823</v>
      </c>
      <c r="F49" s="673" t="s">
        <v>10</v>
      </c>
      <c r="G49" s="61">
        <v>292.68</v>
      </c>
      <c r="H49" s="673" t="s">
        <v>10</v>
      </c>
      <c r="I49" s="680">
        <v>358208689</v>
      </c>
      <c r="J49" s="436"/>
      <c r="K49" s="765" t="s">
        <v>11</v>
      </c>
      <c r="L49" s="8"/>
      <c r="M49" s="722"/>
      <c r="N49" s="722"/>
      <c r="O49" s="461"/>
      <c r="P49" s="459"/>
      <c r="Q49" s="459"/>
    </row>
    <row r="50" spans="1:15" s="1" customFormat="1" ht="12.75" customHeight="1">
      <c r="A50" s="289" t="s">
        <v>357</v>
      </c>
      <c r="B50" s="57"/>
      <c r="C50" s="678"/>
      <c r="D50" s="59"/>
      <c r="E50" s="679">
        <v>205856486</v>
      </c>
      <c r="F50" s="673" t="s">
        <v>10</v>
      </c>
      <c r="G50" s="681">
        <v>185</v>
      </c>
      <c r="H50" s="673" t="s">
        <v>10</v>
      </c>
      <c r="I50" s="680">
        <v>214751766</v>
      </c>
      <c r="J50" s="436"/>
      <c r="K50" s="765" t="s">
        <v>11</v>
      </c>
      <c r="L50" s="8"/>
      <c r="M50" s="722"/>
      <c r="N50" s="722"/>
      <c r="O50" s="461"/>
    </row>
    <row r="51" spans="1:11" ht="3" customHeight="1">
      <c r="A51" s="291"/>
      <c r="B51" s="46"/>
      <c r="C51" s="13"/>
      <c r="D51" s="11"/>
      <c r="E51" s="53"/>
      <c r="F51" s="55"/>
      <c r="G51" s="61"/>
      <c r="H51" s="58"/>
      <c r="I51" s="62"/>
      <c r="J51" s="9"/>
      <c r="K51" s="760"/>
    </row>
    <row r="52" spans="1:13" ht="12.75" customHeight="1">
      <c r="A52" s="507" t="s">
        <v>294</v>
      </c>
      <c r="B52" s="508"/>
      <c r="C52" s="509"/>
      <c r="D52" s="513"/>
      <c r="E52" s="509" t="s">
        <v>274</v>
      </c>
      <c r="F52" s="757" t="s">
        <v>10</v>
      </c>
      <c r="G52" s="509" t="s">
        <v>245</v>
      </c>
      <c r="H52" s="757" t="s">
        <v>11</v>
      </c>
      <c r="I52" s="509" t="s">
        <v>44</v>
      </c>
      <c r="J52" s="509"/>
      <c r="K52" s="757" t="s">
        <v>11</v>
      </c>
      <c r="M52" s="471"/>
    </row>
    <row r="53" spans="1:11" ht="3" customHeight="1">
      <c r="A53" s="281"/>
      <c r="B53" s="21"/>
      <c r="C53" s="21"/>
      <c r="D53" s="19"/>
      <c r="E53" s="29"/>
      <c r="F53" s="31"/>
      <c r="G53" s="29"/>
      <c r="H53" s="32"/>
      <c r="I53" s="29"/>
      <c r="J53" s="9"/>
      <c r="K53" s="760"/>
    </row>
    <row r="54" spans="1:14" s="1" customFormat="1" ht="12.75" customHeight="1">
      <c r="A54" s="321" t="s">
        <v>295</v>
      </c>
      <c r="B54" s="21"/>
      <c r="C54" s="21"/>
      <c r="D54" s="19"/>
      <c r="E54" s="682">
        <v>49.9</v>
      </c>
      <c r="F54" s="68"/>
      <c r="G54" s="683">
        <v>77</v>
      </c>
      <c r="H54" s="640"/>
      <c r="I54" s="68">
        <v>93.3</v>
      </c>
      <c r="J54" s="8"/>
      <c r="K54" s="760"/>
      <c r="L54" s="8"/>
      <c r="M54" s="598"/>
      <c r="N54" s="8"/>
    </row>
    <row r="55" spans="1:16" s="1" customFormat="1" ht="13.5" customHeight="1">
      <c r="A55" s="292" t="s">
        <v>26</v>
      </c>
      <c r="B55" s="21"/>
      <c r="C55" s="21"/>
      <c r="D55" s="19"/>
      <c r="E55" s="682"/>
      <c r="F55" s="68"/>
      <c r="G55" s="683"/>
      <c r="H55" s="640"/>
      <c r="I55" s="68"/>
      <c r="J55" s="8"/>
      <c r="K55" s="760"/>
      <c r="L55" s="8"/>
      <c r="M55" s="725"/>
      <c r="N55" s="8"/>
      <c r="P55" s="430"/>
    </row>
    <row r="56" spans="1:16" s="1" customFormat="1" ht="12.75" customHeight="1">
      <c r="A56" s="293" t="s">
        <v>358</v>
      </c>
      <c r="B56" s="21"/>
      <c r="C56" s="21"/>
      <c r="D56" s="19"/>
      <c r="E56" s="12">
        <v>17.5</v>
      </c>
      <c r="F56" s="68"/>
      <c r="G56" s="684">
        <v>-1.2</v>
      </c>
      <c r="H56" s="68"/>
      <c r="I56" s="685">
        <v>22.73840749776912</v>
      </c>
      <c r="J56" s="8"/>
      <c r="K56" s="760"/>
      <c r="L56" s="8"/>
      <c r="M56" s="725"/>
      <c r="N56" s="8"/>
      <c r="P56" s="430"/>
    </row>
    <row r="57" spans="1:16" s="1" customFormat="1" ht="12.75" customHeight="1">
      <c r="A57" s="293" t="s">
        <v>279</v>
      </c>
      <c r="B57" s="21"/>
      <c r="C57" s="21"/>
      <c r="D57" s="19"/>
      <c r="E57" s="12">
        <v>9.3</v>
      </c>
      <c r="F57" s="68"/>
      <c r="G57" s="686">
        <v>17</v>
      </c>
      <c r="H57" s="68"/>
      <c r="I57" s="687">
        <v>-15.7</v>
      </c>
      <c r="J57" s="8"/>
      <c r="K57" s="760"/>
      <c r="L57" s="8"/>
      <c r="M57" s="8"/>
      <c r="N57" s="8"/>
      <c r="P57" s="430"/>
    </row>
    <row r="58" spans="1:16" s="1" customFormat="1" ht="2.25" customHeight="1">
      <c r="A58" s="293"/>
      <c r="B58" s="21"/>
      <c r="C58" s="21"/>
      <c r="D58" s="19"/>
      <c r="E58" s="688"/>
      <c r="F58" s="68"/>
      <c r="G58" s="689"/>
      <c r="H58" s="640"/>
      <c r="I58" s="43"/>
      <c r="J58" s="8"/>
      <c r="K58" s="760"/>
      <c r="L58" s="8"/>
      <c r="M58" s="8"/>
      <c r="N58" s="8"/>
      <c r="P58" s="431"/>
    </row>
    <row r="59" spans="1:16" s="1" customFormat="1" ht="12.75" customHeight="1">
      <c r="A59" s="292" t="s">
        <v>27</v>
      </c>
      <c r="B59" s="21"/>
      <c r="C59" s="21"/>
      <c r="D59" s="19"/>
      <c r="E59" s="682"/>
      <c r="F59" s="68"/>
      <c r="G59" s="683"/>
      <c r="H59" s="640"/>
      <c r="I59" s="43"/>
      <c r="J59" s="8"/>
      <c r="K59" s="760"/>
      <c r="L59" s="8"/>
      <c r="M59" s="8"/>
      <c r="N59" s="8"/>
      <c r="P59" s="430"/>
    </row>
    <row r="60" spans="1:14" s="1" customFormat="1" ht="12.75" customHeight="1">
      <c r="A60" s="293" t="s">
        <v>280</v>
      </c>
      <c r="B60" s="21"/>
      <c r="C60" s="21"/>
      <c r="D60" s="19"/>
      <c r="E60" s="690">
        <v>-89.3</v>
      </c>
      <c r="F60" s="68"/>
      <c r="G60" s="684">
        <v>-53</v>
      </c>
      <c r="H60" s="68"/>
      <c r="I60" s="687">
        <v>-2</v>
      </c>
      <c r="J60" s="8"/>
      <c r="K60" s="760"/>
      <c r="L60" s="8"/>
      <c r="M60" s="8"/>
      <c r="N60" s="8"/>
    </row>
    <row r="61" spans="1:14" s="1" customFormat="1" ht="12.75">
      <c r="A61" s="293" t="s">
        <v>281</v>
      </c>
      <c r="B61" s="63"/>
      <c r="C61" s="19"/>
      <c r="D61" s="19"/>
      <c r="E61" s="690">
        <v>-50.8</v>
      </c>
      <c r="F61" s="68"/>
      <c r="G61" s="684">
        <v>-49.5</v>
      </c>
      <c r="H61" s="68"/>
      <c r="I61" s="687">
        <v>-1.5</v>
      </c>
      <c r="J61" s="8"/>
      <c r="K61" s="760"/>
      <c r="L61" s="8"/>
      <c r="M61" s="8"/>
      <c r="N61" s="8"/>
    </row>
    <row r="62" spans="1:14" s="1" customFormat="1" ht="12.75" customHeight="1">
      <c r="A62" s="293" t="s">
        <v>359</v>
      </c>
      <c r="B62" s="21"/>
      <c r="C62" s="21"/>
      <c r="D62" s="19"/>
      <c r="E62" s="690">
        <v>-33.6</v>
      </c>
      <c r="F62" s="68"/>
      <c r="G62" s="684">
        <v>-31.8</v>
      </c>
      <c r="H62" s="68"/>
      <c r="I62" s="43">
        <v>3</v>
      </c>
      <c r="J62" s="8"/>
      <c r="K62" s="760"/>
      <c r="L62" s="8"/>
      <c r="M62" s="8"/>
      <c r="N62" s="8"/>
    </row>
    <row r="63" spans="1:14" s="1" customFormat="1" ht="4.5" customHeight="1">
      <c r="A63" s="294"/>
      <c r="B63" s="21"/>
      <c r="C63" s="21"/>
      <c r="D63" s="19"/>
      <c r="E63" s="682"/>
      <c r="F63" s="68"/>
      <c r="G63" s="683"/>
      <c r="H63" s="640"/>
      <c r="I63" s="43"/>
      <c r="J63" s="8"/>
      <c r="K63" s="760"/>
      <c r="L63" s="8"/>
      <c r="M63" s="8"/>
      <c r="N63" s="8"/>
    </row>
    <row r="64" spans="1:15" s="1" customFormat="1" ht="12.75" customHeight="1">
      <c r="A64" s="321" t="s">
        <v>296</v>
      </c>
      <c r="B64" s="21"/>
      <c r="C64" s="21"/>
      <c r="D64" s="19"/>
      <c r="E64" s="691">
        <v>54.71540855026787</v>
      </c>
      <c r="F64" s="43"/>
      <c r="G64" s="685">
        <v>84.52911266903897</v>
      </c>
      <c r="H64" s="68"/>
      <c r="I64" s="685">
        <v>96.96137732530448</v>
      </c>
      <c r="J64" s="8"/>
      <c r="K64" s="760"/>
      <c r="L64" s="8"/>
      <c r="M64" s="726"/>
      <c r="N64" s="726"/>
      <c r="O64" s="475"/>
    </row>
    <row r="65" spans="1:15" s="1" customFormat="1" ht="12.75" customHeight="1">
      <c r="A65" s="292" t="s">
        <v>26</v>
      </c>
      <c r="B65" s="64"/>
      <c r="C65" s="64"/>
      <c r="D65" s="65"/>
      <c r="E65" s="42"/>
      <c r="F65" s="43"/>
      <c r="G65" s="43"/>
      <c r="H65" s="43"/>
      <c r="I65" s="43"/>
      <c r="J65" s="8"/>
      <c r="K65" s="760"/>
      <c r="L65" s="8"/>
      <c r="M65" s="726"/>
      <c r="N65" s="726"/>
      <c r="O65" s="475"/>
    </row>
    <row r="66" spans="1:15" s="1" customFormat="1" ht="12.75" customHeight="1">
      <c r="A66" s="293" t="s">
        <v>358</v>
      </c>
      <c r="B66" s="64"/>
      <c r="C66" s="64"/>
      <c r="D66" s="65"/>
      <c r="E66" s="692">
        <v>18.7</v>
      </c>
      <c r="F66" s="43"/>
      <c r="G66" s="686">
        <v>0.4</v>
      </c>
      <c r="H66" s="68"/>
      <c r="I66" s="685">
        <v>26.5</v>
      </c>
      <c r="J66" s="8"/>
      <c r="K66" s="760"/>
      <c r="L66" s="8"/>
      <c r="M66" s="726"/>
      <c r="N66" s="726"/>
      <c r="O66" s="475"/>
    </row>
    <row r="67" spans="1:15" s="1" customFormat="1" ht="12.75" customHeight="1">
      <c r="A67" s="293" t="s">
        <v>279</v>
      </c>
      <c r="B67" s="64"/>
      <c r="C67" s="64"/>
      <c r="D67" s="65"/>
      <c r="E67" s="692">
        <v>11.2</v>
      </c>
      <c r="F67" s="693"/>
      <c r="G67" s="686">
        <v>18.9</v>
      </c>
      <c r="H67" s="68"/>
      <c r="I67" s="687">
        <v>-15.3</v>
      </c>
      <c r="J67" s="8"/>
      <c r="K67" s="760"/>
      <c r="L67" s="8"/>
      <c r="M67" s="726"/>
      <c r="N67" s="726"/>
      <c r="O67" s="475"/>
    </row>
    <row r="68" spans="1:15" s="1" customFormat="1" ht="12.75" customHeight="1">
      <c r="A68" s="293" t="s">
        <v>278</v>
      </c>
      <c r="B68" s="64"/>
      <c r="C68" s="64"/>
      <c r="D68" s="65"/>
      <c r="E68" s="692">
        <v>2.6</v>
      </c>
      <c r="F68" s="68"/>
      <c r="G68" s="686">
        <v>9.3</v>
      </c>
      <c r="H68" s="68"/>
      <c r="I68" s="694">
        <v>-4.3</v>
      </c>
      <c r="J68" s="8"/>
      <c r="K68" s="760"/>
      <c r="L68" s="8"/>
      <c r="M68" s="726"/>
      <c r="N68" s="726"/>
      <c r="O68" s="475"/>
    </row>
    <row r="69" spans="1:15" s="1" customFormat="1" ht="12.75" customHeight="1">
      <c r="A69" s="292" t="s">
        <v>27</v>
      </c>
      <c r="B69" s="64"/>
      <c r="C69" s="64"/>
      <c r="D69" s="65"/>
      <c r="E69" s="688"/>
      <c r="F69" s="68"/>
      <c r="G69" s="689"/>
      <c r="H69" s="69"/>
      <c r="I69" s="484"/>
      <c r="J69" s="8"/>
      <c r="K69" s="760"/>
      <c r="L69" s="8"/>
      <c r="M69" s="726"/>
      <c r="N69" s="726"/>
      <c r="O69" s="475"/>
    </row>
    <row r="70" spans="1:15" s="1" customFormat="1" ht="12.75" customHeight="1">
      <c r="A70" s="293" t="s">
        <v>280</v>
      </c>
      <c r="B70" s="64"/>
      <c r="C70" s="64"/>
      <c r="D70" s="65"/>
      <c r="E70" s="695">
        <v>-85.4</v>
      </c>
      <c r="F70" s="68"/>
      <c r="G70" s="696">
        <v>-35.5</v>
      </c>
      <c r="H70" s="68"/>
      <c r="I70" s="696">
        <v>-8.1</v>
      </c>
      <c r="J70" s="8"/>
      <c r="K70" s="760"/>
      <c r="L70" s="8"/>
      <c r="M70" s="726"/>
      <c r="N70" s="726"/>
      <c r="O70" s="475"/>
    </row>
    <row r="71" spans="1:15" s="1" customFormat="1" ht="12.75">
      <c r="A71" s="293" t="s">
        <v>281</v>
      </c>
      <c r="B71" s="64"/>
      <c r="C71" s="64"/>
      <c r="D71" s="65"/>
      <c r="E71" s="695">
        <v>-48.5</v>
      </c>
      <c r="F71" s="68"/>
      <c r="G71" s="696">
        <v>-47.7</v>
      </c>
      <c r="H71" s="68"/>
      <c r="I71" s="696">
        <v>-0.6</v>
      </c>
      <c r="J71" s="8"/>
      <c r="K71" s="760"/>
      <c r="L71" s="8"/>
      <c r="M71" s="726"/>
      <c r="N71" s="726"/>
      <c r="O71" s="475"/>
    </row>
    <row r="72" spans="1:15" s="1" customFormat="1" ht="12.75" customHeight="1">
      <c r="A72" s="293" t="s">
        <v>360</v>
      </c>
      <c r="B72" s="64"/>
      <c r="C72" s="64"/>
      <c r="D72" s="65"/>
      <c r="E72" s="695">
        <v>-32.6</v>
      </c>
      <c r="F72" s="68"/>
      <c r="G72" s="696">
        <v>-43.9</v>
      </c>
      <c r="H72" s="68"/>
      <c r="I72" s="696">
        <v>-4.6</v>
      </c>
      <c r="J72" s="8"/>
      <c r="K72" s="760"/>
      <c r="L72" s="8"/>
      <c r="M72" s="726"/>
      <c r="N72" s="726"/>
      <c r="O72" s="475"/>
    </row>
    <row r="73" spans="1:14" s="1" customFormat="1" ht="4.5" customHeight="1">
      <c r="A73" s="294"/>
      <c r="B73" s="64"/>
      <c r="C73" s="64"/>
      <c r="D73" s="65"/>
      <c r="E73" s="688"/>
      <c r="F73" s="68"/>
      <c r="G73" s="689"/>
      <c r="H73" s="69"/>
      <c r="I73" s="484"/>
      <c r="J73" s="8"/>
      <c r="K73" s="760"/>
      <c r="L73" s="8"/>
      <c r="M73" s="8"/>
      <c r="N73" s="8"/>
    </row>
    <row r="74" spans="1:14" s="1" customFormat="1" ht="12.75" customHeight="1">
      <c r="A74" s="321" t="s">
        <v>297</v>
      </c>
      <c r="B74" s="64"/>
      <c r="C74" s="64"/>
      <c r="D74" s="65"/>
      <c r="E74" s="697">
        <v>77.47662718781726</v>
      </c>
      <c r="F74" s="43"/>
      <c r="G74" s="698">
        <v>78.28598129602454</v>
      </c>
      <c r="H74" s="68"/>
      <c r="I74" s="698">
        <v>93.2843983559355</v>
      </c>
      <c r="J74" s="8"/>
      <c r="K74" s="760"/>
      <c r="L74" s="8"/>
      <c r="M74" s="8"/>
      <c r="N74" s="8"/>
    </row>
    <row r="75" spans="1:15" s="1" customFormat="1" ht="12.75" customHeight="1">
      <c r="A75" s="292" t="s">
        <v>26</v>
      </c>
      <c r="B75" s="64"/>
      <c r="C75" s="64"/>
      <c r="D75" s="65"/>
      <c r="E75" s="86"/>
      <c r="F75" s="84"/>
      <c r="G75" s="84"/>
      <c r="H75" s="84"/>
      <c r="I75" s="84"/>
      <c r="J75" s="8"/>
      <c r="K75" s="760"/>
      <c r="L75" s="8"/>
      <c r="M75" s="726"/>
      <c r="N75" s="726"/>
      <c r="O75" s="475"/>
    </row>
    <row r="76" spans="1:15" s="1" customFormat="1" ht="12.75" customHeight="1">
      <c r="A76" s="293" t="s">
        <v>282</v>
      </c>
      <c r="B76" s="63"/>
      <c r="C76" s="64"/>
      <c r="D76" s="65"/>
      <c r="E76" s="42">
        <v>24.6</v>
      </c>
      <c r="F76" s="84"/>
      <c r="G76" s="43">
        <v>128.8</v>
      </c>
      <c r="H76" s="43"/>
      <c r="I76" s="696">
        <v>-57.1</v>
      </c>
      <c r="J76" s="8"/>
      <c r="K76" s="760"/>
      <c r="L76" s="8"/>
      <c r="M76" s="726"/>
      <c r="N76" s="726"/>
      <c r="O76" s="475"/>
    </row>
    <row r="77" spans="1:15" s="1" customFormat="1" ht="12.75" customHeight="1">
      <c r="A77" s="293" t="s">
        <v>362</v>
      </c>
      <c r="B77" s="63"/>
      <c r="C77" s="64"/>
      <c r="D77" s="65"/>
      <c r="E77" s="42">
        <v>21.5</v>
      </c>
      <c r="F77" s="43"/>
      <c r="G77" s="43">
        <v>16.6</v>
      </c>
      <c r="H77" s="68"/>
      <c r="I77" s="696">
        <v>-0.9</v>
      </c>
      <c r="J77" s="8"/>
      <c r="K77" s="760"/>
      <c r="L77" s="8"/>
      <c r="M77" s="726"/>
      <c r="N77" s="726"/>
      <c r="O77" s="475"/>
    </row>
    <row r="78" spans="1:15" s="1" customFormat="1" ht="12.75" customHeight="1">
      <c r="A78" s="293" t="s">
        <v>361</v>
      </c>
      <c r="B78" s="64"/>
      <c r="C78" s="64"/>
      <c r="D78" s="65"/>
      <c r="E78" s="34">
        <v>6.2</v>
      </c>
      <c r="F78" s="68"/>
      <c r="G78" s="484">
        <v>0.8</v>
      </c>
      <c r="H78" s="68"/>
      <c r="I78" s="696">
        <v>2.7</v>
      </c>
      <c r="J78" s="8"/>
      <c r="K78" s="760"/>
      <c r="L78" s="8"/>
      <c r="M78" s="726"/>
      <c r="N78" s="726"/>
      <c r="O78" s="475"/>
    </row>
    <row r="79" spans="1:15" s="1" customFormat="1" ht="12.75" customHeight="1">
      <c r="A79" s="292" t="s">
        <v>27</v>
      </c>
      <c r="B79" s="64"/>
      <c r="C79" s="64"/>
      <c r="D79" s="65"/>
      <c r="E79" s="699"/>
      <c r="F79" s="693"/>
      <c r="G79" s="700"/>
      <c r="H79" s="701"/>
      <c r="I79" s="702"/>
      <c r="J79" s="8"/>
      <c r="K79" s="760"/>
      <c r="L79" s="8"/>
      <c r="M79" s="726"/>
      <c r="N79" s="726"/>
      <c r="O79" s="475"/>
    </row>
    <row r="80" spans="1:15" s="1" customFormat="1" ht="12.75" customHeight="1">
      <c r="A80" s="293" t="s">
        <v>281</v>
      </c>
      <c r="B80" s="63"/>
      <c r="C80" s="64"/>
      <c r="D80" s="65"/>
      <c r="E80" s="695">
        <v>-53.7</v>
      </c>
      <c r="F80" s="68"/>
      <c r="G80" s="696">
        <v>-38.6</v>
      </c>
      <c r="H80" s="68"/>
      <c r="I80" s="484">
        <v>4.4</v>
      </c>
      <c r="J80" s="8"/>
      <c r="K80" s="760"/>
      <c r="L80" s="8"/>
      <c r="M80" s="726"/>
      <c r="N80" s="726"/>
      <c r="O80" s="475"/>
    </row>
    <row r="81" spans="1:15" s="1" customFormat="1" ht="12.75" customHeight="1">
      <c r="A81" s="293" t="s">
        <v>363</v>
      </c>
      <c r="B81" s="64"/>
      <c r="C81" s="64"/>
      <c r="D81" s="65"/>
      <c r="E81" s="695">
        <v>-36.5</v>
      </c>
      <c r="F81" s="68"/>
      <c r="G81" s="696">
        <v>-34.6</v>
      </c>
      <c r="H81" s="68"/>
      <c r="I81" s="696">
        <v>-7.2</v>
      </c>
      <c r="J81" s="8"/>
      <c r="K81" s="760"/>
      <c r="L81" s="8"/>
      <c r="M81" s="726"/>
      <c r="N81" s="726"/>
      <c r="O81" s="475"/>
    </row>
    <row r="82" spans="1:15" s="1" customFormat="1" ht="12.75" customHeight="1">
      <c r="A82" s="293" t="s">
        <v>283</v>
      </c>
      <c r="B82" s="64"/>
      <c r="C82" s="64"/>
      <c r="D82" s="65"/>
      <c r="E82" s="695">
        <v>-36.3</v>
      </c>
      <c r="F82" s="68"/>
      <c r="G82" s="696">
        <v>-39</v>
      </c>
      <c r="H82" s="68"/>
      <c r="I82" s="484">
        <v>26.7</v>
      </c>
      <c r="J82" s="8"/>
      <c r="K82" s="760"/>
      <c r="L82" s="8"/>
      <c r="M82" s="726"/>
      <c r="N82" s="726"/>
      <c r="O82" s="475"/>
    </row>
    <row r="83" spans="1:14" s="1" customFormat="1" ht="4.5" customHeight="1">
      <c r="A83" s="295"/>
      <c r="B83" s="66"/>
      <c r="C83" s="66"/>
      <c r="D83" s="65"/>
      <c r="E83" s="682"/>
      <c r="F83" s="68"/>
      <c r="G83" s="683"/>
      <c r="H83" s="69"/>
      <c r="I83" s="68"/>
      <c r="J83" s="8"/>
      <c r="K83" s="760"/>
      <c r="L83" s="8"/>
      <c r="M83" s="408"/>
      <c r="N83" s="8"/>
    </row>
    <row r="84" spans="1:15" s="1" customFormat="1" ht="12.75" customHeight="1">
      <c r="A84" s="321" t="s">
        <v>298</v>
      </c>
      <c r="B84" s="66"/>
      <c r="C84" s="66"/>
      <c r="D84" s="65"/>
      <c r="E84" s="697">
        <v>84.99074873662457</v>
      </c>
      <c r="F84" s="43"/>
      <c r="G84" s="698">
        <v>85.96768737082921</v>
      </c>
      <c r="H84" s="68"/>
      <c r="I84" s="698">
        <v>96.9460858368887</v>
      </c>
      <c r="J84" s="8"/>
      <c r="K84" s="760"/>
      <c r="L84" s="8"/>
      <c r="M84" s="727"/>
      <c r="N84" s="744"/>
      <c r="O84" s="8"/>
    </row>
    <row r="85" spans="1:14" s="1" customFormat="1" ht="13.5" customHeight="1">
      <c r="A85" s="292" t="s">
        <v>26</v>
      </c>
      <c r="B85" s="66"/>
      <c r="C85" s="66"/>
      <c r="D85" s="65"/>
      <c r="E85" s="42"/>
      <c r="F85" s="43"/>
      <c r="G85" s="43"/>
      <c r="H85" s="43"/>
      <c r="I85" s="43"/>
      <c r="J85" s="8"/>
      <c r="K85" s="760"/>
      <c r="L85" s="8"/>
      <c r="M85" s="726"/>
      <c r="N85" s="8"/>
    </row>
    <row r="86" spans="1:15" s="1" customFormat="1" ht="12.75" customHeight="1">
      <c r="A86" s="293" t="s">
        <v>282</v>
      </c>
      <c r="B86" s="64"/>
      <c r="C86" s="64"/>
      <c r="D86" s="65"/>
      <c r="E86" s="12">
        <v>29.1</v>
      </c>
      <c r="F86" s="68"/>
      <c r="G86" s="10">
        <v>129.3</v>
      </c>
      <c r="H86" s="68"/>
      <c r="I86" s="696">
        <v>-54.3</v>
      </c>
      <c r="J86" s="8"/>
      <c r="K86" s="760"/>
      <c r="L86" s="8"/>
      <c r="M86" s="726"/>
      <c r="N86" s="726"/>
      <c r="O86" s="475"/>
    </row>
    <row r="87" spans="1:15" s="1" customFormat="1" ht="12.75" customHeight="1">
      <c r="A87" s="293" t="s">
        <v>362</v>
      </c>
      <c r="B87" s="63"/>
      <c r="C87" s="64"/>
      <c r="D87" s="65"/>
      <c r="E87" s="201">
        <v>21</v>
      </c>
      <c r="F87" s="68"/>
      <c r="G87" s="10">
        <v>17.6</v>
      </c>
      <c r="H87" s="68"/>
      <c r="I87" s="698">
        <v>4.5173700485006405</v>
      </c>
      <c r="J87" s="8"/>
      <c r="K87" s="760"/>
      <c r="L87" s="8"/>
      <c r="M87" s="726"/>
      <c r="N87" s="726"/>
      <c r="O87" s="608"/>
    </row>
    <row r="88" spans="1:15" s="1" customFormat="1" ht="12.75" customHeight="1">
      <c r="A88" s="293" t="s">
        <v>361</v>
      </c>
      <c r="B88" s="64"/>
      <c r="C88" s="64"/>
      <c r="D88" s="65"/>
      <c r="E88" s="12">
        <v>4.3</v>
      </c>
      <c r="F88" s="68"/>
      <c r="G88" s="703">
        <v>-1.4</v>
      </c>
      <c r="H88" s="68"/>
      <c r="I88" s="698">
        <v>4.304785515530741</v>
      </c>
      <c r="J88" s="8"/>
      <c r="K88" s="760"/>
      <c r="L88" s="8"/>
      <c r="M88" s="726"/>
      <c r="N88" s="726"/>
      <c r="O88" s="475"/>
    </row>
    <row r="89" spans="1:15" s="1" customFormat="1" ht="4.5" customHeight="1">
      <c r="A89" s="294"/>
      <c r="B89" s="66"/>
      <c r="C89" s="66"/>
      <c r="D89" s="65"/>
      <c r="E89" s="682"/>
      <c r="F89" s="68"/>
      <c r="G89" s="683"/>
      <c r="H89" s="69"/>
      <c r="I89" s="68"/>
      <c r="J89" s="8"/>
      <c r="K89" s="760"/>
      <c r="L89" s="8"/>
      <c r="M89" s="726"/>
      <c r="N89" s="726"/>
      <c r="O89" s="475"/>
    </row>
    <row r="90" spans="1:15" s="1" customFormat="1" ht="12" customHeight="1">
      <c r="A90" s="292" t="s">
        <v>27</v>
      </c>
      <c r="B90" s="66"/>
      <c r="C90" s="66"/>
      <c r="D90" s="65"/>
      <c r="E90" s="682"/>
      <c r="F90" s="68"/>
      <c r="G90" s="683"/>
      <c r="H90" s="69"/>
      <c r="I90" s="68"/>
      <c r="J90" s="8"/>
      <c r="K90" s="760"/>
      <c r="L90" s="8"/>
      <c r="M90" s="726"/>
      <c r="N90" s="726"/>
      <c r="O90" s="475"/>
    </row>
    <row r="91" spans="1:15" s="1" customFormat="1" ht="12.75" customHeight="1">
      <c r="A91" s="293" t="s">
        <v>281</v>
      </c>
      <c r="B91" s="63"/>
      <c r="C91" s="66"/>
      <c r="D91" s="65"/>
      <c r="E91" s="704">
        <v>-51.6</v>
      </c>
      <c r="F91" s="705"/>
      <c r="G91" s="703">
        <v>-36.5</v>
      </c>
      <c r="H91" s="68"/>
      <c r="I91" s="698">
        <v>5.419460112352958</v>
      </c>
      <c r="J91" s="8"/>
      <c r="K91" s="760"/>
      <c r="L91" s="8"/>
      <c r="M91" s="726"/>
      <c r="N91" s="726"/>
      <c r="O91" s="475"/>
    </row>
    <row r="92" spans="1:15" s="1" customFormat="1" ht="12.75" customHeight="1">
      <c r="A92" s="293" t="s">
        <v>283</v>
      </c>
      <c r="B92" s="66"/>
      <c r="C92" s="66"/>
      <c r="D92" s="65"/>
      <c r="E92" s="704">
        <v>-35.2</v>
      </c>
      <c r="F92" s="705"/>
      <c r="G92" s="703">
        <v>-39.5</v>
      </c>
      <c r="H92" s="68"/>
      <c r="I92" s="698">
        <v>22.479304218385924</v>
      </c>
      <c r="J92" s="8"/>
      <c r="K92" s="760"/>
      <c r="L92" s="8"/>
      <c r="M92" s="726"/>
      <c r="N92" s="726"/>
      <c r="O92" s="475"/>
    </row>
    <row r="93" spans="1:15" s="1" customFormat="1" ht="12.75" customHeight="1">
      <c r="A93" s="293" t="s">
        <v>363</v>
      </c>
      <c r="B93" s="66"/>
      <c r="C93" s="66"/>
      <c r="D93" s="65"/>
      <c r="E93" s="704">
        <v>-35</v>
      </c>
      <c r="F93" s="705"/>
      <c r="G93" s="703">
        <v>-32.6</v>
      </c>
      <c r="H93" s="68"/>
      <c r="I93" s="696">
        <v>-4.5</v>
      </c>
      <c r="J93" s="8"/>
      <c r="K93" s="760"/>
      <c r="L93" s="8"/>
      <c r="M93" s="726"/>
      <c r="N93" s="726"/>
      <c r="O93" s="475"/>
    </row>
    <row r="94" spans="1:15" s="1" customFormat="1" ht="4.5" customHeight="1">
      <c r="A94" s="294"/>
      <c r="B94" s="66"/>
      <c r="C94" s="66"/>
      <c r="D94" s="65"/>
      <c r="E94" s="706"/>
      <c r="F94" s="685"/>
      <c r="G94" s="707"/>
      <c r="H94" s="708"/>
      <c r="I94" s="709"/>
      <c r="J94" s="8"/>
      <c r="K94" s="760"/>
      <c r="L94" s="8"/>
      <c r="M94" s="408"/>
      <c r="N94" s="8"/>
      <c r="O94" s="8"/>
    </row>
    <row r="95" spans="1:15" s="1" customFormat="1" ht="12" customHeight="1">
      <c r="A95" s="283" t="s">
        <v>28</v>
      </c>
      <c r="B95" s="66"/>
      <c r="C95" s="66"/>
      <c r="D95" s="65"/>
      <c r="E95" s="710">
        <v>53.782591775237165</v>
      </c>
      <c r="F95" s="68"/>
      <c r="G95" s="711">
        <v>56.7109637975375</v>
      </c>
      <c r="H95" s="69"/>
      <c r="I95" s="711">
        <v>70.53143360166068</v>
      </c>
      <c r="J95" s="8"/>
      <c r="K95" s="760"/>
      <c r="L95" s="8"/>
      <c r="M95" s="728"/>
      <c r="N95" s="728"/>
      <c r="O95" s="609"/>
    </row>
    <row r="96" spans="1:15" s="1" customFormat="1" ht="4.5" customHeight="1">
      <c r="A96" s="283"/>
      <c r="B96" s="66"/>
      <c r="C96" s="66"/>
      <c r="D96" s="65"/>
      <c r="E96" s="34"/>
      <c r="F96" s="68"/>
      <c r="G96" s="484"/>
      <c r="H96" s="69"/>
      <c r="I96" s="484"/>
      <c r="J96" s="8"/>
      <c r="K96" s="760"/>
      <c r="L96" s="8"/>
      <c r="M96" s="408"/>
      <c r="N96" s="8"/>
      <c r="O96" s="8"/>
    </row>
    <row r="97" spans="1:13" ht="13.5" customHeight="1">
      <c r="A97" s="514" t="s">
        <v>299</v>
      </c>
      <c r="B97" s="515"/>
      <c r="C97" s="516"/>
      <c r="D97" s="517"/>
      <c r="E97" s="516" t="s">
        <v>251</v>
      </c>
      <c r="F97" s="518" t="s">
        <v>10</v>
      </c>
      <c r="G97" s="516" t="s">
        <v>30</v>
      </c>
      <c r="H97" s="518" t="s">
        <v>11</v>
      </c>
      <c r="I97" s="516" t="s">
        <v>252</v>
      </c>
      <c r="J97" s="9"/>
      <c r="K97" s="766" t="s">
        <v>11</v>
      </c>
      <c r="M97" s="726"/>
    </row>
    <row r="98" spans="1:11" ht="3" customHeight="1">
      <c r="A98" s="298"/>
      <c r="B98" s="73"/>
      <c r="C98" s="74"/>
      <c r="D98" s="75"/>
      <c r="E98" s="29"/>
      <c r="F98" s="31"/>
      <c r="G98" s="29"/>
      <c r="H98" s="31"/>
      <c r="I98" s="29"/>
      <c r="J98" s="9"/>
      <c r="K98" s="760"/>
    </row>
    <row r="99" spans="1:13" ht="12.75" customHeight="1">
      <c r="A99" s="283" t="s">
        <v>31</v>
      </c>
      <c r="B99" s="81"/>
      <c r="C99" s="81"/>
      <c r="D99" s="175"/>
      <c r="E99" s="79"/>
      <c r="F99" s="80"/>
      <c r="G99" s="79"/>
      <c r="H99" s="80"/>
      <c r="I99" s="259"/>
      <c r="J99" s="9"/>
      <c r="K99" s="760"/>
      <c r="M99" s="470"/>
    </row>
    <row r="100" spans="1:19" s="1" customFormat="1" ht="12.75" customHeight="1">
      <c r="A100" s="286" t="s">
        <v>32</v>
      </c>
      <c r="B100" s="61"/>
      <c r="C100" s="156"/>
      <c r="D100" s="56"/>
      <c r="E100" s="485">
        <v>3174377</v>
      </c>
      <c r="F100" s="55"/>
      <c r="G100" s="219">
        <v>3812656</v>
      </c>
      <c r="H100" s="55"/>
      <c r="I100" s="219">
        <v>5185497</v>
      </c>
      <c r="J100" s="8"/>
      <c r="K100" s="760"/>
      <c r="L100" s="8"/>
      <c r="M100" s="408"/>
      <c r="N100" s="745"/>
      <c r="O100" s="417"/>
      <c r="P100" s="418"/>
      <c r="Q100" s="418"/>
      <c r="R100" s="415"/>
      <c r="S100" s="415"/>
    </row>
    <row r="101" spans="1:15" s="1" customFormat="1" ht="12.75" customHeight="1">
      <c r="A101" s="286" t="s">
        <v>33</v>
      </c>
      <c r="B101" s="61"/>
      <c r="C101" s="156"/>
      <c r="D101" s="56"/>
      <c r="E101" s="485">
        <v>82185306</v>
      </c>
      <c r="F101" s="55"/>
      <c r="G101" s="219">
        <v>167248325</v>
      </c>
      <c r="H101" s="55"/>
      <c r="I101" s="219">
        <v>176837448</v>
      </c>
      <c r="J101" s="8"/>
      <c r="K101" s="760"/>
      <c r="L101" s="8"/>
      <c r="M101" s="408"/>
      <c r="N101" s="746"/>
      <c r="O101" s="416"/>
    </row>
    <row r="102" spans="1:15" s="1" customFormat="1" ht="12.75" customHeight="1">
      <c r="A102" s="284" t="s">
        <v>34</v>
      </c>
      <c r="B102" s="61"/>
      <c r="C102" s="61"/>
      <c r="D102" s="56"/>
      <c r="E102" s="53"/>
      <c r="F102" s="55"/>
      <c r="G102" s="61"/>
      <c r="H102" s="55"/>
      <c r="I102" s="61"/>
      <c r="J102" s="8"/>
      <c r="K102" s="760"/>
      <c r="L102" s="8"/>
      <c r="M102" s="408"/>
      <c r="N102" s="746"/>
      <c r="O102" s="8"/>
    </row>
    <row r="103" spans="1:18" s="1" customFormat="1" ht="12.75" customHeight="1">
      <c r="A103" s="286" t="s">
        <v>32</v>
      </c>
      <c r="B103" s="61"/>
      <c r="C103" s="156"/>
      <c r="D103" s="56"/>
      <c r="E103" s="299">
        <v>3171110</v>
      </c>
      <c r="F103" s="55"/>
      <c r="G103" s="260">
        <v>3810230</v>
      </c>
      <c r="H103" s="55"/>
      <c r="I103" s="260">
        <v>5177257</v>
      </c>
      <c r="J103" s="8"/>
      <c r="K103" s="760"/>
      <c r="L103" s="8"/>
      <c r="M103" s="729"/>
      <c r="N103" s="747"/>
      <c r="O103" s="422"/>
      <c r="P103" s="422"/>
      <c r="Q103" s="421"/>
      <c r="R103" s="421"/>
    </row>
    <row r="104" spans="1:15" s="1" customFormat="1" ht="12.75" customHeight="1">
      <c r="A104" s="286" t="s">
        <v>33</v>
      </c>
      <c r="B104" s="61"/>
      <c r="C104" s="156"/>
      <c r="D104" s="56"/>
      <c r="E104" s="299">
        <v>82153497</v>
      </c>
      <c r="F104" s="55"/>
      <c r="G104" s="260">
        <v>167203532</v>
      </c>
      <c r="H104" s="55"/>
      <c r="I104" s="260">
        <v>176598482</v>
      </c>
      <c r="J104" s="8"/>
      <c r="K104" s="760"/>
      <c r="L104" s="8"/>
      <c r="M104" s="408"/>
      <c r="N104" s="8"/>
      <c r="O104" s="8"/>
    </row>
    <row r="105" spans="1:19" s="1" customFormat="1" ht="12.75" customHeight="1">
      <c r="A105" s="284" t="s">
        <v>35</v>
      </c>
      <c r="B105" s="61"/>
      <c r="C105" s="61"/>
      <c r="D105" s="56"/>
      <c r="E105" s="87"/>
      <c r="F105" s="88"/>
      <c r="G105" s="261"/>
      <c r="H105" s="88"/>
      <c r="I105" s="261"/>
      <c r="J105" s="8"/>
      <c r="K105" s="760"/>
      <c r="L105" s="8"/>
      <c r="M105" s="408"/>
      <c r="N105" s="748"/>
      <c r="O105" s="419"/>
      <c r="P105" s="420"/>
      <c r="Q105" s="420"/>
      <c r="R105" s="414"/>
      <c r="S105" s="414"/>
    </row>
    <row r="106" spans="1:15" s="1" customFormat="1" ht="12.75" customHeight="1">
      <c r="A106" s="286" t="s">
        <v>32</v>
      </c>
      <c r="B106" s="61"/>
      <c r="C106" s="156"/>
      <c r="D106" s="56"/>
      <c r="E106" s="299">
        <v>3267</v>
      </c>
      <c r="F106" s="55"/>
      <c r="G106" s="260">
        <v>2426</v>
      </c>
      <c r="H106" s="55"/>
      <c r="I106" s="260">
        <v>8240</v>
      </c>
      <c r="J106" s="8"/>
      <c r="K106" s="760"/>
      <c r="L106" s="8"/>
      <c r="M106" s="408"/>
      <c r="N106" s="8"/>
      <c r="O106" s="8"/>
    </row>
    <row r="107" spans="1:15" s="1" customFormat="1" ht="12.75" customHeight="1">
      <c r="A107" s="286" t="s">
        <v>33</v>
      </c>
      <c r="B107" s="61"/>
      <c r="C107" s="156"/>
      <c r="D107" s="56"/>
      <c r="E107" s="299">
        <v>31809</v>
      </c>
      <c r="F107" s="55"/>
      <c r="G107" s="260">
        <v>44793</v>
      </c>
      <c r="H107" s="55"/>
      <c r="I107" s="260">
        <v>238966</v>
      </c>
      <c r="J107" s="8"/>
      <c r="K107" s="760"/>
      <c r="L107" s="8"/>
      <c r="M107" s="408"/>
      <c r="N107" s="8"/>
      <c r="O107" s="8"/>
    </row>
    <row r="108" spans="1:15" s="1" customFormat="1" ht="5.25" customHeight="1">
      <c r="A108" s="342"/>
      <c r="B108" s="343"/>
      <c r="C108" s="344"/>
      <c r="D108" s="345"/>
      <c r="E108" s="346"/>
      <c r="F108" s="347"/>
      <c r="G108" s="348"/>
      <c r="H108" s="349"/>
      <c r="I108" s="348"/>
      <c r="J108" s="296"/>
      <c r="K108" s="767"/>
      <c r="L108" s="8"/>
      <c r="M108" s="408"/>
      <c r="N108" s="8"/>
      <c r="O108" s="8"/>
    </row>
    <row r="109" spans="1:13" s="8" customFormat="1" ht="12.75" customHeight="1">
      <c r="A109" s="67"/>
      <c r="B109" s="61"/>
      <c r="C109" s="156"/>
      <c r="D109" s="56"/>
      <c r="E109" s="299"/>
      <c r="F109" s="55"/>
      <c r="G109" s="260"/>
      <c r="H109" s="58"/>
      <c r="I109" s="340" t="s">
        <v>240</v>
      </c>
      <c r="K109" s="15"/>
      <c r="M109" s="408"/>
    </row>
    <row r="110" spans="1:13" s="8" customFormat="1" ht="12.75" customHeight="1">
      <c r="A110" s="341"/>
      <c r="B110" s="61"/>
      <c r="C110" s="156"/>
      <c r="D110" s="56"/>
      <c r="E110" s="299"/>
      <c r="F110" s="55"/>
      <c r="G110" s="260"/>
      <c r="H110" s="58"/>
      <c r="I110" s="260"/>
      <c r="K110" s="15"/>
      <c r="M110" s="714"/>
    </row>
    <row r="111" spans="1:13" s="8" customFormat="1" ht="12.75" customHeight="1">
      <c r="A111" s="341"/>
      <c r="B111" s="61"/>
      <c r="C111" s="156"/>
      <c r="D111" s="56"/>
      <c r="E111" s="299"/>
      <c r="F111" s="55"/>
      <c r="G111" s="260"/>
      <c r="H111" s="58"/>
      <c r="I111" s="260"/>
      <c r="K111" s="15"/>
      <c r="M111" s="714"/>
    </row>
    <row r="112" spans="1:13" s="8" customFormat="1" ht="12.75" customHeight="1">
      <c r="A112" s="386" t="s">
        <v>365</v>
      </c>
      <c r="B112" s="61"/>
      <c r="C112" s="156"/>
      <c r="D112" s="56"/>
      <c r="E112" s="299"/>
      <c r="F112" s="55"/>
      <c r="G112" s="260"/>
      <c r="H112" s="58"/>
      <c r="I112" s="339" t="s">
        <v>29</v>
      </c>
      <c r="K112" s="15"/>
      <c r="M112" s="714"/>
    </row>
    <row r="113" spans="1:14" s="8" customFormat="1" ht="12.75" customHeight="1">
      <c r="A113" s="341"/>
      <c r="B113" s="61"/>
      <c r="C113" s="156"/>
      <c r="D113" s="56"/>
      <c r="E113" s="299"/>
      <c r="F113" s="55"/>
      <c r="G113" s="260"/>
      <c r="H113" s="58"/>
      <c r="I113" s="260"/>
      <c r="K113" s="15"/>
      <c r="M113" s="408"/>
      <c r="N113" s="399"/>
    </row>
    <row r="114" spans="1:23" s="9" customFormat="1" ht="3" customHeight="1">
      <c r="A114" s="67"/>
      <c r="B114" s="76"/>
      <c r="C114" s="77"/>
      <c r="D114" s="78"/>
      <c r="E114" s="79"/>
      <c r="F114" s="80"/>
      <c r="G114" s="81"/>
      <c r="H114" s="82"/>
      <c r="I114" s="62"/>
      <c r="K114" s="15"/>
      <c r="L114" s="8"/>
      <c r="M114" s="40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17" s="1" customFormat="1" ht="13.5" customHeight="1">
      <c r="A115" s="332" t="s">
        <v>300</v>
      </c>
      <c r="B115" s="318"/>
      <c r="C115" s="297" t="s">
        <v>249</v>
      </c>
      <c r="D115" s="351"/>
      <c r="E115" s="297" t="s">
        <v>274</v>
      </c>
      <c r="F115" s="297"/>
      <c r="G115" s="297" t="s">
        <v>245</v>
      </c>
      <c r="H115" s="297"/>
      <c r="I115" s="297" t="s">
        <v>44</v>
      </c>
      <c r="J115" s="297"/>
      <c r="K115" s="297"/>
      <c r="L115" s="8"/>
      <c r="M115" s="471"/>
      <c r="N115" s="8"/>
      <c r="Q115" s="399"/>
    </row>
    <row r="116" spans="1:14" s="1" customFormat="1" ht="3" customHeight="1">
      <c r="A116" s="300"/>
      <c r="B116" s="84"/>
      <c r="C116" s="84"/>
      <c r="D116" s="19"/>
      <c r="E116" s="87"/>
      <c r="F116" s="88"/>
      <c r="G116" s="261"/>
      <c r="H116" s="89"/>
      <c r="I116" s="87"/>
      <c r="J116" s="8"/>
      <c r="K116" s="760"/>
      <c r="L116" s="8"/>
      <c r="M116" s="408"/>
      <c r="N116" s="8"/>
    </row>
    <row r="117" spans="1:15" s="1" customFormat="1" ht="12.75" customHeight="1">
      <c r="A117" s="321" t="s">
        <v>288</v>
      </c>
      <c r="B117" s="156"/>
      <c r="C117" s="156">
        <v>29903255.69557995</v>
      </c>
      <c r="D117" s="433"/>
      <c r="E117" s="229">
        <v>2477282</v>
      </c>
      <c r="F117" s="433"/>
      <c r="G117" s="156">
        <v>2602547.152709999</v>
      </c>
      <c r="H117" s="567"/>
      <c r="I117" s="156">
        <v>2357902.421049989</v>
      </c>
      <c r="J117" s="8"/>
      <c r="K117" s="768"/>
      <c r="L117" s="8"/>
      <c r="M117" s="481"/>
      <c r="N117" s="400"/>
      <c r="O117" s="400"/>
    </row>
    <row r="118" spans="1:15" s="1" customFormat="1" ht="12.75" customHeight="1">
      <c r="A118" s="286" t="s">
        <v>36</v>
      </c>
      <c r="B118" s="84"/>
      <c r="C118" s="61">
        <v>23549734.18230996</v>
      </c>
      <c r="D118" s="434"/>
      <c r="E118" s="53">
        <v>1982561.241880005</v>
      </c>
      <c r="F118" s="568"/>
      <c r="G118" s="61">
        <v>2044207.8395799992</v>
      </c>
      <c r="H118" s="567"/>
      <c r="I118" s="61">
        <v>1839458.44686999</v>
      </c>
      <c r="J118" s="8"/>
      <c r="K118" s="760"/>
      <c r="L118" s="8"/>
      <c r="M118" s="401"/>
      <c r="N118" s="401"/>
      <c r="O118" s="401"/>
    </row>
    <row r="119" spans="1:15" s="1" customFormat="1" ht="12.75" customHeight="1">
      <c r="A119" s="286" t="s">
        <v>37</v>
      </c>
      <c r="B119" s="84"/>
      <c r="C119" s="61">
        <v>6353521.513269996</v>
      </c>
      <c r="D119" s="434"/>
      <c r="E119" s="53">
        <v>494720.73303</v>
      </c>
      <c r="F119" s="568"/>
      <c r="G119" s="61">
        <v>558339.31313</v>
      </c>
      <c r="H119" s="567"/>
      <c r="I119" s="61">
        <v>518443.9741799989</v>
      </c>
      <c r="J119" s="8"/>
      <c r="K119" s="760"/>
      <c r="L119" s="8"/>
      <c r="M119" s="401"/>
      <c r="N119" s="401"/>
      <c r="O119" s="401"/>
    </row>
    <row r="120" spans="1:15" s="1" customFormat="1" ht="3" customHeight="1">
      <c r="A120" s="301"/>
      <c r="B120" s="85"/>
      <c r="C120" s="84"/>
      <c r="D120" s="19"/>
      <c r="E120" s="53"/>
      <c r="F120" s="55"/>
      <c r="G120" s="61"/>
      <c r="H120" s="58"/>
      <c r="I120" s="61"/>
      <c r="J120" s="8"/>
      <c r="K120" s="760"/>
      <c r="L120" s="8"/>
      <c r="M120" s="408"/>
      <c r="N120" s="8"/>
      <c r="O120" s="8"/>
    </row>
    <row r="121" spans="1:17" s="1" customFormat="1" ht="12.75">
      <c r="A121" s="507" t="s">
        <v>301</v>
      </c>
      <c r="B121" s="520"/>
      <c r="C121" s="520"/>
      <c r="D121" s="521"/>
      <c r="E121" s="549">
        <v>2019</v>
      </c>
      <c r="F121" s="550"/>
      <c r="G121" s="549">
        <v>2018</v>
      </c>
      <c r="H121" s="551"/>
      <c r="I121" s="549">
        <v>2017</v>
      </c>
      <c r="J121" s="8"/>
      <c r="K121" s="550"/>
      <c r="L121" s="8"/>
      <c r="M121" s="726"/>
      <c r="N121" s="8"/>
      <c r="O121" s="8"/>
      <c r="Q121" s="455"/>
    </row>
    <row r="122" spans="1:15" s="1" customFormat="1" ht="3" customHeight="1">
      <c r="A122" s="294"/>
      <c r="B122" s="84"/>
      <c r="C122" s="84"/>
      <c r="D122" s="19"/>
      <c r="E122" s="53"/>
      <c r="F122" s="55"/>
      <c r="G122" s="61"/>
      <c r="H122" s="58"/>
      <c r="I122" s="53"/>
      <c r="J122" s="8"/>
      <c r="K122" s="760"/>
      <c r="L122" s="8"/>
      <c r="M122" s="408"/>
      <c r="N122" s="8"/>
      <c r="O122" s="8"/>
    </row>
    <row r="123" spans="1:15" s="1" customFormat="1" ht="12.75" customHeight="1">
      <c r="A123" s="283" t="s">
        <v>38</v>
      </c>
      <c r="B123" s="84"/>
      <c r="C123" s="84"/>
      <c r="D123" s="19"/>
      <c r="E123" s="53">
        <v>2202</v>
      </c>
      <c r="F123" s="55"/>
      <c r="G123" s="61">
        <v>2299</v>
      </c>
      <c r="H123" s="58"/>
      <c r="I123" s="61">
        <v>2339</v>
      </c>
      <c r="J123" s="8"/>
      <c r="K123" s="760"/>
      <c r="L123" s="8"/>
      <c r="M123" s="633"/>
      <c r="N123" s="749"/>
      <c r="O123" s="8"/>
    </row>
    <row r="124" spans="1:15" s="1" customFormat="1" ht="12.75" customHeight="1">
      <c r="A124" s="286" t="s">
        <v>39</v>
      </c>
      <c r="B124" s="84"/>
      <c r="C124" s="84"/>
      <c r="D124" s="19"/>
      <c r="E124" s="53">
        <v>969</v>
      </c>
      <c r="F124" s="55"/>
      <c r="G124" s="61">
        <v>1016</v>
      </c>
      <c r="H124" s="58"/>
      <c r="I124" s="61">
        <v>1084</v>
      </c>
      <c r="J124" s="8"/>
      <c r="K124" s="760"/>
      <c r="L124" s="8"/>
      <c r="M124" s="634"/>
      <c r="N124" s="749"/>
      <c r="O124" s="8"/>
    </row>
    <row r="125" spans="1:15" s="1" customFormat="1" ht="12.75" customHeight="1">
      <c r="A125" s="286" t="s">
        <v>40</v>
      </c>
      <c r="B125" s="84"/>
      <c r="C125" s="84"/>
      <c r="D125" s="19"/>
      <c r="E125" s="53">
        <v>1233</v>
      </c>
      <c r="F125" s="55"/>
      <c r="G125" s="61">
        <v>1284</v>
      </c>
      <c r="H125" s="58"/>
      <c r="I125" s="61">
        <v>1255</v>
      </c>
      <c r="J125" s="8"/>
      <c r="K125" s="760"/>
      <c r="L125" s="8"/>
      <c r="M125" s="634"/>
      <c r="N125" s="8"/>
      <c r="O125" s="8"/>
    </row>
    <row r="126" spans="1:11" ht="3" customHeight="1">
      <c r="A126" s="294"/>
      <c r="B126" s="84"/>
      <c r="C126" s="84"/>
      <c r="D126" s="19"/>
      <c r="E126" s="53"/>
      <c r="F126" s="55"/>
      <c r="G126" s="61"/>
      <c r="H126" s="58"/>
      <c r="I126" s="61"/>
      <c r="J126" s="9"/>
      <c r="K126" s="760"/>
    </row>
    <row r="127" spans="1:11" ht="13.5" customHeight="1">
      <c r="A127" s="507" t="s">
        <v>302</v>
      </c>
      <c r="B127" s="520"/>
      <c r="C127" s="520"/>
      <c r="D127" s="521"/>
      <c r="E127" s="510" t="s">
        <v>274</v>
      </c>
      <c r="F127" s="522"/>
      <c r="G127" s="510" t="s">
        <v>245</v>
      </c>
      <c r="H127" s="523"/>
      <c r="I127" s="510" t="s">
        <v>44</v>
      </c>
      <c r="J127" s="9"/>
      <c r="K127" s="550"/>
    </row>
    <row r="128" spans="1:11" ht="3" customHeight="1">
      <c r="A128" s="300"/>
      <c r="B128" s="86"/>
      <c r="C128" s="86"/>
      <c r="D128" s="70"/>
      <c r="E128" s="87"/>
      <c r="F128" s="88"/>
      <c r="G128" s="261"/>
      <c r="H128" s="89"/>
      <c r="I128" s="87"/>
      <c r="J128" s="9"/>
      <c r="K128" s="760"/>
    </row>
    <row r="129" spans="1:16" s="1" customFormat="1" ht="12.75" customHeight="1">
      <c r="A129" s="302" t="s">
        <v>41</v>
      </c>
      <c r="B129" s="84"/>
      <c r="C129" s="84"/>
      <c r="D129" s="19"/>
      <c r="E129" s="624">
        <v>219562</v>
      </c>
      <c r="F129" s="55"/>
      <c r="G129" s="61">
        <v>260732</v>
      </c>
      <c r="H129" s="58"/>
      <c r="I129" s="625">
        <v>206835</v>
      </c>
      <c r="J129" s="8"/>
      <c r="K129" s="760"/>
      <c r="L129" s="8"/>
      <c r="M129" s="730"/>
      <c r="N129" s="750"/>
      <c r="O129" s="403"/>
      <c r="P129" s="628"/>
    </row>
    <row r="130" spans="1:16" s="1" customFormat="1" ht="12.75" customHeight="1">
      <c r="A130" s="302" t="s">
        <v>42</v>
      </c>
      <c r="B130" s="84"/>
      <c r="C130" s="84"/>
      <c r="D130" s="19"/>
      <c r="E130" s="624">
        <v>335532</v>
      </c>
      <c r="F130" s="55"/>
      <c r="G130" s="61">
        <v>274792</v>
      </c>
      <c r="H130" s="58"/>
      <c r="I130" s="625">
        <v>244430</v>
      </c>
      <c r="J130" s="8"/>
      <c r="K130" s="760"/>
      <c r="L130" s="8"/>
      <c r="M130" s="8"/>
      <c r="N130" s="569"/>
      <c r="O130" s="403"/>
      <c r="P130" s="628"/>
    </row>
    <row r="131" spans="1:15" s="1" customFormat="1" ht="12.75" customHeight="1">
      <c r="A131" s="302" t="s">
        <v>43</v>
      </c>
      <c r="B131" s="84"/>
      <c r="C131" s="84"/>
      <c r="D131" s="19"/>
      <c r="E131" s="785" t="s">
        <v>368</v>
      </c>
      <c r="F131" s="626"/>
      <c r="G131" s="786" t="s">
        <v>369</v>
      </c>
      <c r="H131" s="627"/>
      <c r="I131" s="787" t="s">
        <v>370</v>
      </c>
      <c r="J131" s="8"/>
      <c r="K131" s="760"/>
      <c r="L131" s="8"/>
      <c r="M131" s="8"/>
      <c r="N131" s="569"/>
      <c r="O131" s="404"/>
    </row>
    <row r="132" spans="1:11" ht="3" customHeight="1">
      <c r="A132" s="301"/>
      <c r="B132" s="85"/>
      <c r="C132" s="84"/>
      <c r="D132" s="19"/>
      <c r="E132" s="262"/>
      <c r="F132" s="263"/>
      <c r="G132" s="264"/>
      <c r="H132" s="265"/>
      <c r="I132" s="264"/>
      <c r="J132" s="9"/>
      <c r="K132" s="760"/>
    </row>
    <row r="133" spans="1:11" ht="13.5" customHeight="1">
      <c r="A133" s="507" t="s">
        <v>303</v>
      </c>
      <c r="B133" s="520"/>
      <c r="C133" s="516" t="s">
        <v>244</v>
      </c>
      <c r="D133" s="517"/>
      <c r="E133" s="510" t="s">
        <v>352</v>
      </c>
      <c r="F133" s="522"/>
      <c r="G133" s="510" t="s">
        <v>274</v>
      </c>
      <c r="H133" s="523"/>
      <c r="I133" s="510" t="s">
        <v>353</v>
      </c>
      <c r="J133" s="9"/>
      <c r="K133" s="550"/>
    </row>
    <row r="134" spans="1:11" ht="3" customHeight="1">
      <c r="A134" s="300"/>
      <c r="B134" s="86"/>
      <c r="C134" s="86"/>
      <c r="D134" s="70"/>
      <c r="E134" s="87"/>
      <c r="F134" s="88"/>
      <c r="G134" s="87"/>
      <c r="H134" s="89"/>
      <c r="I134" s="87"/>
      <c r="J134" s="9"/>
      <c r="K134" s="760"/>
    </row>
    <row r="135" spans="1:14" s="1" customFormat="1" ht="12.75" customHeight="1">
      <c r="A135" s="302" t="s">
        <v>304</v>
      </c>
      <c r="B135" s="84"/>
      <c r="C135" s="90">
        <v>49.6241</v>
      </c>
      <c r="D135" s="91"/>
      <c r="E135" s="12">
        <v>48.5743</v>
      </c>
      <c r="F135" s="622"/>
      <c r="G135" s="90">
        <v>48.2042</v>
      </c>
      <c r="H135" s="623"/>
      <c r="I135" s="10">
        <v>50.9036</v>
      </c>
      <c r="J135" s="8"/>
      <c r="K135" s="760"/>
      <c r="L135" s="8"/>
      <c r="M135" s="730"/>
      <c r="N135" s="8"/>
    </row>
    <row r="136" spans="1:11" ht="4.5" customHeight="1">
      <c r="A136" s="302"/>
      <c r="B136" s="84"/>
      <c r="C136" s="90"/>
      <c r="D136" s="91"/>
      <c r="E136" s="86"/>
      <c r="F136" s="21"/>
      <c r="G136" s="84"/>
      <c r="H136" s="22"/>
      <c r="I136" s="84"/>
      <c r="J136" s="9"/>
      <c r="K136" s="760"/>
    </row>
    <row r="137" spans="1:14" ht="12.75" customHeight="1">
      <c r="A137" s="302"/>
      <c r="B137" s="84"/>
      <c r="C137" s="49"/>
      <c r="D137" s="51"/>
      <c r="E137" s="629" t="s">
        <v>274</v>
      </c>
      <c r="F137" s="630"/>
      <c r="G137" s="629" t="s">
        <v>245</v>
      </c>
      <c r="H137" s="631"/>
      <c r="I137" s="629" t="s">
        <v>44</v>
      </c>
      <c r="J137" s="9"/>
      <c r="K137" s="761"/>
      <c r="M137" s="476"/>
      <c r="N137" s="402"/>
    </row>
    <row r="138" spans="1:19" ht="17.25" customHeight="1">
      <c r="A138" s="302" t="s">
        <v>287</v>
      </c>
      <c r="B138" s="86"/>
      <c r="C138" s="86"/>
      <c r="D138" s="70"/>
      <c r="E138" s="109">
        <v>24009.455980640865</v>
      </c>
      <c r="F138" s="266" t="s">
        <v>10</v>
      </c>
      <c r="G138" s="108">
        <v>23838.265172119398</v>
      </c>
      <c r="H138" s="782" t="s">
        <v>367</v>
      </c>
      <c r="I138" s="156">
        <v>22728</v>
      </c>
      <c r="J138" s="9"/>
      <c r="K138" s="769"/>
      <c r="M138" s="481"/>
      <c r="N138" s="402"/>
      <c r="R138" s="399"/>
      <c r="S138" s="399"/>
    </row>
    <row r="139" spans="1:14" ht="4.5" customHeight="1">
      <c r="A139" s="302"/>
      <c r="B139" s="86"/>
      <c r="C139" s="86"/>
      <c r="D139" s="70"/>
      <c r="E139" s="44"/>
      <c r="F139" s="92"/>
      <c r="G139" s="45"/>
      <c r="H139" s="93"/>
      <c r="I139" s="61"/>
      <c r="J139" s="9"/>
      <c r="K139" s="760"/>
      <c r="M139" s="476"/>
      <c r="N139" s="402"/>
    </row>
    <row r="140" spans="1:13" ht="12.75" customHeight="1">
      <c r="A140" s="302"/>
      <c r="B140" s="84"/>
      <c r="C140" s="49"/>
      <c r="D140" s="51"/>
      <c r="E140" s="24" t="s">
        <v>44</v>
      </c>
      <c r="F140" s="26"/>
      <c r="G140" s="24" t="s">
        <v>45</v>
      </c>
      <c r="H140" s="27"/>
      <c r="I140" s="24" t="s">
        <v>46</v>
      </c>
      <c r="J140" s="9"/>
      <c r="K140" s="761"/>
      <c r="M140" s="471"/>
    </row>
    <row r="141" spans="1:19" s="1" customFormat="1" ht="12.75" customHeight="1">
      <c r="A141" s="302" t="s">
        <v>47</v>
      </c>
      <c r="B141" s="85"/>
      <c r="C141" s="94"/>
      <c r="D141" s="95"/>
      <c r="E141" s="96">
        <v>1.8359999999999999</v>
      </c>
      <c r="F141" s="97"/>
      <c r="G141" s="98">
        <v>2.164</v>
      </c>
      <c r="H141" s="99"/>
      <c r="I141" s="98">
        <v>4.882</v>
      </c>
      <c r="J141" s="8"/>
      <c r="K141" s="760"/>
      <c r="L141" s="8"/>
      <c r="M141" s="619"/>
      <c r="N141" s="8"/>
      <c r="S141" s="427"/>
    </row>
    <row r="142" spans="1:16" ht="12.75" customHeight="1">
      <c r="A142" s="302"/>
      <c r="B142" s="84"/>
      <c r="C142" s="49"/>
      <c r="D142" s="51"/>
      <c r="E142" s="24" t="s">
        <v>48</v>
      </c>
      <c r="F142" s="26"/>
      <c r="G142" s="24" t="s">
        <v>5</v>
      </c>
      <c r="H142" s="27"/>
      <c r="I142" s="24" t="s">
        <v>49</v>
      </c>
      <c r="J142" s="9"/>
      <c r="K142" s="761"/>
      <c r="M142" s="619"/>
      <c r="N142" s="506"/>
      <c r="O142" s="506"/>
      <c r="P142" s="506"/>
    </row>
    <row r="143" spans="1:19" ht="12.75" customHeight="1">
      <c r="A143" s="302" t="s">
        <v>50</v>
      </c>
      <c r="B143" s="84"/>
      <c r="C143" s="84"/>
      <c r="D143" s="19"/>
      <c r="E143" s="100">
        <v>0.974</v>
      </c>
      <c r="F143" s="101"/>
      <c r="G143" s="102">
        <v>0.999</v>
      </c>
      <c r="H143" s="103"/>
      <c r="I143" s="98">
        <v>1.196</v>
      </c>
      <c r="J143" s="9"/>
      <c r="K143" s="760"/>
      <c r="M143" s="619"/>
      <c r="N143" s="731"/>
      <c r="O143" s="505"/>
      <c r="P143" s="505"/>
      <c r="S143" s="427"/>
    </row>
    <row r="144" spans="1:11" ht="12.75" customHeight="1">
      <c r="A144" s="302" t="s">
        <v>51</v>
      </c>
      <c r="B144" s="84"/>
      <c r="C144" s="84"/>
      <c r="D144" s="19"/>
      <c r="E144" s="12">
        <v>6.542</v>
      </c>
      <c r="F144" s="13"/>
      <c r="G144" s="10">
        <v>6.767</v>
      </c>
      <c r="H144" s="14"/>
      <c r="I144" s="98">
        <v>7.024</v>
      </c>
      <c r="J144" s="9"/>
      <c r="K144" s="760"/>
    </row>
    <row r="145" spans="1:11" ht="3" customHeight="1">
      <c r="A145" s="301"/>
      <c r="B145" s="85"/>
      <c r="C145" s="84"/>
      <c r="D145" s="19"/>
      <c r="E145" s="96"/>
      <c r="F145" s="97"/>
      <c r="G145" s="98"/>
      <c r="H145" s="99"/>
      <c r="I145" s="98"/>
      <c r="J145" s="9"/>
      <c r="K145" s="760"/>
    </row>
    <row r="146" spans="1:11" ht="13.5" customHeight="1">
      <c r="A146" s="519" t="s">
        <v>305</v>
      </c>
      <c r="B146" s="520"/>
      <c r="C146" s="520"/>
      <c r="D146" s="521"/>
      <c r="E146" s="510" t="s">
        <v>352</v>
      </c>
      <c r="F146" s="522"/>
      <c r="G146" s="510" t="s">
        <v>274</v>
      </c>
      <c r="H146" s="523"/>
      <c r="I146" s="510" t="s">
        <v>353</v>
      </c>
      <c r="J146" s="9"/>
      <c r="K146" s="550"/>
    </row>
    <row r="147" spans="1:11" ht="3" customHeight="1">
      <c r="A147" s="303"/>
      <c r="B147" s="86"/>
      <c r="C147" s="86"/>
      <c r="D147" s="70"/>
      <c r="E147" s="104"/>
      <c r="F147" s="105"/>
      <c r="G147" s="104"/>
      <c r="H147" s="106"/>
      <c r="I147" s="104"/>
      <c r="J147" s="9"/>
      <c r="K147" s="760"/>
    </row>
    <row r="148" spans="1:19" s="1" customFormat="1" ht="12.75" customHeight="1">
      <c r="A148" s="302" t="s">
        <v>52</v>
      </c>
      <c r="B148" s="84"/>
      <c r="D148" s="19"/>
      <c r="E148" s="783">
        <v>6443.09</v>
      </c>
      <c r="F148" s="117"/>
      <c r="G148" s="784">
        <v>6794.86</v>
      </c>
      <c r="H148" s="119"/>
      <c r="I148" s="784">
        <v>5321.23</v>
      </c>
      <c r="J148" s="8"/>
      <c r="K148" s="760"/>
      <c r="L148" s="8"/>
      <c r="M148" s="481"/>
      <c r="N148" s="8"/>
      <c r="O148" s="8"/>
      <c r="S148" s="399"/>
    </row>
    <row r="149" spans="1:15" s="1" customFormat="1" ht="12.75" customHeight="1">
      <c r="A149" s="302" t="s">
        <v>53</v>
      </c>
      <c r="B149" s="84"/>
      <c r="C149" s="632"/>
      <c r="D149" s="19"/>
      <c r="E149" s="783">
        <v>442301.535975</v>
      </c>
      <c r="F149" s="117"/>
      <c r="G149" s="784">
        <v>476342.487135</v>
      </c>
      <c r="H149" s="119"/>
      <c r="I149" s="784">
        <v>15234.8</v>
      </c>
      <c r="J149" s="8"/>
      <c r="K149" s="760"/>
      <c r="L149" s="8"/>
      <c r="M149" s="731"/>
      <c r="N149" s="731"/>
      <c r="O149" s="8"/>
    </row>
    <row r="150" spans="1:15" s="1" customFormat="1" ht="12.75" customHeight="1">
      <c r="A150" s="302" t="s">
        <v>54</v>
      </c>
      <c r="B150" s="84"/>
      <c r="D150" s="19"/>
      <c r="E150" s="783">
        <v>227293.56296694002</v>
      </c>
      <c r="F150" s="117"/>
      <c r="G150" s="784">
        <v>222232.41966145995</v>
      </c>
      <c r="H150" s="119"/>
      <c r="I150" s="784">
        <v>139274.74</v>
      </c>
      <c r="J150" s="8"/>
      <c r="K150" s="760"/>
      <c r="L150" s="8"/>
      <c r="M150" s="408"/>
      <c r="N150" s="8"/>
      <c r="O150" s="8"/>
    </row>
    <row r="151" spans="1:11" ht="3" customHeight="1">
      <c r="A151" s="304"/>
      <c r="B151" s="84"/>
      <c r="C151" s="84"/>
      <c r="D151" s="19"/>
      <c r="E151" s="267"/>
      <c r="F151" s="92"/>
      <c r="G151" s="268"/>
      <c r="H151" s="266"/>
      <c r="I151" s="92"/>
      <c r="J151" s="9"/>
      <c r="K151" s="760"/>
    </row>
    <row r="152" spans="1:11" ht="13.5" customHeight="1">
      <c r="A152" s="507" t="s">
        <v>306</v>
      </c>
      <c r="B152" s="524"/>
      <c r="C152" s="516"/>
      <c r="D152" s="517"/>
      <c r="E152" s="525" t="s">
        <v>271</v>
      </c>
      <c r="F152" s="526"/>
      <c r="G152" s="525" t="s">
        <v>55</v>
      </c>
      <c r="H152" s="526"/>
      <c r="I152" s="525" t="s">
        <v>56</v>
      </c>
      <c r="J152" s="9"/>
      <c r="K152" s="550"/>
    </row>
    <row r="153" spans="1:11" ht="3" customHeight="1">
      <c r="A153" s="303"/>
      <c r="B153" s="84"/>
      <c r="C153" s="84"/>
      <c r="D153" s="19"/>
      <c r="E153" s="104"/>
      <c r="F153" s="105"/>
      <c r="G153" s="104"/>
      <c r="H153" s="105"/>
      <c r="I153" s="104"/>
      <c r="J153" s="9"/>
      <c r="K153" s="760"/>
    </row>
    <row r="154" spans="1:19" ht="12.75" customHeight="1">
      <c r="A154" s="283" t="s">
        <v>272</v>
      </c>
      <c r="B154" s="86"/>
      <c r="C154" s="229"/>
      <c r="D154" s="70"/>
      <c r="E154" s="53">
        <v>11185192</v>
      </c>
      <c r="F154" s="55"/>
      <c r="G154" s="61">
        <v>12725305</v>
      </c>
      <c r="H154" s="55"/>
      <c r="I154" s="61">
        <v>11595434</v>
      </c>
      <c r="J154" s="9"/>
      <c r="K154" s="760"/>
      <c r="N154" s="408"/>
      <c r="O154" s="1"/>
      <c r="Q154" s="435"/>
      <c r="S154" s="399"/>
    </row>
    <row r="155" spans="1:15" ht="3" customHeight="1">
      <c r="A155" s="305"/>
      <c r="B155" s="86"/>
      <c r="C155" s="86"/>
      <c r="D155" s="70"/>
      <c r="E155" s="104"/>
      <c r="F155" s="105"/>
      <c r="G155" s="107"/>
      <c r="H155" s="105"/>
      <c r="I155" s="107"/>
      <c r="J155" s="9"/>
      <c r="K155" s="760"/>
      <c r="N155" s="408"/>
      <c r="O155" s="1"/>
    </row>
    <row r="156" spans="1:15" ht="12.75" customHeight="1">
      <c r="A156" s="306" t="s">
        <v>57</v>
      </c>
      <c r="B156" s="86"/>
      <c r="C156" s="53"/>
      <c r="D156" s="59"/>
      <c r="E156" s="79">
        <v>2293839</v>
      </c>
      <c r="F156" s="80"/>
      <c r="G156" s="81">
        <v>2972654</v>
      </c>
      <c r="H156" s="80"/>
      <c r="I156" s="81">
        <v>2734755</v>
      </c>
      <c r="J156" s="9"/>
      <c r="K156" s="760"/>
      <c r="N156" s="408"/>
      <c r="O156" s="1"/>
    </row>
    <row r="157" spans="1:15" ht="12.75" customHeight="1">
      <c r="A157" s="306" t="s">
        <v>58</v>
      </c>
      <c r="B157" s="86"/>
      <c r="C157" s="53"/>
      <c r="D157" s="59"/>
      <c r="E157" s="79">
        <v>9557353</v>
      </c>
      <c r="F157" s="80"/>
      <c r="G157" s="81">
        <v>9752651</v>
      </c>
      <c r="H157" s="80"/>
      <c r="I157" s="81">
        <v>8860679</v>
      </c>
      <c r="J157" s="9"/>
      <c r="K157" s="760"/>
      <c r="N157" s="408"/>
      <c r="O157" s="1"/>
    </row>
    <row r="158" spans="1:15" ht="3" customHeight="1">
      <c r="A158" s="305"/>
      <c r="B158" s="86"/>
      <c r="C158" s="86"/>
      <c r="D158" s="70"/>
      <c r="E158" s="104"/>
      <c r="F158" s="105"/>
      <c r="G158" s="107"/>
      <c r="H158" s="105"/>
      <c r="I158" s="107"/>
      <c r="J158" s="9"/>
      <c r="K158" s="760"/>
      <c r="N158" s="408"/>
      <c r="O158" s="1"/>
    </row>
    <row r="159" spans="1:15" ht="12.75" customHeight="1">
      <c r="A159" s="283" t="s">
        <v>59</v>
      </c>
      <c r="B159" s="86"/>
      <c r="C159" s="53"/>
      <c r="D159" s="59"/>
      <c r="E159" s="79">
        <v>3045117</v>
      </c>
      <c r="F159" s="80"/>
      <c r="G159" s="81">
        <v>6991339</v>
      </c>
      <c r="H159" s="80"/>
      <c r="I159" s="108">
        <v>7436731</v>
      </c>
      <c r="J159" s="9"/>
      <c r="K159" s="760"/>
      <c r="N159" s="408"/>
      <c r="O159" s="1"/>
    </row>
    <row r="160" spans="1:15" ht="3" customHeight="1">
      <c r="A160" s="305"/>
      <c r="B160" s="86"/>
      <c r="C160" s="86"/>
      <c r="D160" s="70"/>
      <c r="E160" s="104"/>
      <c r="F160" s="105"/>
      <c r="G160" s="107"/>
      <c r="H160" s="105"/>
      <c r="I160" s="107"/>
      <c r="J160" s="9"/>
      <c r="K160" s="760"/>
      <c r="N160" s="408"/>
      <c r="O160" s="1"/>
    </row>
    <row r="161" spans="1:15" ht="12.75" customHeight="1">
      <c r="A161" s="306" t="s">
        <v>60</v>
      </c>
      <c r="B161" s="86"/>
      <c r="C161" s="53"/>
      <c r="D161" s="59"/>
      <c r="E161" s="79">
        <v>1290289</v>
      </c>
      <c r="F161" s="80"/>
      <c r="G161" s="81">
        <v>2614976</v>
      </c>
      <c r="H161" s="80"/>
      <c r="I161" s="81">
        <v>2413184</v>
      </c>
      <c r="J161" s="9"/>
      <c r="K161" s="760"/>
      <c r="L161" s="715"/>
      <c r="M161" s="715"/>
      <c r="N161" s="715"/>
      <c r="O161" s="715"/>
    </row>
    <row r="162" spans="1:15" ht="12.75" customHeight="1">
      <c r="A162" s="306" t="s">
        <v>61</v>
      </c>
      <c r="B162" s="86"/>
      <c r="C162" s="53"/>
      <c r="D162" s="59"/>
      <c r="E162" s="79">
        <v>2201</v>
      </c>
      <c r="F162" s="80"/>
      <c r="G162" s="81">
        <v>12860</v>
      </c>
      <c r="H162" s="80"/>
      <c r="I162" s="81">
        <v>15236</v>
      </c>
      <c r="J162" s="9"/>
      <c r="K162" s="760"/>
      <c r="L162" s="715"/>
      <c r="M162" s="715"/>
      <c r="N162" s="715"/>
      <c r="O162" s="715"/>
    </row>
    <row r="163" spans="1:15" ht="12.75" customHeight="1">
      <c r="A163" s="306" t="s">
        <v>62</v>
      </c>
      <c r="B163" s="86"/>
      <c r="C163" s="53"/>
      <c r="D163" s="59"/>
      <c r="E163" s="79">
        <v>1150461</v>
      </c>
      <c r="F163" s="80"/>
      <c r="G163" s="81">
        <v>2089557</v>
      </c>
      <c r="H163" s="80"/>
      <c r="I163" s="81">
        <v>2303845</v>
      </c>
      <c r="J163" s="9"/>
      <c r="K163" s="760"/>
      <c r="L163" s="715"/>
      <c r="M163" s="715"/>
      <c r="N163" s="715"/>
      <c r="O163" s="715"/>
    </row>
    <row r="164" spans="1:15" ht="12.75" customHeight="1">
      <c r="A164" s="306" t="s">
        <v>63</v>
      </c>
      <c r="B164" s="84"/>
      <c r="C164" s="53"/>
      <c r="D164" s="59"/>
      <c r="E164" s="79">
        <v>602166</v>
      </c>
      <c r="F164" s="80"/>
      <c r="G164" s="81">
        <v>2273946</v>
      </c>
      <c r="H164" s="80"/>
      <c r="I164" s="81">
        <v>2704466</v>
      </c>
      <c r="J164" s="9"/>
      <c r="K164" s="760"/>
      <c r="N164" s="408"/>
      <c r="O164" s="1"/>
    </row>
    <row r="165" spans="1:15" ht="3" customHeight="1">
      <c r="A165" s="305"/>
      <c r="B165" s="86"/>
      <c r="C165" s="86"/>
      <c r="D165" s="70"/>
      <c r="E165" s="104"/>
      <c r="F165" s="105"/>
      <c r="G165" s="107"/>
      <c r="H165" s="105"/>
      <c r="I165" s="107"/>
      <c r="J165" s="9"/>
      <c r="K165" s="760"/>
      <c r="N165" s="408"/>
      <c r="O165" s="1"/>
    </row>
    <row r="166" spans="1:15" ht="12.75" customHeight="1">
      <c r="A166" s="283" t="s">
        <v>64</v>
      </c>
      <c r="B166" s="84"/>
      <c r="C166" s="53"/>
      <c r="D166" s="59"/>
      <c r="E166" s="109">
        <v>5458547</v>
      </c>
      <c r="F166" s="80"/>
      <c r="G166" s="108">
        <v>10395775</v>
      </c>
      <c r="H166" s="80"/>
      <c r="I166" s="108">
        <v>10619457</v>
      </c>
      <c r="J166" s="9"/>
      <c r="K166" s="760"/>
      <c r="N166" s="408"/>
      <c r="O166" s="1"/>
    </row>
    <row r="167" spans="1:17" ht="12.75" customHeight="1">
      <c r="A167" s="283" t="s">
        <v>65</v>
      </c>
      <c r="B167" s="84"/>
      <c r="C167" s="53"/>
      <c r="D167" s="59"/>
      <c r="E167" s="109">
        <v>446703</v>
      </c>
      <c r="F167" s="80"/>
      <c r="G167" s="108">
        <v>732791</v>
      </c>
      <c r="H167" s="80"/>
      <c r="I167" s="108">
        <v>679135</v>
      </c>
      <c r="J167" s="9"/>
      <c r="K167" s="760"/>
      <c r="N167" s="408"/>
      <c r="Q167" s="405"/>
    </row>
    <row r="168" spans="1:14" ht="12.75" customHeight="1">
      <c r="A168" s="283" t="s">
        <v>66</v>
      </c>
      <c r="B168" s="84"/>
      <c r="C168" s="53"/>
      <c r="D168" s="59"/>
      <c r="E168" s="110">
        <v>20.642</v>
      </c>
      <c r="F168" s="111"/>
      <c r="G168" s="112">
        <v>25.3</v>
      </c>
      <c r="H168" s="111"/>
      <c r="I168" s="112">
        <v>24.2</v>
      </c>
      <c r="J168" s="9"/>
      <c r="K168" s="760"/>
      <c r="N168" s="408"/>
    </row>
    <row r="169" spans="1:14" ht="12.75" customHeight="1">
      <c r="A169" s="283" t="s">
        <v>67</v>
      </c>
      <c r="B169" s="84"/>
      <c r="C169" s="53"/>
      <c r="D169" s="59"/>
      <c r="E169" s="109">
        <v>17776</v>
      </c>
      <c r="F169" s="80"/>
      <c r="G169" s="108">
        <v>28630</v>
      </c>
      <c r="H169" s="82"/>
      <c r="I169" s="108">
        <v>29341</v>
      </c>
      <c r="J169" s="9"/>
      <c r="K169" s="760"/>
      <c r="N169" s="408"/>
    </row>
    <row r="170" spans="1:11" ht="3" customHeight="1">
      <c r="A170" s="307"/>
      <c r="B170" s="114"/>
      <c r="C170" s="10"/>
      <c r="D170" s="11"/>
      <c r="E170" s="110"/>
      <c r="F170" s="111"/>
      <c r="G170" s="112"/>
      <c r="H170" s="113"/>
      <c r="I170" s="111"/>
      <c r="J170" s="9"/>
      <c r="K170" s="760"/>
    </row>
    <row r="171" spans="1:11" ht="13.5" customHeight="1">
      <c r="A171" s="287" t="s">
        <v>68</v>
      </c>
      <c r="B171" s="83"/>
      <c r="C171" s="83"/>
      <c r="D171" s="115"/>
      <c r="E171" s="510" t="s">
        <v>274</v>
      </c>
      <c r="F171" s="522"/>
      <c r="G171" s="510" t="s">
        <v>245</v>
      </c>
      <c r="H171" s="523"/>
      <c r="I171" s="510" t="s">
        <v>44</v>
      </c>
      <c r="J171" s="9"/>
      <c r="K171" s="523"/>
    </row>
    <row r="172" spans="1:11" ht="3" customHeight="1">
      <c r="A172" s="303"/>
      <c r="B172" s="84"/>
      <c r="C172" s="84"/>
      <c r="D172" s="19"/>
      <c r="E172" s="87"/>
      <c r="F172" s="88"/>
      <c r="G172" s="87"/>
      <c r="H172" s="89"/>
      <c r="I172" s="87"/>
      <c r="J172" s="9"/>
      <c r="K172" s="760"/>
    </row>
    <row r="173" spans="1:13" ht="12.75" customHeight="1">
      <c r="A173" s="283" t="s">
        <v>307</v>
      </c>
      <c r="B173" s="84"/>
      <c r="C173" s="84"/>
      <c r="D173" s="19"/>
      <c r="E173" s="29"/>
      <c r="F173" s="31"/>
      <c r="G173" s="29"/>
      <c r="H173" s="32"/>
      <c r="I173" s="29"/>
      <c r="J173" s="8"/>
      <c r="K173" s="760"/>
      <c r="M173" s="481"/>
    </row>
    <row r="174" spans="1:11" ht="12.75" customHeight="1">
      <c r="A174" s="306" t="s">
        <v>69</v>
      </c>
      <c r="B174" s="84"/>
      <c r="C174" s="84"/>
      <c r="D174" s="19"/>
      <c r="E174" s="116">
        <v>1</v>
      </c>
      <c r="F174" s="117"/>
      <c r="G174" s="118">
        <v>0.94</v>
      </c>
      <c r="H174" s="119"/>
      <c r="I174" s="118">
        <v>3.08</v>
      </c>
      <c r="J174" s="8"/>
      <c r="K174" s="760"/>
    </row>
    <row r="175" spans="1:11" ht="12.75" customHeight="1">
      <c r="A175" s="306" t="s">
        <v>70</v>
      </c>
      <c r="B175" s="84"/>
      <c r="C175" s="84"/>
      <c r="D175" s="19"/>
      <c r="E175" s="116">
        <v>19.47</v>
      </c>
      <c r="F175" s="117"/>
      <c r="G175" s="118">
        <v>17.14</v>
      </c>
      <c r="H175" s="119"/>
      <c r="I175" s="118">
        <v>52.78</v>
      </c>
      <c r="J175" s="8"/>
      <c r="K175" s="760"/>
    </row>
    <row r="176" spans="1:11" ht="3.75" customHeight="1">
      <c r="A176" s="304"/>
      <c r="B176" s="84"/>
      <c r="C176" s="84"/>
      <c r="D176" s="19"/>
      <c r="E176" s="116"/>
      <c r="F176" s="117"/>
      <c r="G176" s="118"/>
      <c r="H176" s="119"/>
      <c r="I176" s="118"/>
      <c r="J176" s="9"/>
      <c r="K176" s="760"/>
    </row>
    <row r="177" spans="1:11" ht="3" customHeight="1">
      <c r="A177" s="294"/>
      <c r="B177" s="10"/>
      <c r="C177" s="10"/>
      <c r="D177" s="11"/>
      <c r="E177" s="120"/>
      <c r="F177" s="121"/>
      <c r="G177" s="122"/>
      <c r="H177" s="123"/>
      <c r="I177" s="124"/>
      <c r="J177" s="9"/>
      <c r="K177" s="760"/>
    </row>
    <row r="178" spans="1:11" ht="14.25" customHeight="1">
      <c r="A178" s="308" t="s">
        <v>308</v>
      </c>
      <c r="B178" s="83"/>
      <c r="C178" s="83"/>
      <c r="D178" s="115"/>
      <c r="E178" s="72">
        <v>2018</v>
      </c>
      <c r="F178" s="125"/>
      <c r="G178" s="72">
        <v>2015</v>
      </c>
      <c r="H178" s="126"/>
      <c r="I178" s="72">
        <v>2012</v>
      </c>
      <c r="J178" s="9"/>
      <c r="K178" s="770"/>
    </row>
    <row r="179" spans="1:11" ht="3" customHeight="1">
      <c r="A179" s="283"/>
      <c r="B179" s="79"/>
      <c r="C179" s="109"/>
      <c r="D179" s="127"/>
      <c r="E179" s="53"/>
      <c r="F179" s="55"/>
      <c r="G179" s="53"/>
      <c r="H179" s="58"/>
      <c r="I179" s="79"/>
      <c r="J179" s="9"/>
      <c r="K179" s="760"/>
    </row>
    <row r="180" spans="1:17" ht="12.75" customHeight="1">
      <c r="A180" s="300" t="s">
        <v>309</v>
      </c>
      <c r="B180" s="79"/>
      <c r="C180" s="109"/>
      <c r="D180" s="127"/>
      <c r="E180" s="128">
        <v>24747</v>
      </c>
      <c r="F180" s="129"/>
      <c r="G180" s="130">
        <v>22976</v>
      </c>
      <c r="H180" s="131"/>
      <c r="I180" s="132">
        <v>21426</v>
      </c>
      <c r="J180" s="9"/>
      <c r="K180" s="760"/>
      <c r="M180" s="726"/>
      <c r="Q180" s="455"/>
    </row>
    <row r="181" spans="1:11" ht="12.75" customHeight="1">
      <c r="A181" s="283" t="s">
        <v>310</v>
      </c>
      <c r="B181" s="79"/>
      <c r="C181" s="109"/>
      <c r="D181" s="127"/>
      <c r="E181" s="133"/>
      <c r="F181" s="134"/>
      <c r="G181" s="132"/>
      <c r="H181" s="131"/>
      <c r="I181" s="135"/>
      <c r="J181" s="9"/>
      <c r="K181" s="760"/>
    </row>
    <row r="182" spans="1:11" ht="12.75" customHeight="1">
      <c r="A182" s="306" t="s">
        <v>71</v>
      </c>
      <c r="B182" s="10"/>
      <c r="C182" s="10"/>
      <c r="D182" s="11"/>
      <c r="E182" s="133">
        <v>313</v>
      </c>
      <c r="F182" s="134"/>
      <c r="G182" s="132">
        <v>268</v>
      </c>
      <c r="H182" s="131"/>
      <c r="I182" s="132" t="s">
        <v>72</v>
      </c>
      <c r="J182" s="9"/>
      <c r="K182" s="760"/>
    </row>
    <row r="183" spans="1:11" ht="12.75" customHeight="1">
      <c r="A183" s="306" t="s">
        <v>73</v>
      </c>
      <c r="B183" s="10"/>
      <c r="C183" s="10"/>
      <c r="D183" s="11"/>
      <c r="E183" s="133">
        <v>239</v>
      </c>
      <c r="F183" s="134"/>
      <c r="G183" s="132">
        <v>216</v>
      </c>
      <c r="H183" s="131"/>
      <c r="I183" s="132" t="s">
        <v>72</v>
      </c>
      <c r="J183" s="9"/>
      <c r="K183" s="760"/>
    </row>
    <row r="184" spans="1:11" ht="12.75" customHeight="1">
      <c r="A184" s="306" t="s">
        <v>74</v>
      </c>
      <c r="B184" s="10"/>
      <c r="C184" s="10"/>
      <c r="D184" s="11"/>
      <c r="E184" s="133">
        <v>75</v>
      </c>
      <c r="F184" s="134"/>
      <c r="G184" s="132">
        <v>52</v>
      </c>
      <c r="H184" s="131"/>
      <c r="I184" s="132" t="s">
        <v>72</v>
      </c>
      <c r="J184" s="9"/>
      <c r="K184" s="760"/>
    </row>
    <row r="185" spans="1:11" ht="4.5" customHeight="1">
      <c r="A185" s="304"/>
      <c r="B185" s="10"/>
      <c r="C185" s="10"/>
      <c r="D185" s="11"/>
      <c r="E185" s="133"/>
      <c r="F185" s="134"/>
      <c r="G185" s="132"/>
      <c r="H185" s="131"/>
      <c r="I185" s="132"/>
      <c r="J185" s="9"/>
      <c r="K185" s="760"/>
    </row>
    <row r="186" spans="1:11" ht="12.75" customHeight="1">
      <c r="A186" s="283" t="s">
        <v>311</v>
      </c>
      <c r="B186" s="79"/>
      <c r="C186" s="109"/>
      <c r="D186" s="127"/>
      <c r="E186" s="133"/>
      <c r="F186" s="134"/>
      <c r="G186" s="133"/>
      <c r="H186" s="131"/>
      <c r="I186" s="135"/>
      <c r="J186" s="9"/>
      <c r="K186" s="760"/>
    </row>
    <row r="187" spans="1:11" ht="12.75" customHeight="1">
      <c r="A187" s="306" t="s">
        <v>71</v>
      </c>
      <c r="B187" s="10"/>
      <c r="C187" s="10"/>
      <c r="D187" s="11"/>
      <c r="E187" s="133" t="s">
        <v>72</v>
      </c>
      <c r="F187" s="134"/>
      <c r="G187" s="138">
        <v>267</v>
      </c>
      <c r="H187" s="131"/>
      <c r="I187" s="132">
        <v>235</v>
      </c>
      <c r="J187" s="9"/>
      <c r="K187" s="760"/>
    </row>
    <row r="188" spans="1:11" ht="12.75" customHeight="1">
      <c r="A188" s="306" t="s">
        <v>73</v>
      </c>
      <c r="B188" s="10"/>
      <c r="C188" s="10"/>
      <c r="D188" s="11"/>
      <c r="E188" s="133" t="s">
        <v>72</v>
      </c>
      <c r="F188" s="134"/>
      <c r="G188" s="138">
        <v>215</v>
      </c>
      <c r="H188" s="131"/>
      <c r="I188" s="132">
        <v>193</v>
      </c>
      <c r="J188" s="9"/>
      <c r="K188" s="760"/>
    </row>
    <row r="189" spans="1:11" ht="12.75" customHeight="1">
      <c r="A189" s="306" t="s">
        <v>74</v>
      </c>
      <c r="B189" s="10"/>
      <c r="C189" s="10"/>
      <c r="D189" s="11"/>
      <c r="E189" s="133" t="s">
        <v>72</v>
      </c>
      <c r="F189" s="136"/>
      <c r="G189" s="138">
        <v>52</v>
      </c>
      <c r="H189" s="137"/>
      <c r="I189" s="138">
        <v>42</v>
      </c>
      <c r="J189" s="9"/>
      <c r="K189" s="760"/>
    </row>
    <row r="190" spans="1:11" ht="3.75" customHeight="1">
      <c r="A190" s="301"/>
      <c r="B190" s="114"/>
      <c r="C190" s="10"/>
      <c r="D190" s="11"/>
      <c r="E190" s="139"/>
      <c r="F190" s="140"/>
      <c r="G190" s="141"/>
      <c r="H190" s="142"/>
      <c r="I190" s="143"/>
      <c r="J190" s="9"/>
      <c r="K190" s="760"/>
    </row>
    <row r="191" spans="1:11" ht="3.75" customHeight="1" hidden="1">
      <c r="A191" s="301"/>
      <c r="B191" s="114"/>
      <c r="C191" s="10"/>
      <c r="D191" s="11"/>
      <c r="E191" s="139"/>
      <c r="F191" s="140"/>
      <c r="G191" s="141"/>
      <c r="H191" s="142"/>
      <c r="I191" s="143"/>
      <c r="J191" s="9"/>
      <c r="K191" s="760"/>
    </row>
    <row r="192" spans="1:11" ht="3.75" customHeight="1" hidden="1">
      <c r="A192" s="301"/>
      <c r="B192" s="114"/>
      <c r="C192" s="10"/>
      <c r="D192" s="11"/>
      <c r="E192" s="139"/>
      <c r="F192" s="140"/>
      <c r="G192" s="141"/>
      <c r="H192" s="142"/>
      <c r="I192" s="143"/>
      <c r="J192" s="9"/>
      <c r="K192" s="760"/>
    </row>
    <row r="193" spans="1:11" ht="3.75" customHeight="1" hidden="1">
      <c r="A193" s="301"/>
      <c r="B193" s="114"/>
      <c r="C193" s="10"/>
      <c r="D193" s="11"/>
      <c r="E193" s="139"/>
      <c r="F193" s="140"/>
      <c r="G193" s="141"/>
      <c r="H193" s="142"/>
      <c r="I193" s="143"/>
      <c r="J193" s="9"/>
      <c r="K193" s="760"/>
    </row>
    <row r="194" spans="1:11" ht="3.75" customHeight="1" hidden="1">
      <c r="A194" s="301"/>
      <c r="B194" s="114"/>
      <c r="C194" s="10"/>
      <c r="D194" s="11"/>
      <c r="E194" s="139"/>
      <c r="F194" s="140"/>
      <c r="G194" s="141"/>
      <c r="H194" s="142"/>
      <c r="I194" s="143"/>
      <c r="J194" s="9"/>
      <c r="K194" s="760"/>
    </row>
    <row r="195" spans="1:11" ht="3.75" customHeight="1" hidden="1">
      <c r="A195" s="301"/>
      <c r="B195" s="114"/>
      <c r="C195" s="10"/>
      <c r="D195" s="11"/>
      <c r="E195" s="139"/>
      <c r="F195" s="140"/>
      <c r="G195" s="141"/>
      <c r="H195" s="142"/>
      <c r="I195" s="143"/>
      <c r="J195" s="9"/>
      <c r="K195" s="760"/>
    </row>
    <row r="196" spans="1:11" ht="3.75" customHeight="1" hidden="1">
      <c r="A196" s="301"/>
      <c r="B196" s="114"/>
      <c r="C196" s="10"/>
      <c r="D196" s="11"/>
      <c r="E196" s="139"/>
      <c r="F196" s="140"/>
      <c r="G196" s="141"/>
      <c r="H196" s="142"/>
      <c r="I196" s="143"/>
      <c r="J196" s="9"/>
      <c r="K196" s="760"/>
    </row>
    <row r="197" spans="1:11" ht="3.75" customHeight="1" hidden="1">
      <c r="A197" s="301"/>
      <c r="B197" s="114"/>
      <c r="C197" s="10"/>
      <c r="D197" s="11"/>
      <c r="E197" s="139"/>
      <c r="F197" s="140"/>
      <c r="G197" s="141"/>
      <c r="H197" s="142"/>
      <c r="I197" s="143"/>
      <c r="J197" s="9"/>
      <c r="K197" s="760"/>
    </row>
    <row r="198" spans="1:11" ht="3.75" customHeight="1" hidden="1">
      <c r="A198" s="301"/>
      <c r="B198" s="114"/>
      <c r="C198" s="10"/>
      <c r="D198" s="11"/>
      <c r="E198" s="139"/>
      <c r="F198" s="140"/>
      <c r="G198" s="141"/>
      <c r="H198" s="142"/>
      <c r="I198" s="143"/>
      <c r="J198" s="9"/>
      <c r="K198" s="760"/>
    </row>
    <row r="199" spans="1:11" ht="3.75" customHeight="1" hidden="1">
      <c r="A199" s="301"/>
      <c r="B199" s="114"/>
      <c r="C199" s="10"/>
      <c r="D199" s="11"/>
      <c r="E199" s="139"/>
      <c r="F199" s="140"/>
      <c r="G199" s="141"/>
      <c r="H199" s="142"/>
      <c r="I199" s="143"/>
      <c r="J199" s="9"/>
      <c r="K199" s="760"/>
    </row>
    <row r="200" spans="1:11" ht="3.75" customHeight="1" hidden="1">
      <c r="A200" s="301"/>
      <c r="B200" s="114"/>
      <c r="C200" s="10"/>
      <c r="D200" s="11"/>
      <c r="E200" s="139"/>
      <c r="F200" s="140"/>
      <c r="G200" s="141"/>
      <c r="H200" s="142"/>
      <c r="I200" s="143"/>
      <c r="J200" s="9"/>
      <c r="K200" s="760"/>
    </row>
    <row r="201" spans="1:11" ht="3.75" customHeight="1" hidden="1">
      <c r="A201" s="301"/>
      <c r="B201" s="114"/>
      <c r="C201" s="10"/>
      <c r="D201" s="11"/>
      <c r="E201" s="139"/>
      <c r="F201" s="140"/>
      <c r="G201" s="141"/>
      <c r="H201" s="142"/>
      <c r="I201" s="143"/>
      <c r="J201" s="9"/>
      <c r="K201" s="760"/>
    </row>
    <row r="202" spans="1:11" ht="3.75" customHeight="1" hidden="1">
      <c r="A202" s="301"/>
      <c r="B202" s="114"/>
      <c r="C202" s="10"/>
      <c r="D202" s="11"/>
      <c r="E202" s="139"/>
      <c r="F202" s="140"/>
      <c r="G202" s="141"/>
      <c r="H202" s="142"/>
      <c r="I202" s="143"/>
      <c r="J202" s="9"/>
      <c r="K202" s="760"/>
    </row>
    <row r="203" spans="1:11" ht="12.75" customHeight="1">
      <c r="A203" s="283" t="s">
        <v>312</v>
      </c>
      <c r="B203" s="84"/>
      <c r="C203" s="84"/>
      <c r="D203" s="19"/>
      <c r="E203" s="309"/>
      <c r="F203" s="144"/>
      <c r="G203" s="145"/>
      <c r="H203" s="146"/>
      <c r="I203" s="145"/>
      <c r="J203" s="9"/>
      <c r="K203" s="760"/>
    </row>
    <row r="204" spans="1:15" s="1" customFormat="1" ht="12.75" customHeight="1">
      <c r="A204" s="306" t="s">
        <v>71</v>
      </c>
      <c r="B204" s="85"/>
      <c r="C204" s="84"/>
      <c r="D204" s="19"/>
      <c r="E204" s="133">
        <v>267</v>
      </c>
      <c r="F204" s="147"/>
      <c r="G204" s="133">
        <v>250</v>
      </c>
      <c r="H204" s="148"/>
      <c r="I204" s="138">
        <v>235</v>
      </c>
      <c r="J204" s="8"/>
      <c r="K204" s="760"/>
      <c r="L204" s="8"/>
      <c r="M204" s="408"/>
      <c r="N204" s="8"/>
      <c r="O204" s="8"/>
    </row>
    <row r="205" spans="1:15" s="1" customFormat="1" ht="12.75" customHeight="1">
      <c r="A205" s="306" t="s">
        <v>73</v>
      </c>
      <c r="B205" s="85"/>
      <c r="C205" s="84"/>
      <c r="D205" s="19"/>
      <c r="E205" s="133">
        <v>203</v>
      </c>
      <c r="F205" s="149"/>
      <c r="G205" s="132">
        <v>202</v>
      </c>
      <c r="H205" s="150"/>
      <c r="I205" s="138">
        <v>193</v>
      </c>
      <c r="J205" s="8"/>
      <c r="K205" s="760"/>
      <c r="L205" s="8"/>
      <c r="M205" s="408"/>
      <c r="N205" s="8"/>
      <c r="O205" s="8"/>
    </row>
    <row r="206" spans="1:23" s="9" customFormat="1" ht="13.5" customHeight="1">
      <c r="A206" s="306" t="s">
        <v>74</v>
      </c>
      <c r="B206" s="114"/>
      <c r="C206" s="10"/>
      <c r="D206" s="11"/>
      <c r="E206" s="151">
        <v>64</v>
      </c>
      <c r="F206" s="140"/>
      <c r="G206" s="138">
        <v>49</v>
      </c>
      <c r="H206" s="142"/>
      <c r="I206" s="138">
        <v>42</v>
      </c>
      <c r="K206" s="760"/>
      <c r="L206" s="8"/>
      <c r="M206" s="40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11" ht="3.75" customHeight="1">
      <c r="A207" s="301"/>
      <c r="B207" s="114"/>
      <c r="C207" s="10"/>
      <c r="D207" s="11"/>
      <c r="E207" s="139"/>
      <c r="F207" s="140"/>
      <c r="G207" s="141"/>
      <c r="H207" s="142"/>
      <c r="I207" s="143"/>
      <c r="J207" s="9"/>
      <c r="K207" s="760"/>
    </row>
    <row r="208" spans="1:11" ht="3.75" customHeight="1" hidden="1">
      <c r="A208" s="301"/>
      <c r="B208" s="114"/>
      <c r="C208" s="10"/>
      <c r="D208" s="11"/>
      <c r="E208" s="139"/>
      <c r="F208" s="140"/>
      <c r="G208" s="141"/>
      <c r="H208" s="142"/>
      <c r="I208" s="143"/>
      <c r="J208" s="9"/>
      <c r="K208" s="760"/>
    </row>
    <row r="209" spans="1:11" ht="3.75" customHeight="1" hidden="1">
      <c r="A209" s="301"/>
      <c r="B209" s="114"/>
      <c r="C209" s="10"/>
      <c r="D209" s="11"/>
      <c r="E209" s="139"/>
      <c r="F209" s="140"/>
      <c r="G209" s="141"/>
      <c r="H209" s="142"/>
      <c r="I209" s="143"/>
      <c r="J209" s="9"/>
      <c r="K209" s="760"/>
    </row>
    <row r="210" spans="1:11" ht="3.75" customHeight="1" hidden="1">
      <c r="A210" s="301"/>
      <c r="B210" s="114"/>
      <c r="C210" s="10"/>
      <c r="D210" s="11"/>
      <c r="E210" s="139"/>
      <c r="F210" s="140"/>
      <c r="G210" s="141"/>
      <c r="H210" s="142"/>
      <c r="I210" s="143"/>
      <c r="J210" s="9"/>
      <c r="K210" s="760"/>
    </row>
    <row r="211" spans="1:11" ht="3.75" customHeight="1" hidden="1">
      <c r="A211" s="301"/>
      <c r="B211" s="114"/>
      <c r="C211" s="10"/>
      <c r="D211" s="11"/>
      <c r="E211" s="139"/>
      <c r="F211" s="140"/>
      <c r="G211" s="141"/>
      <c r="H211" s="142"/>
      <c r="I211" s="143"/>
      <c r="J211" s="9"/>
      <c r="K211" s="760"/>
    </row>
    <row r="212" spans="1:11" ht="3.75" customHeight="1" hidden="1">
      <c r="A212" s="301"/>
      <c r="B212" s="114"/>
      <c r="C212" s="10"/>
      <c r="D212" s="11"/>
      <c r="E212" s="139"/>
      <c r="F212" s="140"/>
      <c r="G212" s="141"/>
      <c r="H212" s="142"/>
      <c r="I212" s="143"/>
      <c r="J212" s="9"/>
      <c r="K212" s="760"/>
    </row>
    <row r="213" spans="1:11" ht="3.75" customHeight="1" hidden="1">
      <c r="A213" s="301"/>
      <c r="B213" s="114"/>
      <c r="C213" s="10"/>
      <c r="D213" s="11"/>
      <c r="E213" s="139"/>
      <c r="F213" s="140"/>
      <c r="G213" s="141"/>
      <c r="H213" s="142"/>
      <c r="I213" s="143"/>
      <c r="J213" s="9"/>
      <c r="K213" s="760"/>
    </row>
    <row r="214" spans="1:11" ht="3.75" customHeight="1" hidden="1">
      <c r="A214" s="301"/>
      <c r="B214" s="114"/>
      <c r="C214" s="10"/>
      <c r="D214" s="11"/>
      <c r="E214" s="139"/>
      <c r="F214" s="140"/>
      <c r="G214" s="141"/>
      <c r="H214" s="142"/>
      <c r="I214" s="143"/>
      <c r="J214" s="9"/>
      <c r="K214" s="760"/>
    </row>
    <row r="215" spans="1:11" ht="3.75" customHeight="1" hidden="1">
      <c r="A215" s="301"/>
      <c r="B215" s="114"/>
      <c r="C215" s="10"/>
      <c r="D215" s="11"/>
      <c r="E215" s="139"/>
      <c r="F215" s="140"/>
      <c r="G215" s="141"/>
      <c r="H215" s="142"/>
      <c r="I215" s="143"/>
      <c r="J215" s="9"/>
      <c r="K215" s="760"/>
    </row>
    <row r="216" spans="1:11" ht="3.75" customHeight="1" hidden="1">
      <c r="A216" s="301"/>
      <c r="B216" s="114"/>
      <c r="C216" s="10"/>
      <c r="D216" s="11"/>
      <c r="E216" s="139"/>
      <c r="F216" s="140"/>
      <c r="G216" s="141"/>
      <c r="H216" s="142"/>
      <c r="I216" s="143"/>
      <c r="J216" s="9"/>
      <c r="K216" s="760"/>
    </row>
    <row r="217" spans="1:11" ht="3.75" customHeight="1" hidden="1">
      <c r="A217" s="301"/>
      <c r="B217" s="114"/>
      <c r="C217" s="10"/>
      <c r="D217" s="11"/>
      <c r="E217" s="139"/>
      <c r="F217" s="140"/>
      <c r="G217" s="141"/>
      <c r="H217" s="142"/>
      <c r="I217" s="143"/>
      <c r="J217" s="9"/>
      <c r="K217" s="760"/>
    </row>
    <row r="218" spans="1:11" ht="3.75" customHeight="1" hidden="1">
      <c r="A218" s="301"/>
      <c r="B218" s="114"/>
      <c r="C218" s="10"/>
      <c r="D218" s="11"/>
      <c r="E218" s="139"/>
      <c r="F218" s="140"/>
      <c r="G218" s="141"/>
      <c r="H218" s="142"/>
      <c r="I218" s="143"/>
      <c r="J218" s="9"/>
      <c r="K218" s="760"/>
    </row>
    <row r="219" spans="1:11" ht="3.75" customHeight="1" hidden="1">
      <c r="A219" s="301"/>
      <c r="B219" s="114"/>
      <c r="C219" s="10"/>
      <c r="D219" s="11"/>
      <c r="E219" s="139"/>
      <c r="F219" s="140"/>
      <c r="G219" s="141"/>
      <c r="H219" s="142"/>
      <c r="I219" s="143"/>
      <c r="J219" s="9"/>
      <c r="K219" s="760"/>
    </row>
    <row r="220" spans="1:11" ht="12.75" customHeight="1">
      <c r="A220" s="283" t="s">
        <v>313</v>
      </c>
      <c r="B220" s="84"/>
      <c r="C220" s="84"/>
      <c r="D220" s="19"/>
      <c r="E220" s="309"/>
      <c r="F220" s="144"/>
      <c r="G220" s="145"/>
      <c r="H220" s="146"/>
      <c r="I220" s="145"/>
      <c r="J220" s="9"/>
      <c r="K220" s="760"/>
    </row>
    <row r="221" spans="1:15" s="1" customFormat="1" ht="12.75" customHeight="1">
      <c r="A221" s="306" t="s">
        <v>71</v>
      </c>
      <c r="B221" s="85"/>
      <c r="C221" s="84"/>
      <c r="D221" s="19"/>
      <c r="E221" s="133" t="s">
        <v>72</v>
      </c>
      <c r="F221" s="147"/>
      <c r="G221" s="132">
        <v>189</v>
      </c>
      <c r="H221" s="148"/>
      <c r="I221" s="138">
        <v>180</v>
      </c>
      <c r="J221" s="8"/>
      <c r="K221" s="760"/>
      <c r="L221" s="8"/>
      <c r="M221" s="408"/>
      <c r="N221" s="8"/>
      <c r="O221" s="8"/>
    </row>
    <row r="222" spans="1:15" s="1" customFormat="1" ht="12.75" customHeight="1">
      <c r="A222" s="306" t="s">
        <v>73</v>
      </c>
      <c r="B222" s="85"/>
      <c r="C222" s="84"/>
      <c r="D222" s="19"/>
      <c r="E222" s="133" t="s">
        <v>72</v>
      </c>
      <c r="F222" s="149"/>
      <c r="G222" s="132">
        <v>152</v>
      </c>
      <c r="H222" s="150"/>
      <c r="I222" s="138">
        <v>148</v>
      </c>
      <c r="J222" s="8"/>
      <c r="K222" s="760"/>
      <c r="L222" s="8"/>
      <c r="M222" s="408"/>
      <c r="N222" s="8"/>
      <c r="O222" s="8"/>
    </row>
    <row r="223" spans="1:23" s="9" customFormat="1" ht="13.5" customHeight="1">
      <c r="A223" s="306" t="s">
        <v>74</v>
      </c>
      <c r="B223" s="114"/>
      <c r="C223" s="10"/>
      <c r="D223" s="11"/>
      <c r="E223" s="133" t="s">
        <v>72</v>
      </c>
      <c r="F223" s="140"/>
      <c r="G223" s="138">
        <v>37</v>
      </c>
      <c r="H223" s="142"/>
      <c r="I223" s="138">
        <v>32</v>
      </c>
      <c r="K223" s="760"/>
      <c r="L223" s="8"/>
      <c r="M223" s="40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11" ht="2.25" customHeight="1">
      <c r="A224" s="352"/>
      <c r="B224" s="114"/>
      <c r="C224" s="10"/>
      <c r="D224" s="11"/>
      <c r="E224" s="120"/>
      <c r="F224" s="121"/>
      <c r="G224" s="122"/>
      <c r="H224" s="123"/>
      <c r="I224" s="124"/>
      <c r="J224" s="9"/>
      <c r="K224" s="760"/>
    </row>
    <row r="225" spans="1:11" ht="12.75">
      <c r="A225" s="278" t="s">
        <v>314</v>
      </c>
      <c r="B225" s="318"/>
      <c r="C225" s="318"/>
      <c r="D225" s="279"/>
      <c r="E225" s="297">
        <v>2018</v>
      </c>
      <c r="F225" s="319"/>
      <c r="G225" s="297" t="s">
        <v>76</v>
      </c>
      <c r="H225" s="320"/>
      <c r="I225" s="297">
        <v>2012</v>
      </c>
      <c r="J225" s="280"/>
      <c r="K225" s="771"/>
    </row>
    <row r="226" spans="1:17" ht="12.75">
      <c r="A226" s="321" t="s">
        <v>77</v>
      </c>
      <c r="B226" s="85"/>
      <c r="C226" s="84"/>
      <c r="D226" s="19"/>
      <c r="E226" s="153">
        <v>25813</v>
      </c>
      <c r="F226" s="154"/>
      <c r="G226" s="154">
        <v>22747</v>
      </c>
      <c r="H226" s="155"/>
      <c r="I226" s="156">
        <v>18935</v>
      </c>
      <c r="J226" s="8"/>
      <c r="K226" s="760"/>
      <c r="M226" s="726"/>
      <c r="Q226" s="455"/>
    </row>
    <row r="227" spans="1:11" ht="12.75">
      <c r="A227" s="321" t="s">
        <v>78</v>
      </c>
      <c r="B227" s="85"/>
      <c r="C227" s="84"/>
      <c r="D227" s="19"/>
      <c r="E227" s="157">
        <v>12.1</v>
      </c>
      <c r="F227" s="158"/>
      <c r="G227" s="158">
        <v>18</v>
      </c>
      <c r="H227" s="159"/>
      <c r="I227" s="158">
        <v>19.7</v>
      </c>
      <c r="J227" s="8"/>
      <c r="K227" s="760"/>
    </row>
    <row r="228" spans="1:11" ht="4.5" customHeight="1">
      <c r="A228" s="322"/>
      <c r="B228" s="9"/>
      <c r="C228" s="10"/>
      <c r="D228" s="11"/>
      <c r="E228" s="12"/>
      <c r="F228" s="13"/>
      <c r="G228" s="10"/>
      <c r="H228" s="14"/>
      <c r="I228" s="10"/>
      <c r="J228" s="9"/>
      <c r="K228" s="760"/>
    </row>
    <row r="229" spans="1:11" ht="13.5" customHeight="1">
      <c r="A229" s="507" t="s">
        <v>315</v>
      </c>
      <c r="B229" s="527"/>
      <c r="C229" s="528"/>
      <c r="D229" s="529"/>
      <c r="E229" s="530" t="s">
        <v>245</v>
      </c>
      <c r="F229" s="531" t="s">
        <v>10</v>
      </c>
      <c r="G229" s="528" t="s">
        <v>4</v>
      </c>
      <c r="H229" s="531" t="s">
        <v>10</v>
      </c>
      <c r="I229" s="530" t="s">
        <v>45</v>
      </c>
      <c r="J229" s="160"/>
      <c r="K229" s="531"/>
    </row>
    <row r="230" spans="1:11" ht="2.25" customHeight="1">
      <c r="A230" s="300"/>
      <c r="B230" s="84"/>
      <c r="C230" s="84"/>
      <c r="D230" s="19"/>
      <c r="E230" s="86"/>
      <c r="F230" s="21"/>
      <c r="G230" s="84"/>
      <c r="H230" s="21"/>
      <c r="I230" s="161"/>
      <c r="J230" s="9"/>
      <c r="K230" s="760"/>
    </row>
    <row r="231" spans="1:13" ht="12" customHeight="1">
      <c r="A231" s="321" t="s">
        <v>261</v>
      </c>
      <c r="B231" s="84"/>
      <c r="C231" s="156"/>
      <c r="D231" s="56"/>
      <c r="E231" s="229">
        <v>74733</v>
      </c>
      <c r="F231" s="486"/>
      <c r="G231" s="156">
        <v>74307</v>
      </c>
      <c r="H231" s="486"/>
      <c r="I231" s="61">
        <v>72841</v>
      </c>
      <c r="J231" s="9"/>
      <c r="K231" s="760"/>
      <c r="M231" s="732"/>
    </row>
    <row r="232" spans="1:13" ht="12" customHeight="1">
      <c r="A232" s="306" t="s">
        <v>79</v>
      </c>
      <c r="B232" s="10"/>
      <c r="C232" s="10"/>
      <c r="D232" s="11"/>
      <c r="E232" s="212">
        <v>60.5</v>
      </c>
      <c r="F232" s="487"/>
      <c r="G232" s="206">
        <v>58.7</v>
      </c>
      <c r="H232" s="487"/>
      <c r="I232" s="206">
        <v>61.7</v>
      </c>
      <c r="J232" s="9"/>
      <c r="K232" s="760"/>
      <c r="M232" s="470"/>
    </row>
    <row r="233" spans="1:17" ht="12" customHeight="1">
      <c r="A233" s="306" t="s">
        <v>80</v>
      </c>
      <c r="B233" s="10"/>
      <c r="C233" s="10"/>
      <c r="D233" s="11"/>
      <c r="E233" s="212">
        <v>91.3</v>
      </c>
      <c r="F233" s="487"/>
      <c r="G233" s="206">
        <v>91.3</v>
      </c>
      <c r="H233" s="487"/>
      <c r="I233" s="206">
        <v>94.7</v>
      </c>
      <c r="J233" s="9"/>
      <c r="K233" s="760"/>
      <c r="M233" s="612"/>
      <c r="N233" s="425"/>
      <c r="O233" s="426"/>
      <c r="P233" s="426"/>
      <c r="Q233" s="426"/>
    </row>
    <row r="234" spans="1:17" ht="12" customHeight="1">
      <c r="A234" s="306" t="s">
        <v>81</v>
      </c>
      <c r="B234" s="10"/>
      <c r="C234" s="10"/>
      <c r="D234" s="11"/>
      <c r="E234" s="212">
        <v>8.7</v>
      </c>
      <c r="F234" s="487"/>
      <c r="G234" s="206">
        <v>8.7</v>
      </c>
      <c r="H234" s="487"/>
      <c r="I234" s="206">
        <v>5.3</v>
      </c>
      <c r="J234" s="9"/>
      <c r="K234" s="760"/>
      <c r="M234" s="576"/>
      <c r="N234" s="399"/>
      <c r="O234" s="426"/>
      <c r="P234" s="426"/>
      <c r="Q234" s="426"/>
    </row>
    <row r="235" spans="1:17" ht="12" customHeight="1">
      <c r="A235" s="306" t="s">
        <v>82</v>
      </c>
      <c r="B235" s="10"/>
      <c r="C235" s="10"/>
      <c r="D235" s="11"/>
      <c r="E235" s="212">
        <v>16</v>
      </c>
      <c r="F235" s="487"/>
      <c r="G235" s="206">
        <v>14.4</v>
      </c>
      <c r="H235" s="487"/>
      <c r="I235" s="206">
        <v>14.8</v>
      </c>
      <c r="J235" s="9"/>
      <c r="K235" s="760"/>
      <c r="M235" s="576"/>
      <c r="N235" s="399"/>
      <c r="O235" s="426"/>
      <c r="P235" s="426"/>
      <c r="Q235" s="426"/>
    </row>
    <row r="236" spans="1:13" ht="3.75" customHeight="1">
      <c r="A236" s="304"/>
      <c r="B236" s="10"/>
      <c r="C236" s="10"/>
      <c r="D236" s="11"/>
      <c r="E236" s="162"/>
      <c r="F236" s="163"/>
      <c r="G236" s="164"/>
      <c r="H236" s="163"/>
      <c r="I236" s="164"/>
      <c r="J236" s="9"/>
      <c r="K236" s="760"/>
      <c r="M236" s="576"/>
    </row>
    <row r="237" spans="1:16" ht="12" customHeight="1">
      <c r="A237" s="283" t="s">
        <v>316</v>
      </c>
      <c r="B237" s="10"/>
      <c r="C237" s="108"/>
      <c r="D237" s="175"/>
      <c r="E237" s="229">
        <v>41247.729</v>
      </c>
      <c r="F237" s="55"/>
      <c r="G237" s="156">
        <v>39836</v>
      </c>
      <c r="H237" s="55"/>
      <c r="I237" s="156">
        <v>42542.941</v>
      </c>
      <c r="J237" s="9"/>
      <c r="K237" s="760"/>
      <c r="N237" s="751"/>
      <c r="O237" s="423"/>
      <c r="P237" s="423"/>
    </row>
    <row r="238" spans="1:16" s="1" customFormat="1" ht="12" customHeight="1">
      <c r="A238" s="283" t="s">
        <v>317</v>
      </c>
      <c r="B238" s="84"/>
      <c r="C238" s="84"/>
      <c r="D238" s="19"/>
      <c r="E238" s="53">
        <v>6589</v>
      </c>
      <c r="F238" s="55"/>
      <c r="G238" s="61">
        <v>5747</v>
      </c>
      <c r="H238" s="55"/>
      <c r="I238" s="61">
        <v>6299</v>
      </c>
      <c r="J238" s="8"/>
      <c r="K238" s="760"/>
      <c r="L238" s="8"/>
      <c r="M238" s="408"/>
      <c r="N238" s="751"/>
      <c r="O238" s="423"/>
      <c r="P238" s="423"/>
    </row>
    <row r="239" spans="1:16" s="1" customFormat="1" ht="12" customHeight="1">
      <c r="A239" s="283" t="s">
        <v>318</v>
      </c>
      <c r="B239" s="84"/>
      <c r="C239" s="84"/>
      <c r="D239" s="19"/>
      <c r="E239" s="53">
        <v>3953</v>
      </c>
      <c r="F239" s="55"/>
      <c r="G239" s="61">
        <v>3813</v>
      </c>
      <c r="H239" s="55"/>
      <c r="I239" s="61">
        <v>2391</v>
      </c>
      <c r="J239" s="8"/>
      <c r="K239" s="760"/>
      <c r="L239" s="8"/>
      <c r="M239" s="408"/>
      <c r="N239" s="751"/>
      <c r="O239" s="423"/>
      <c r="P239" s="423"/>
    </row>
    <row r="240" spans="1:15" s="1" customFormat="1" ht="12" customHeight="1">
      <c r="A240" s="283" t="s">
        <v>83</v>
      </c>
      <c r="B240" s="10"/>
      <c r="C240" s="10"/>
      <c r="D240" s="11"/>
      <c r="E240" s="488"/>
      <c r="F240" s="489"/>
      <c r="G240" s="489"/>
      <c r="H240" s="489"/>
      <c r="I240" s="489"/>
      <c r="J240" s="8"/>
      <c r="K240" s="760"/>
      <c r="L240" s="8"/>
      <c r="M240" s="408"/>
      <c r="N240" s="8"/>
      <c r="O240" s="8"/>
    </row>
    <row r="241" spans="1:15" s="1" customFormat="1" ht="12" customHeight="1">
      <c r="A241" s="306" t="s">
        <v>84</v>
      </c>
      <c r="B241" s="10"/>
      <c r="C241" s="108"/>
      <c r="D241" s="175"/>
      <c r="E241" s="212">
        <v>24.4</v>
      </c>
      <c r="F241" s="206"/>
      <c r="G241" s="206">
        <v>24.5</v>
      </c>
      <c r="H241" s="206"/>
      <c r="I241" s="206">
        <v>22.6</v>
      </c>
      <c r="J241" s="8"/>
      <c r="K241" s="760"/>
      <c r="L241" s="8"/>
      <c r="M241" s="408"/>
      <c r="N241" s="8"/>
      <c r="O241" s="8"/>
    </row>
    <row r="242" spans="1:15" s="1" customFormat="1" ht="12" customHeight="1">
      <c r="A242" s="306" t="s">
        <v>85</v>
      </c>
      <c r="B242" s="10"/>
      <c r="C242" s="10"/>
      <c r="D242" s="11"/>
      <c r="E242" s="490" t="s">
        <v>276</v>
      </c>
      <c r="F242" s="491"/>
      <c r="G242" s="492" t="s">
        <v>86</v>
      </c>
      <c r="H242" s="491"/>
      <c r="I242" s="40">
        <v>18.8</v>
      </c>
      <c r="J242" s="8"/>
      <c r="K242" s="760"/>
      <c r="L242" s="8"/>
      <c r="M242" s="408"/>
      <c r="N242" s="8"/>
      <c r="O242" s="8"/>
    </row>
    <row r="243" spans="1:15" s="1" customFormat="1" ht="12" customHeight="1">
      <c r="A243" s="306" t="s">
        <v>87</v>
      </c>
      <c r="B243" s="10"/>
      <c r="C243" s="10"/>
      <c r="D243" s="11"/>
      <c r="E243" s="212">
        <v>57.2</v>
      </c>
      <c r="F243" s="206"/>
      <c r="G243" s="206">
        <v>57.2</v>
      </c>
      <c r="H243" s="206"/>
      <c r="I243" s="206">
        <v>58.6</v>
      </c>
      <c r="J243" s="8"/>
      <c r="K243" s="760"/>
      <c r="L243" s="8"/>
      <c r="M243" s="408"/>
      <c r="N243" s="8"/>
      <c r="O243" s="8"/>
    </row>
    <row r="244" spans="1:13" ht="12" customHeight="1">
      <c r="A244" s="283" t="s">
        <v>88</v>
      </c>
      <c r="B244" s="84"/>
      <c r="C244" s="84"/>
      <c r="D244" s="19"/>
      <c r="E244" s="229"/>
      <c r="F244" s="55"/>
      <c r="G244" s="156"/>
      <c r="H244" s="55"/>
      <c r="I244" s="156"/>
      <c r="J244" s="9"/>
      <c r="K244" s="760"/>
      <c r="M244" s="610"/>
    </row>
    <row r="245" spans="1:15" ht="12" customHeight="1">
      <c r="A245" s="306" t="s">
        <v>89</v>
      </c>
      <c r="B245" s="84"/>
      <c r="C245" s="156"/>
      <c r="D245" s="56"/>
      <c r="E245" s="212">
        <v>62.8</v>
      </c>
      <c r="F245" s="206"/>
      <c r="G245" s="206">
        <v>62.5</v>
      </c>
      <c r="H245" s="206"/>
      <c r="I245" s="206">
        <v>65.2</v>
      </c>
      <c r="J245" s="9"/>
      <c r="K245" s="760"/>
      <c r="M245" s="610"/>
      <c r="N245" s="611"/>
      <c r="O245" s="424"/>
    </row>
    <row r="246" spans="1:15" ht="12" customHeight="1">
      <c r="A246" s="306" t="s">
        <v>90</v>
      </c>
      <c r="B246" s="84"/>
      <c r="C246" s="156"/>
      <c r="D246" s="56"/>
      <c r="E246" s="212">
        <v>28.6</v>
      </c>
      <c r="F246" s="491"/>
      <c r="G246" s="206">
        <v>29.3</v>
      </c>
      <c r="H246" s="491"/>
      <c r="I246" s="492" t="s">
        <v>277</v>
      </c>
      <c r="J246" s="9"/>
      <c r="K246" s="760"/>
      <c r="M246" s="610"/>
      <c r="N246" s="611"/>
      <c r="O246" s="424"/>
    </row>
    <row r="247" spans="1:15" ht="12" customHeight="1">
      <c r="A247" s="306" t="s">
        <v>91</v>
      </c>
      <c r="B247" s="84"/>
      <c r="C247" s="156"/>
      <c r="D247" s="56"/>
      <c r="E247" s="212">
        <v>2.7</v>
      </c>
      <c r="F247" s="206"/>
      <c r="G247" s="206">
        <v>3.3</v>
      </c>
      <c r="H247" s="206"/>
      <c r="I247" s="206">
        <v>2.4</v>
      </c>
      <c r="J247" s="9"/>
      <c r="K247" s="760"/>
      <c r="M247" s="610"/>
      <c r="N247" s="611"/>
      <c r="O247" s="424"/>
    </row>
    <row r="248" spans="1:15" ht="12" customHeight="1">
      <c r="A248" s="306" t="s">
        <v>92</v>
      </c>
      <c r="B248" s="84"/>
      <c r="C248" s="84"/>
      <c r="D248" s="19"/>
      <c r="E248" s="212">
        <v>5.9</v>
      </c>
      <c r="F248" s="206"/>
      <c r="G248" s="206">
        <v>4.9</v>
      </c>
      <c r="H248" s="206"/>
      <c r="I248" s="206">
        <v>6.2</v>
      </c>
      <c r="J248" s="9"/>
      <c r="K248" s="760"/>
      <c r="N248" s="611"/>
      <c r="O248" s="424"/>
    </row>
    <row r="249" spans="1:11" ht="4.5" customHeight="1">
      <c r="A249" s="353"/>
      <c r="B249" s="354"/>
      <c r="C249" s="354"/>
      <c r="D249" s="355"/>
      <c r="E249" s="356"/>
      <c r="F249" s="357"/>
      <c r="G249" s="357"/>
      <c r="H249" s="357"/>
      <c r="I249" s="357"/>
      <c r="J249" s="317"/>
      <c r="K249" s="767"/>
    </row>
    <row r="250" spans="1:23" s="9" customFormat="1" ht="14.25" customHeight="1">
      <c r="A250" s="807" t="s">
        <v>270</v>
      </c>
      <c r="B250" s="807"/>
      <c r="C250" s="807"/>
      <c r="D250" s="807"/>
      <c r="E250" s="807"/>
      <c r="F250" s="807"/>
      <c r="G250" s="807"/>
      <c r="H250" s="807"/>
      <c r="I250" s="807"/>
      <c r="K250" s="15"/>
      <c r="L250" s="8"/>
      <c r="M250" s="40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s="9" customFormat="1" ht="4.5" customHeight="1">
      <c r="A251" s="249"/>
      <c r="B251" s="84"/>
      <c r="C251" s="84"/>
      <c r="D251" s="19"/>
      <c r="E251" s="212"/>
      <c r="F251" s="206"/>
      <c r="G251" s="206"/>
      <c r="H251" s="269"/>
      <c r="I251" s="206"/>
      <c r="K251" s="15"/>
      <c r="L251" s="8"/>
      <c r="M251" s="40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s="9" customFormat="1" ht="12" customHeight="1">
      <c r="A252" s="807" t="s">
        <v>269</v>
      </c>
      <c r="B252" s="807"/>
      <c r="C252" s="807"/>
      <c r="D252" s="807"/>
      <c r="E252" s="807"/>
      <c r="F252" s="807"/>
      <c r="G252" s="807"/>
      <c r="H252" s="807"/>
      <c r="I252" s="807"/>
      <c r="K252" s="15"/>
      <c r="L252" s="8"/>
      <c r="M252" s="40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s="9" customFormat="1" ht="12" customHeight="1">
      <c r="A253" s="807" t="s">
        <v>258</v>
      </c>
      <c r="B253" s="807"/>
      <c r="C253" s="807"/>
      <c r="D253" s="807"/>
      <c r="E253" s="807"/>
      <c r="F253" s="807"/>
      <c r="G253" s="807"/>
      <c r="H253" s="807"/>
      <c r="I253" s="807"/>
      <c r="K253" s="15"/>
      <c r="L253" s="8"/>
      <c r="M253" s="408"/>
      <c r="N253" s="8"/>
      <c r="O253" s="8"/>
      <c r="P253" s="358"/>
      <c r="Q253" s="8"/>
      <c r="R253" s="8"/>
      <c r="S253" s="8"/>
      <c r="T253" s="8"/>
      <c r="U253" s="8"/>
      <c r="V253" s="8"/>
      <c r="W253" s="8"/>
    </row>
    <row r="254" spans="1:23" s="9" customFormat="1" ht="12" customHeight="1">
      <c r="A254" s="394" t="s">
        <v>259</v>
      </c>
      <c r="B254" s="244"/>
      <c r="C254" s="244"/>
      <c r="D254" s="244"/>
      <c r="E254" s="581"/>
      <c r="F254" s="244"/>
      <c r="G254" s="244"/>
      <c r="H254" s="244"/>
      <c r="I254" s="244"/>
      <c r="K254" s="15"/>
      <c r="L254" s="8"/>
      <c r="M254" s="40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s="9" customFormat="1" ht="12" customHeight="1">
      <c r="A255" s="394" t="s">
        <v>260</v>
      </c>
      <c r="B255" s="394"/>
      <c r="C255" s="394"/>
      <c r="D255" s="394"/>
      <c r="E255" s="582"/>
      <c r="F255" s="394"/>
      <c r="G255" s="394"/>
      <c r="H255" s="394"/>
      <c r="I255" s="394"/>
      <c r="K255" s="15"/>
      <c r="L255" s="8"/>
      <c r="M255" s="40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s="9" customFormat="1" ht="12" customHeight="1">
      <c r="A256" s="21" t="s">
        <v>273</v>
      </c>
      <c r="B256" s="84"/>
      <c r="C256" s="84"/>
      <c r="D256" s="19"/>
      <c r="E256" s="212"/>
      <c r="F256" s="206"/>
      <c r="G256" s="206"/>
      <c r="H256" s="269"/>
      <c r="I256" s="206"/>
      <c r="K256" s="15"/>
      <c r="L256" s="8"/>
      <c r="M256" s="408"/>
      <c r="N256" s="8"/>
      <c r="O256" s="8"/>
      <c r="Q256" s="8"/>
      <c r="R256" s="8"/>
      <c r="S256" s="8"/>
      <c r="T256" s="8"/>
      <c r="U256" s="8"/>
      <c r="V256" s="8"/>
      <c r="W256" s="8"/>
    </row>
    <row r="257" spans="1:23" s="362" customFormat="1" ht="12" customHeight="1">
      <c r="A257" s="363" t="s">
        <v>75</v>
      </c>
      <c r="B257" s="358"/>
      <c r="C257" s="358"/>
      <c r="D257" s="338"/>
      <c r="E257" s="359"/>
      <c r="F257" s="350"/>
      <c r="G257" s="350"/>
      <c r="H257" s="360"/>
      <c r="I257" s="361" t="s">
        <v>365</v>
      </c>
      <c r="K257" s="772"/>
      <c r="L257" s="358"/>
      <c r="M257" s="477"/>
      <c r="N257" s="358"/>
      <c r="O257" s="358"/>
      <c r="Q257" s="358"/>
      <c r="R257" s="358"/>
      <c r="S257" s="358"/>
      <c r="T257" s="358"/>
      <c r="U257" s="358"/>
      <c r="V257" s="358"/>
      <c r="W257" s="358"/>
    </row>
    <row r="258" spans="1:23" s="9" customFormat="1" ht="6" customHeight="1">
      <c r="A258" s="249"/>
      <c r="B258" s="84"/>
      <c r="C258" s="84"/>
      <c r="D258" s="19"/>
      <c r="E258" s="212"/>
      <c r="F258" s="206"/>
      <c r="G258" s="206"/>
      <c r="H258" s="269"/>
      <c r="I258" s="206"/>
      <c r="K258" s="15"/>
      <c r="L258" s="8"/>
      <c r="M258" s="40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s="9" customFormat="1" ht="3" customHeight="1">
      <c r="A259" s="84"/>
      <c r="B259" s="10"/>
      <c r="C259" s="10"/>
      <c r="D259" s="11"/>
      <c r="E259" s="162"/>
      <c r="F259" s="163"/>
      <c r="G259" s="164"/>
      <c r="H259" s="165"/>
      <c r="I259" s="164"/>
      <c r="K259" s="15"/>
      <c r="L259" s="8"/>
      <c r="M259" s="40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17" ht="13.5" customHeight="1">
      <c r="A260" s="532" t="s">
        <v>319</v>
      </c>
      <c r="B260" s="533"/>
      <c r="C260" s="534" t="s">
        <v>250</v>
      </c>
      <c r="D260" s="586" t="s">
        <v>11</v>
      </c>
      <c r="E260" s="534" t="s">
        <v>251</v>
      </c>
      <c r="F260" s="586" t="s">
        <v>11</v>
      </c>
      <c r="G260" s="534" t="s">
        <v>30</v>
      </c>
      <c r="H260" s="586" t="s">
        <v>11</v>
      </c>
      <c r="I260" s="534" t="s">
        <v>252</v>
      </c>
      <c r="J260" s="280"/>
      <c r="K260" s="588" t="s">
        <v>11</v>
      </c>
      <c r="Q260" s="432"/>
    </row>
    <row r="261" spans="1:15" s="1" customFormat="1" ht="2.25" customHeight="1">
      <c r="A261" s="303"/>
      <c r="B261" s="84"/>
      <c r="C261" s="60"/>
      <c r="D261" s="19"/>
      <c r="E261" s="49"/>
      <c r="F261" s="166"/>
      <c r="G261" s="49"/>
      <c r="H261" s="167"/>
      <c r="I261" s="49"/>
      <c r="J261" s="8"/>
      <c r="K261" s="760"/>
      <c r="L261" s="8"/>
      <c r="M261" s="408"/>
      <c r="N261" s="8"/>
      <c r="O261" s="8"/>
    </row>
    <row r="262" spans="1:15" s="1" customFormat="1" ht="12" customHeight="1">
      <c r="A262" s="283" t="s">
        <v>93</v>
      </c>
      <c r="B262" s="84"/>
      <c r="C262" s="84"/>
      <c r="D262" s="19"/>
      <c r="E262" s="86"/>
      <c r="F262" s="21"/>
      <c r="G262" s="86"/>
      <c r="H262" s="22"/>
      <c r="I262" s="84"/>
      <c r="J262" s="8"/>
      <c r="K262" s="760"/>
      <c r="L262" s="8"/>
      <c r="M262" s="408"/>
      <c r="N262" s="8"/>
      <c r="O262" s="8"/>
    </row>
    <row r="263" spans="1:15" s="1" customFormat="1" ht="12" customHeight="1">
      <c r="A263" s="306" t="s">
        <v>94</v>
      </c>
      <c r="B263" s="84"/>
      <c r="C263" s="636">
        <v>17938582.424182337</v>
      </c>
      <c r="D263" s="56"/>
      <c r="E263" s="637">
        <v>5155142.769691316</v>
      </c>
      <c r="F263" s="169"/>
      <c r="G263" s="636">
        <v>4202942.493629662</v>
      </c>
      <c r="H263" s="170"/>
      <c r="I263" s="636">
        <v>5499920.460809276</v>
      </c>
      <c r="J263" s="8"/>
      <c r="K263" s="760"/>
      <c r="L263" s="8"/>
      <c r="M263" s="733"/>
      <c r="N263" s="733"/>
      <c r="O263" s="584"/>
    </row>
    <row r="264" spans="1:16" s="1" customFormat="1" ht="12" customHeight="1">
      <c r="A264" s="306" t="s">
        <v>95</v>
      </c>
      <c r="B264" s="84"/>
      <c r="C264" s="636">
        <v>19319847.55103905</v>
      </c>
      <c r="D264" s="56"/>
      <c r="E264" s="637">
        <v>5369180.2195345955</v>
      </c>
      <c r="F264" s="169"/>
      <c r="G264" s="636">
        <v>4544100.48173389</v>
      </c>
      <c r="H264" s="170"/>
      <c r="I264" s="636">
        <v>5974570.766341824</v>
      </c>
      <c r="J264" s="8"/>
      <c r="K264" s="760"/>
      <c r="L264" s="8"/>
      <c r="M264" s="734"/>
      <c r="N264" s="734"/>
      <c r="O264" s="583"/>
      <c r="P264" s="428"/>
    </row>
    <row r="265" spans="1:16" s="1" customFormat="1" ht="12" customHeight="1">
      <c r="A265" s="283" t="s">
        <v>96</v>
      </c>
      <c r="B265" s="84"/>
      <c r="C265" s="60"/>
      <c r="D265" s="19"/>
      <c r="E265" s="168"/>
      <c r="F265" s="169"/>
      <c r="G265" s="168"/>
      <c r="H265" s="170"/>
      <c r="I265" s="169"/>
      <c r="J265" s="8"/>
      <c r="K265" s="760"/>
      <c r="L265" s="8"/>
      <c r="M265" s="734"/>
      <c r="N265" s="734"/>
      <c r="O265" s="583"/>
      <c r="P265" s="583"/>
    </row>
    <row r="266" spans="1:16" s="1" customFormat="1" ht="12" customHeight="1">
      <c r="A266" s="306" t="s">
        <v>94</v>
      </c>
      <c r="B266" s="84"/>
      <c r="C266" s="636">
        <v>17527234.104870483</v>
      </c>
      <c r="D266" s="56"/>
      <c r="E266" s="637">
        <v>4823666.246956577</v>
      </c>
      <c r="F266" s="169"/>
      <c r="G266" s="636">
        <v>4133877.903933231</v>
      </c>
      <c r="H266" s="170"/>
      <c r="I266" s="636">
        <v>5258096.106149137</v>
      </c>
      <c r="J266" s="8"/>
      <c r="K266" s="760"/>
      <c r="L266" s="8"/>
      <c r="M266" s="734"/>
      <c r="N266" s="734"/>
      <c r="O266" s="583"/>
      <c r="P266" s="583"/>
    </row>
    <row r="267" spans="1:15" s="1" customFormat="1" ht="12" customHeight="1">
      <c r="A267" s="306" t="s">
        <v>95</v>
      </c>
      <c r="B267" s="84"/>
      <c r="C267" s="636">
        <v>18867409.860179495</v>
      </c>
      <c r="D267" s="56"/>
      <c r="E267" s="637">
        <v>5027039.716803355</v>
      </c>
      <c r="F267" s="169"/>
      <c r="G267" s="636">
        <v>4456767.010245033</v>
      </c>
      <c r="H267" s="170"/>
      <c r="I267" s="636">
        <v>5719592.134780742</v>
      </c>
      <c r="J267" s="8"/>
      <c r="K267" s="760"/>
      <c r="L267" s="8"/>
      <c r="M267" s="735"/>
      <c r="N267" s="735"/>
      <c r="O267" s="585"/>
    </row>
    <row r="268" spans="1:15" s="1" customFormat="1" ht="3" customHeight="1">
      <c r="A268" s="307"/>
      <c r="B268" s="8"/>
      <c r="C268" s="20"/>
      <c r="D268" s="70"/>
      <c r="E268" s="86"/>
      <c r="F268" s="21"/>
      <c r="G268" s="86"/>
      <c r="H268" s="22"/>
      <c r="I268" s="84"/>
      <c r="J268" s="8"/>
      <c r="K268" s="760"/>
      <c r="L268" s="8"/>
      <c r="M268" s="408"/>
      <c r="N268" s="8"/>
      <c r="O268" s="8"/>
    </row>
    <row r="269" spans="1:15" s="1" customFormat="1" ht="13.5" customHeight="1">
      <c r="A269" s="283" t="s">
        <v>320</v>
      </c>
      <c r="B269" s="171"/>
      <c r="C269" s="49" t="s">
        <v>253</v>
      </c>
      <c r="D269" s="587" t="s">
        <v>11</v>
      </c>
      <c r="E269" s="49" t="s">
        <v>254</v>
      </c>
      <c r="F269" s="587" t="s">
        <v>11</v>
      </c>
      <c r="G269" s="49" t="s">
        <v>97</v>
      </c>
      <c r="H269" s="587" t="s">
        <v>11</v>
      </c>
      <c r="I269" s="49" t="s">
        <v>255</v>
      </c>
      <c r="J269" s="8"/>
      <c r="K269" s="587" t="s">
        <v>11</v>
      </c>
      <c r="L269" s="8"/>
      <c r="M269" s="408"/>
      <c r="N269" s="8"/>
      <c r="O269" s="8"/>
    </row>
    <row r="270" spans="1:16" s="1" customFormat="1" ht="12" customHeight="1">
      <c r="A270" s="306" t="s">
        <v>94</v>
      </c>
      <c r="B270" s="8"/>
      <c r="C270" s="638">
        <v>-8.091463361578548</v>
      </c>
      <c r="D270" s="19"/>
      <c r="E270" s="639">
        <v>-6.268775950029436</v>
      </c>
      <c r="F270" s="486"/>
      <c r="G270" s="638">
        <v>-11.06563356531504</v>
      </c>
      <c r="H270" s="69"/>
      <c r="I270" s="204">
        <v>6.897367680595906</v>
      </c>
      <c r="J270" s="8"/>
      <c r="K270" s="760"/>
      <c r="L270" s="8"/>
      <c r="M270" s="736"/>
      <c r="N270" s="736"/>
      <c r="O270" s="613"/>
      <c r="P270" s="613"/>
    </row>
    <row r="271" spans="1:16" s="1" customFormat="1" ht="12" customHeight="1">
      <c r="A271" s="306" t="s">
        <v>95</v>
      </c>
      <c r="B271" s="8"/>
      <c r="C271" s="638">
        <v>-10.023317587598427</v>
      </c>
      <c r="D271" s="620"/>
      <c r="E271" s="639">
        <v>-10.1327872826905</v>
      </c>
      <c r="F271" s="486"/>
      <c r="G271" s="638">
        <v>-13.058914447319438</v>
      </c>
      <c r="H271" s="640"/>
      <c r="I271" s="204">
        <v>5.950763457539352</v>
      </c>
      <c r="J271" s="8"/>
      <c r="K271" s="760"/>
      <c r="L271" s="8"/>
      <c r="M271" s="736"/>
      <c r="N271" s="736"/>
      <c r="O271" s="613"/>
      <c r="P271" s="613"/>
    </row>
    <row r="272" spans="1:15" s="1" customFormat="1" ht="12" customHeight="1">
      <c r="A272" s="283" t="s">
        <v>321</v>
      </c>
      <c r="B272" s="8"/>
      <c r="C272" s="18"/>
      <c r="D272" s="19"/>
      <c r="E272" s="641"/>
      <c r="F272" s="68"/>
      <c r="G272" s="641"/>
      <c r="H272" s="640"/>
      <c r="I272" s="84"/>
      <c r="J272" s="8"/>
      <c r="K272" s="760"/>
      <c r="L272" s="8"/>
      <c r="M272" s="408"/>
      <c r="N272" s="8"/>
      <c r="O272" s="8"/>
    </row>
    <row r="273" spans="1:15" s="1" customFormat="1" ht="12" customHeight="1">
      <c r="A273" s="306" t="s">
        <v>94</v>
      </c>
      <c r="B273" s="8"/>
      <c r="C273" s="638">
        <v>-9.573029874610313</v>
      </c>
      <c r="D273" s="642"/>
      <c r="E273" s="639">
        <v>-8.262113328140046</v>
      </c>
      <c r="F273" s="486"/>
      <c r="G273" s="638">
        <v>-11.5850963547542</v>
      </c>
      <c r="H273" s="640"/>
      <c r="I273" s="204">
        <v>6.612092101583556</v>
      </c>
      <c r="J273" s="8"/>
      <c r="K273" s="760"/>
      <c r="L273" s="8"/>
      <c r="M273" s="408"/>
      <c r="N273" s="8"/>
      <c r="O273" s="8"/>
    </row>
    <row r="274" spans="1:15" s="1" customFormat="1" ht="12" customHeight="1">
      <c r="A274" s="306" t="s">
        <v>95</v>
      </c>
      <c r="B274" s="8"/>
      <c r="C274" s="638">
        <v>-11.416587027735872</v>
      </c>
      <c r="D274" s="642"/>
      <c r="E274" s="639">
        <v>-12.108423147272816</v>
      </c>
      <c r="F274" s="486"/>
      <c r="G274" s="638">
        <v>-13.543436758496114</v>
      </c>
      <c r="H274" s="640"/>
      <c r="I274" s="204">
        <v>5.568442215957916</v>
      </c>
      <c r="J274" s="8"/>
      <c r="K274" s="760"/>
      <c r="L274" s="8"/>
      <c r="M274" s="408"/>
      <c r="N274" s="8"/>
      <c r="O274" s="8"/>
    </row>
    <row r="275" spans="1:15" s="1" customFormat="1" ht="3.75" customHeight="1">
      <c r="A275" s="306"/>
      <c r="B275" s="8"/>
      <c r="C275" s="20"/>
      <c r="D275" s="70"/>
      <c r="E275" s="8"/>
      <c r="F275" s="21"/>
      <c r="G275" s="84"/>
      <c r="H275" s="22"/>
      <c r="I275" s="84"/>
      <c r="J275" s="8"/>
      <c r="K275" s="760"/>
      <c r="L275" s="8"/>
      <c r="M275" s="408"/>
      <c r="N275" s="8"/>
      <c r="O275" s="8"/>
    </row>
    <row r="276" spans="1:17" ht="13.5" customHeight="1">
      <c r="A276" s="308" t="s">
        <v>322</v>
      </c>
      <c r="B276" s="172"/>
      <c r="C276" s="173"/>
      <c r="D276" s="174"/>
      <c r="E276" s="72" t="s">
        <v>251</v>
      </c>
      <c r="F276" s="396" t="s">
        <v>10</v>
      </c>
      <c r="G276" s="72" t="s">
        <v>30</v>
      </c>
      <c r="H276" s="396" t="s">
        <v>11</v>
      </c>
      <c r="I276" s="72" t="s">
        <v>252</v>
      </c>
      <c r="J276" s="9"/>
      <c r="K276" s="770"/>
      <c r="M276" s="726"/>
      <c r="Q276" s="432"/>
    </row>
    <row r="277" spans="1:11" ht="2.25" customHeight="1">
      <c r="A277" s="302"/>
      <c r="B277" s="108"/>
      <c r="C277" s="108"/>
      <c r="D277" s="175"/>
      <c r="E277" s="176"/>
      <c r="F277" s="71"/>
      <c r="G277" s="9"/>
      <c r="H277" s="177"/>
      <c r="I277" s="9"/>
      <c r="J277" s="9"/>
      <c r="K277" s="760"/>
    </row>
    <row r="278" spans="1:13" ht="12" customHeight="1">
      <c r="A278" s="283" t="s">
        <v>323</v>
      </c>
      <c r="B278" s="109"/>
      <c r="C278" s="10"/>
      <c r="D278" s="11"/>
      <c r="E278" s="589">
        <v>31026</v>
      </c>
      <c r="F278" s="270"/>
      <c r="G278" s="590">
        <v>30897</v>
      </c>
      <c r="H278" s="19"/>
      <c r="I278" s="590">
        <v>39242</v>
      </c>
      <c r="J278" s="9"/>
      <c r="K278" s="760"/>
      <c r="M278" s="481"/>
    </row>
    <row r="279" spans="1:13" ht="12" customHeight="1">
      <c r="A279" s="286" t="s">
        <v>98</v>
      </c>
      <c r="B279" s="108"/>
      <c r="C279" s="109"/>
      <c r="D279" s="127"/>
      <c r="E279" s="589">
        <v>5784549</v>
      </c>
      <c r="F279" s="270"/>
      <c r="G279" s="590">
        <v>6017259</v>
      </c>
      <c r="H279" s="19"/>
      <c r="I279" s="590">
        <v>9572999</v>
      </c>
      <c r="J279" s="9"/>
      <c r="K279" s="760"/>
      <c r="M279" s="737"/>
    </row>
    <row r="280" spans="1:13" ht="12" customHeight="1">
      <c r="A280" s="286" t="s">
        <v>99</v>
      </c>
      <c r="B280" s="108"/>
      <c r="C280" s="109"/>
      <c r="D280" s="127"/>
      <c r="E280" s="589">
        <v>62964656.421</v>
      </c>
      <c r="F280" s="270"/>
      <c r="G280" s="590">
        <v>67673748.147</v>
      </c>
      <c r="H280" s="19"/>
      <c r="I280" s="590">
        <v>118011779.06799999</v>
      </c>
      <c r="J280" s="9"/>
      <c r="K280" s="760"/>
      <c r="M280" s="737"/>
    </row>
    <row r="281" spans="1:13" ht="12" customHeight="1">
      <c r="A281" s="284" t="s">
        <v>324</v>
      </c>
      <c r="B281" s="108"/>
      <c r="C281" s="109"/>
      <c r="D281" s="127"/>
      <c r="E281" s="589">
        <v>21892</v>
      </c>
      <c r="F281" s="270"/>
      <c r="G281" s="590">
        <v>21698</v>
      </c>
      <c r="H281" s="19"/>
      <c r="I281" s="590">
        <v>27363</v>
      </c>
      <c r="J281" s="9"/>
      <c r="K281" s="760"/>
      <c r="M281" s="737"/>
    </row>
    <row r="282" spans="1:13" ht="12" customHeight="1">
      <c r="A282" s="286" t="s">
        <v>98</v>
      </c>
      <c r="B282" s="323"/>
      <c r="C282" s="109"/>
      <c r="D282" s="127"/>
      <c r="E282" s="589">
        <v>3079209</v>
      </c>
      <c r="F282" s="270"/>
      <c r="G282" s="590">
        <v>2960715</v>
      </c>
      <c r="H282" s="19"/>
      <c r="I282" s="590">
        <v>4634657</v>
      </c>
      <c r="J282" s="9"/>
      <c r="K282" s="760"/>
      <c r="M282" s="737"/>
    </row>
    <row r="283" spans="1:13" ht="12" customHeight="1">
      <c r="A283" s="286" t="s">
        <v>99</v>
      </c>
      <c r="B283" s="323"/>
      <c r="C283" s="109"/>
      <c r="D283" s="127"/>
      <c r="E283" s="589">
        <v>32609392.583</v>
      </c>
      <c r="F283" s="270"/>
      <c r="G283" s="590">
        <v>30576387.917</v>
      </c>
      <c r="H283" s="19"/>
      <c r="I283" s="590">
        <v>55023185.62</v>
      </c>
      <c r="J283" s="9"/>
      <c r="K283" s="760"/>
      <c r="M283" s="737"/>
    </row>
    <row r="284" spans="1:13" ht="12" customHeight="1">
      <c r="A284" s="286" t="s">
        <v>100</v>
      </c>
      <c r="B284" s="323"/>
      <c r="C284" s="323"/>
      <c r="D284" s="127"/>
      <c r="E284" s="589">
        <f>E283/E282*1000</f>
        <v>10590.184876375719</v>
      </c>
      <c r="F284" s="270"/>
      <c r="G284" s="590">
        <v>10327.366165605268</v>
      </c>
      <c r="H284" s="19"/>
      <c r="I284" s="590">
        <v>11872.116020667765</v>
      </c>
      <c r="J284" s="9"/>
      <c r="K284" s="760"/>
      <c r="M284" s="737"/>
    </row>
    <row r="285" spans="1:11" ht="12" customHeight="1">
      <c r="A285" s="284" t="s">
        <v>325</v>
      </c>
      <c r="B285" s="323"/>
      <c r="C285" s="109"/>
      <c r="D285" s="127"/>
      <c r="E285" s="589">
        <v>4670</v>
      </c>
      <c r="F285" s="270"/>
      <c r="G285" s="590">
        <v>4762</v>
      </c>
      <c r="H285" s="19"/>
      <c r="I285" s="590">
        <v>6619</v>
      </c>
      <c r="J285" s="9"/>
      <c r="K285" s="760"/>
    </row>
    <row r="286" spans="1:11" ht="12" customHeight="1">
      <c r="A286" s="286" t="s">
        <v>98</v>
      </c>
      <c r="B286" s="108"/>
      <c r="C286" s="109"/>
      <c r="D286" s="127"/>
      <c r="E286" s="589">
        <v>2655746</v>
      </c>
      <c r="F286" s="270"/>
      <c r="G286" s="590">
        <v>2997008</v>
      </c>
      <c r="H286" s="19"/>
      <c r="I286" s="590">
        <v>4790681</v>
      </c>
      <c r="J286" s="9"/>
      <c r="K286" s="760"/>
    </row>
    <row r="287" spans="1:14" ht="12" customHeight="1">
      <c r="A287" s="286" t="s">
        <v>99</v>
      </c>
      <c r="B287" s="108"/>
      <c r="C287" s="109"/>
      <c r="D287" s="127"/>
      <c r="E287" s="589">
        <v>25953247.968</v>
      </c>
      <c r="F287" s="270"/>
      <c r="G287" s="590">
        <v>31806096.963</v>
      </c>
      <c r="H287" s="19"/>
      <c r="I287" s="590">
        <v>55585045.024</v>
      </c>
      <c r="J287" s="9"/>
      <c r="K287" s="760"/>
      <c r="N287" s="737"/>
    </row>
    <row r="288" spans="1:14" ht="12" customHeight="1">
      <c r="A288" s="286" t="s">
        <v>100</v>
      </c>
      <c r="B288" s="108"/>
      <c r="C288" s="109"/>
      <c r="D288" s="127"/>
      <c r="E288" s="589">
        <f>E287/E286*1000</f>
        <v>9772.488772646178</v>
      </c>
      <c r="F288" s="270"/>
      <c r="G288" s="590">
        <f>G287/G286*1000</f>
        <v>10612.616637326293</v>
      </c>
      <c r="H288" s="19"/>
      <c r="I288" s="590">
        <v>11683.939727835841</v>
      </c>
      <c r="J288" s="9"/>
      <c r="K288" s="760"/>
      <c r="N288" s="737"/>
    </row>
    <row r="289" spans="1:11" ht="12" customHeight="1">
      <c r="A289" s="284" t="s">
        <v>326</v>
      </c>
      <c r="B289" s="108"/>
      <c r="C289" s="109"/>
      <c r="D289" s="127"/>
      <c r="E289" s="591">
        <v>3999</v>
      </c>
      <c r="F289" s="270"/>
      <c r="G289" s="592">
        <v>3543</v>
      </c>
      <c r="H289" s="19"/>
      <c r="I289" s="590">
        <v>3888</v>
      </c>
      <c r="J289" s="9"/>
      <c r="K289" s="760"/>
    </row>
    <row r="290" spans="1:11" ht="12" customHeight="1">
      <c r="A290" s="286" t="s">
        <v>99</v>
      </c>
      <c r="B290" s="108"/>
      <c r="C290" s="109"/>
      <c r="D290" s="127"/>
      <c r="E290" s="591">
        <v>3995126.407</v>
      </c>
      <c r="F290" s="270"/>
      <c r="G290" s="592">
        <v>4788916.464</v>
      </c>
      <c r="H290" s="19"/>
      <c r="I290" s="590">
        <v>6085051.193</v>
      </c>
      <c r="J290" s="9"/>
      <c r="K290" s="760"/>
    </row>
    <row r="291" spans="1:11" ht="3" customHeight="1">
      <c r="A291" s="307"/>
      <c r="B291" s="114"/>
      <c r="C291" s="10"/>
      <c r="D291" s="11"/>
      <c r="E291" s="12"/>
      <c r="F291" s="13"/>
      <c r="G291" s="10"/>
      <c r="H291" s="14"/>
      <c r="I291" s="81" t="s">
        <v>101</v>
      </c>
      <c r="J291" s="9"/>
      <c r="K291" s="760"/>
    </row>
    <row r="292" spans="1:17" ht="13.5" customHeight="1">
      <c r="A292" s="308" t="s">
        <v>327</v>
      </c>
      <c r="B292" s="178"/>
      <c r="C292" s="178"/>
      <c r="D292" s="179"/>
      <c r="E292" s="815" t="s">
        <v>350</v>
      </c>
      <c r="F292" s="816"/>
      <c r="G292" s="816"/>
      <c r="H292" s="816"/>
      <c r="I292" s="816"/>
      <c r="J292" s="9"/>
      <c r="K292" s="770"/>
      <c r="M292" s="726"/>
      <c r="Q292" s="427"/>
    </row>
    <row r="293" spans="1:11" ht="2.25" customHeight="1">
      <c r="A293" s="302"/>
      <c r="B293" s="180"/>
      <c r="C293" s="180"/>
      <c r="D293" s="181"/>
      <c r="E293" s="29"/>
      <c r="F293" s="31"/>
      <c r="G293" s="10"/>
      <c r="H293" s="14"/>
      <c r="I293" s="10"/>
      <c r="J293" s="9"/>
      <c r="K293" s="760"/>
    </row>
    <row r="294" spans="1:15" s="1" customFormat="1" ht="12.75">
      <c r="A294" s="324" t="s">
        <v>349</v>
      </c>
      <c r="B294" s="49"/>
      <c r="C294" s="29"/>
      <c r="D294" s="30"/>
      <c r="E294" s="501" t="s">
        <v>102</v>
      </c>
      <c r="F294" s="502"/>
      <c r="G294" s="500" t="s">
        <v>103</v>
      </c>
      <c r="H294" s="503"/>
      <c r="I294" s="504" t="s">
        <v>233</v>
      </c>
      <c r="J294" s="8"/>
      <c r="K294" s="760"/>
      <c r="L294" s="8"/>
      <c r="M294" s="481"/>
      <c r="N294" s="8"/>
      <c r="O294" s="8"/>
    </row>
    <row r="295" spans="1:15" s="1" customFormat="1" ht="12" customHeight="1">
      <c r="A295" s="306" t="s">
        <v>104</v>
      </c>
      <c r="B295" s="182"/>
      <c r="C295" s="182"/>
      <c r="D295" s="183"/>
      <c r="E295" s="182">
        <v>3285</v>
      </c>
      <c r="F295" s="571"/>
      <c r="G295" s="570">
        <v>154910</v>
      </c>
      <c r="H295" s="572"/>
      <c r="I295" s="108">
        <v>206974362</v>
      </c>
      <c r="J295" s="8"/>
      <c r="K295" s="760"/>
      <c r="L295" s="8"/>
      <c r="M295" s="408"/>
      <c r="N295" s="8"/>
      <c r="O295" s="8"/>
    </row>
    <row r="296" spans="1:15" s="1" customFormat="1" ht="12" customHeight="1">
      <c r="A296" s="306" t="s">
        <v>105</v>
      </c>
      <c r="B296" s="49"/>
      <c r="C296" s="29"/>
      <c r="D296" s="30"/>
      <c r="E296" s="182">
        <v>278</v>
      </c>
      <c r="F296" s="571"/>
      <c r="G296" s="570">
        <v>37721</v>
      </c>
      <c r="H296" s="572"/>
      <c r="I296" s="108">
        <v>189755087</v>
      </c>
      <c r="J296" s="8"/>
      <c r="K296" s="760"/>
      <c r="L296" s="8"/>
      <c r="M296" s="408"/>
      <c r="N296" s="8"/>
      <c r="O296" s="8"/>
    </row>
    <row r="297" spans="1:15" s="1" customFormat="1" ht="12" customHeight="1">
      <c r="A297" s="306" t="s">
        <v>106</v>
      </c>
      <c r="B297" s="182"/>
      <c r="C297" s="182"/>
      <c r="D297" s="183"/>
      <c r="E297" s="109">
        <v>28968</v>
      </c>
      <c r="F297" s="571"/>
      <c r="G297" s="570">
        <v>1260512</v>
      </c>
      <c r="H297" s="572"/>
      <c r="I297" s="108">
        <v>5781425411</v>
      </c>
      <c r="J297" s="8"/>
      <c r="K297" s="760"/>
      <c r="L297" s="8"/>
      <c r="M297" s="738"/>
      <c r="N297" s="8"/>
      <c r="O297" s="8"/>
    </row>
    <row r="298" spans="1:15" s="1" customFormat="1" ht="12" customHeight="1">
      <c r="A298" s="306" t="s">
        <v>107</v>
      </c>
      <c r="B298" s="182"/>
      <c r="C298" s="182"/>
      <c r="D298" s="183"/>
      <c r="E298" s="12">
        <v>378</v>
      </c>
      <c r="F298" s="55"/>
      <c r="G298" s="570">
        <v>51670</v>
      </c>
      <c r="H298" s="572"/>
      <c r="I298" s="108">
        <v>1208398929</v>
      </c>
      <c r="J298" s="8"/>
      <c r="K298" s="760"/>
      <c r="L298" s="8"/>
      <c r="M298" s="408"/>
      <c r="N298" s="8"/>
      <c r="O298" s="8"/>
    </row>
    <row r="299" spans="1:15" s="1" customFormat="1" ht="12" customHeight="1">
      <c r="A299" s="306" t="s">
        <v>108</v>
      </c>
      <c r="B299" s="182"/>
      <c r="C299" s="53"/>
      <c r="D299" s="59"/>
      <c r="E299" s="109">
        <v>1105</v>
      </c>
      <c r="F299" s="55"/>
      <c r="G299" s="573">
        <v>39666</v>
      </c>
      <c r="H299" s="572"/>
      <c r="I299" s="108">
        <v>118029786</v>
      </c>
      <c r="J299" s="8"/>
      <c r="K299" s="760"/>
      <c r="L299" s="8"/>
      <c r="M299" s="408"/>
      <c r="N299" s="8"/>
      <c r="O299" s="8"/>
    </row>
    <row r="300" spans="1:15" s="1" customFormat="1" ht="12" customHeight="1">
      <c r="A300" s="306" t="s">
        <v>109</v>
      </c>
      <c r="B300" s="182"/>
      <c r="C300" s="53"/>
      <c r="D300" s="59"/>
      <c r="E300" s="109">
        <v>2487</v>
      </c>
      <c r="F300" s="55"/>
      <c r="G300" s="573">
        <v>348100</v>
      </c>
      <c r="H300" s="572"/>
      <c r="I300" s="108">
        <v>712902946</v>
      </c>
      <c r="J300" s="8"/>
      <c r="K300" s="760"/>
      <c r="L300" s="8"/>
      <c r="M300" s="408"/>
      <c r="N300" s="8"/>
      <c r="O300" s="8"/>
    </row>
    <row r="301" spans="1:15" s="1" customFormat="1" ht="12" customHeight="1">
      <c r="A301" s="306" t="s">
        <v>110</v>
      </c>
      <c r="B301" s="182"/>
      <c r="C301" s="53"/>
      <c r="D301" s="59"/>
      <c r="E301" s="109">
        <v>137674</v>
      </c>
      <c r="F301" s="571"/>
      <c r="G301" s="573">
        <v>1410967</v>
      </c>
      <c r="H301" s="572"/>
      <c r="I301" s="108">
        <v>8552961837</v>
      </c>
      <c r="J301" s="8"/>
      <c r="K301" s="760"/>
      <c r="L301" s="8"/>
      <c r="M301" s="408"/>
      <c r="N301" s="8"/>
      <c r="O301" s="8"/>
    </row>
    <row r="302" spans="1:15" s="1" customFormat="1" ht="12" customHeight="1">
      <c r="A302" s="306" t="s">
        <v>111</v>
      </c>
      <c r="B302" s="182"/>
      <c r="C302" s="182"/>
      <c r="D302" s="183"/>
      <c r="E302" s="109">
        <v>3377</v>
      </c>
      <c r="F302" s="571"/>
      <c r="G302" s="570">
        <v>206024</v>
      </c>
      <c r="H302" s="572"/>
      <c r="I302" s="108">
        <v>738581074</v>
      </c>
      <c r="J302" s="8"/>
      <c r="K302" s="760"/>
      <c r="L302" s="8"/>
      <c r="M302" s="408"/>
      <c r="N302" s="8"/>
      <c r="O302" s="8"/>
    </row>
    <row r="303" spans="1:15" s="1" customFormat="1" ht="12" customHeight="1">
      <c r="A303" s="306" t="s">
        <v>112</v>
      </c>
      <c r="B303" s="182"/>
      <c r="C303" s="182"/>
      <c r="D303" s="183"/>
      <c r="E303" s="109">
        <v>44487</v>
      </c>
      <c r="F303" s="571"/>
      <c r="G303" s="570">
        <v>557942</v>
      </c>
      <c r="H303" s="572"/>
      <c r="I303" s="108">
        <v>840957627</v>
      </c>
      <c r="J303" s="8"/>
      <c r="K303" s="760"/>
      <c r="L303" s="8"/>
      <c r="M303" s="408"/>
      <c r="N303" s="8"/>
      <c r="O303" s="8"/>
    </row>
    <row r="304" spans="1:15" s="1" customFormat="1" ht="12" customHeight="1">
      <c r="A304" s="306" t="s">
        <v>113</v>
      </c>
      <c r="B304" s="182"/>
      <c r="C304" s="182"/>
      <c r="D304" s="183"/>
      <c r="E304" s="109">
        <v>5665</v>
      </c>
      <c r="F304" s="571"/>
      <c r="G304" s="570">
        <v>172974</v>
      </c>
      <c r="H304" s="572"/>
      <c r="I304" s="108">
        <v>680454131</v>
      </c>
      <c r="J304" s="8"/>
      <c r="K304" s="760"/>
      <c r="L304" s="8"/>
      <c r="M304" s="408"/>
      <c r="N304" s="8"/>
      <c r="O304" s="8"/>
    </row>
    <row r="305" spans="1:15" s="1" customFormat="1" ht="12" customHeight="1">
      <c r="A305" s="306" t="s">
        <v>114</v>
      </c>
      <c r="B305" s="182"/>
      <c r="C305" s="182"/>
      <c r="D305" s="183"/>
      <c r="E305" s="109">
        <v>41657</v>
      </c>
      <c r="F305" s="55"/>
      <c r="G305" s="570">
        <v>464176</v>
      </c>
      <c r="H305" s="572"/>
      <c r="I305" s="108">
        <v>2287956522</v>
      </c>
      <c r="J305" s="8"/>
      <c r="K305" s="760"/>
      <c r="L305" s="8"/>
      <c r="M305" s="408"/>
      <c r="N305" s="8"/>
      <c r="O305" s="8"/>
    </row>
    <row r="306" spans="1:15" s="1" customFormat="1" ht="12" customHeight="1">
      <c r="A306" s="306" t="s">
        <v>115</v>
      </c>
      <c r="B306" s="182"/>
      <c r="C306" s="182"/>
      <c r="D306" s="183"/>
      <c r="E306" s="109">
        <v>6214</v>
      </c>
      <c r="F306" s="55"/>
      <c r="G306" s="570">
        <v>89337</v>
      </c>
      <c r="H306" s="572"/>
      <c r="I306" s="108">
        <v>1072198602</v>
      </c>
      <c r="J306" s="8"/>
      <c r="K306" s="760"/>
      <c r="L306" s="8"/>
      <c r="M306" s="408"/>
      <c r="N306" s="8"/>
      <c r="O306" s="8"/>
    </row>
    <row r="307" spans="1:15" s="1" customFormat="1" ht="12" customHeight="1">
      <c r="A307" s="306" t="s">
        <v>116</v>
      </c>
      <c r="B307" s="182"/>
      <c r="C307" s="53"/>
      <c r="D307" s="59"/>
      <c r="E307" s="109">
        <v>6888</v>
      </c>
      <c r="F307" s="55"/>
      <c r="G307" s="570">
        <v>148589</v>
      </c>
      <c r="H307" s="572"/>
      <c r="I307" s="108">
        <v>302393461</v>
      </c>
      <c r="J307" s="8"/>
      <c r="K307" s="760"/>
      <c r="L307" s="8"/>
      <c r="M307" s="408"/>
      <c r="N307" s="8"/>
      <c r="O307" s="8"/>
    </row>
    <row r="308" spans="1:15" s="1" customFormat="1" ht="12" customHeight="1">
      <c r="A308" s="306" t="s">
        <v>117</v>
      </c>
      <c r="B308" s="182"/>
      <c r="C308" s="182"/>
      <c r="D308" s="183"/>
      <c r="E308" s="109">
        <v>8471</v>
      </c>
      <c r="F308" s="55"/>
      <c r="G308" s="570">
        <v>1430520</v>
      </c>
      <c r="H308" s="572"/>
      <c r="I308" s="108">
        <v>772205050</v>
      </c>
      <c r="J308" s="8"/>
      <c r="K308" s="760"/>
      <c r="L308" s="8"/>
      <c r="M308" s="408"/>
      <c r="N308" s="8"/>
      <c r="O308" s="8"/>
    </row>
    <row r="309" spans="1:15" s="1" customFormat="1" ht="12" customHeight="1">
      <c r="A309" s="306" t="s">
        <v>118</v>
      </c>
      <c r="B309" s="182"/>
      <c r="C309" s="182"/>
      <c r="D309" s="183"/>
      <c r="E309" s="109">
        <v>14576</v>
      </c>
      <c r="F309" s="55"/>
      <c r="G309" s="570">
        <v>412077</v>
      </c>
      <c r="H309" s="572"/>
      <c r="I309" s="108">
        <v>222152577</v>
      </c>
      <c r="J309" s="8"/>
      <c r="K309" s="760"/>
      <c r="L309" s="8"/>
      <c r="M309" s="408"/>
      <c r="N309" s="8"/>
      <c r="O309" s="8"/>
    </row>
    <row r="310" spans="1:15" s="1" customFormat="1" ht="12" customHeight="1">
      <c r="A310" s="306" t="s">
        <v>119</v>
      </c>
      <c r="B310" s="182"/>
      <c r="C310" s="182"/>
      <c r="D310" s="183"/>
      <c r="E310" s="109">
        <v>9456</v>
      </c>
      <c r="F310" s="55"/>
      <c r="G310" s="570">
        <v>210372</v>
      </c>
      <c r="H310" s="572"/>
      <c r="I310" s="108">
        <v>249971963</v>
      </c>
      <c r="J310" s="8"/>
      <c r="K310" s="760"/>
      <c r="L310" s="8"/>
      <c r="M310" s="408"/>
      <c r="N310" s="8"/>
      <c r="O310" s="8"/>
    </row>
    <row r="311" spans="1:15" s="1" customFormat="1" ht="12" customHeight="1">
      <c r="A311" s="306" t="s">
        <v>120</v>
      </c>
      <c r="B311" s="182"/>
      <c r="C311" s="182"/>
      <c r="D311" s="183"/>
      <c r="E311" s="109">
        <v>4087</v>
      </c>
      <c r="F311" s="55"/>
      <c r="G311" s="570">
        <v>75968</v>
      </c>
      <c r="H311" s="572"/>
      <c r="I311" s="108">
        <v>230732789</v>
      </c>
      <c r="J311" s="8"/>
      <c r="K311" s="760"/>
      <c r="L311" s="8"/>
      <c r="M311" s="408"/>
      <c r="N311" s="8"/>
      <c r="O311" s="8"/>
    </row>
    <row r="312" spans="1:11" ht="12" customHeight="1">
      <c r="A312" s="306" t="s">
        <v>121</v>
      </c>
      <c r="B312" s="184"/>
      <c r="C312" s="184"/>
      <c r="D312" s="185"/>
      <c r="E312" s="109">
        <v>15469</v>
      </c>
      <c r="F312" s="80"/>
      <c r="G312" s="574">
        <v>98447</v>
      </c>
      <c r="H312" s="575"/>
      <c r="I312" s="108">
        <v>82874502</v>
      </c>
      <c r="J312" s="9"/>
      <c r="K312" s="760"/>
    </row>
    <row r="313" spans="1:11" ht="2.25" customHeight="1">
      <c r="A313" s="322"/>
      <c r="B313" s="8"/>
      <c r="C313" s="84"/>
      <c r="D313" s="19"/>
      <c r="E313" s="86"/>
      <c r="F313" s="21"/>
      <c r="G313" s="84"/>
      <c r="H313" s="22"/>
      <c r="I313" s="84"/>
      <c r="J313" s="9"/>
      <c r="K313" s="760"/>
    </row>
    <row r="314" spans="1:11" ht="13.5" customHeight="1">
      <c r="A314" s="514" t="s">
        <v>328</v>
      </c>
      <c r="B314" s="537"/>
      <c r="C314" s="516"/>
      <c r="D314" s="517"/>
      <c r="E314" s="538" t="s">
        <v>122</v>
      </c>
      <c r="F314" s="539"/>
      <c r="G314" s="538" t="s">
        <v>123</v>
      </c>
      <c r="H314" s="540"/>
      <c r="I314" s="538" t="s">
        <v>124</v>
      </c>
      <c r="J314" s="9"/>
      <c r="K314" s="540"/>
    </row>
    <row r="315" spans="1:11" ht="2.25" customHeight="1">
      <c r="A315" s="283"/>
      <c r="B315" s="186"/>
      <c r="C315" s="79"/>
      <c r="D315" s="127"/>
      <c r="E315" s="79"/>
      <c r="F315" s="80"/>
      <c r="G315" s="79"/>
      <c r="H315" s="82"/>
      <c r="I315" s="79"/>
      <c r="J315" s="9"/>
      <c r="K315" s="760"/>
    </row>
    <row r="316" spans="1:11" ht="12" customHeight="1">
      <c r="A316" s="325" t="s">
        <v>125</v>
      </c>
      <c r="B316" s="186"/>
      <c r="C316" s="10"/>
      <c r="D316" s="11"/>
      <c r="E316" s="187" t="s">
        <v>234</v>
      </c>
      <c r="F316" s="169"/>
      <c r="G316" s="62" t="s">
        <v>235</v>
      </c>
      <c r="H316" s="170"/>
      <c r="I316" s="188" t="s">
        <v>236</v>
      </c>
      <c r="J316" s="9"/>
      <c r="K316" s="760"/>
    </row>
    <row r="317" spans="1:11" ht="12" customHeight="1">
      <c r="A317" s="325" t="s">
        <v>126</v>
      </c>
      <c r="B317" s="114"/>
      <c r="C317" s="10"/>
      <c r="D317" s="11"/>
      <c r="E317" s="189" t="s">
        <v>127</v>
      </c>
      <c r="F317" s="13"/>
      <c r="G317" s="190" t="s">
        <v>128</v>
      </c>
      <c r="H317" s="14"/>
      <c r="I317" s="190" t="s">
        <v>129</v>
      </c>
      <c r="J317" s="9"/>
      <c r="K317" s="760"/>
    </row>
    <row r="318" spans="1:11" ht="12" customHeight="1">
      <c r="A318" s="325" t="s">
        <v>329</v>
      </c>
      <c r="B318" s="114"/>
      <c r="C318" s="10"/>
      <c r="D318" s="11"/>
      <c r="E318" s="189">
        <v>337</v>
      </c>
      <c r="F318" s="13"/>
      <c r="G318" s="190">
        <v>308</v>
      </c>
      <c r="H318" s="14"/>
      <c r="I318" s="190">
        <v>295</v>
      </c>
      <c r="J318" s="9"/>
      <c r="K318" s="760"/>
    </row>
    <row r="319" spans="1:11" ht="12" customHeight="1">
      <c r="A319" s="325" t="s">
        <v>130</v>
      </c>
      <c r="B319" s="114"/>
      <c r="C319" s="10"/>
      <c r="D319" s="11"/>
      <c r="E319" s="79">
        <f>SUM(E320:E321)</f>
        <v>100979303</v>
      </c>
      <c r="F319" s="80"/>
      <c r="G319" s="81">
        <f>SUM(G320:G321)</f>
        <v>92335113</v>
      </c>
      <c r="H319" s="82"/>
      <c r="I319" s="81">
        <f>SUM(I320:I321)</f>
        <v>88546087</v>
      </c>
      <c r="J319" s="9"/>
      <c r="K319" s="760"/>
    </row>
    <row r="320" spans="1:11" ht="12" customHeight="1">
      <c r="A320" s="326" t="s">
        <v>39</v>
      </c>
      <c r="B320" s="114"/>
      <c r="C320" s="10"/>
      <c r="D320" s="11"/>
      <c r="E320" s="187">
        <v>51069962</v>
      </c>
      <c r="F320" s="169"/>
      <c r="G320" s="62">
        <v>46634257</v>
      </c>
      <c r="H320" s="170"/>
      <c r="I320" s="62">
        <v>44757788</v>
      </c>
      <c r="J320" s="9"/>
      <c r="K320" s="760"/>
    </row>
    <row r="321" spans="1:11" ht="12" customHeight="1">
      <c r="A321" s="326" t="s">
        <v>40</v>
      </c>
      <c r="B321" s="114"/>
      <c r="C321" s="10"/>
      <c r="D321" s="11"/>
      <c r="E321" s="187">
        <v>49909341</v>
      </c>
      <c r="F321" s="169"/>
      <c r="G321" s="62">
        <v>45700856</v>
      </c>
      <c r="H321" s="170"/>
      <c r="I321" s="62">
        <v>43788299</v>
      </c>
      <c r="J321" s="9"/>
      <c r="K321" s="760"/>
    </row>
    <row r="322" spans="1:11" ht="12" customHeight="1">
      <c r="A322" s="325" t="s">
        <v>131</v>
      </c>
      <c r="B322" s="114"/>
      <c r="C322" s="10"/>
      <c r="D322" s="11"/>
      <c r="E322" s="191">
        <f>SUM(E323:E324)</f>
        <v>100</v>
      </c>
      <c r="F322" s="192"/>
      <c r="G322" s="193">
        <f>SUM(G323:G324)</f>
        <v>100</v>
      </c>
      <c r="H322" s="194"/>
      <c r="I322" s="193">
        <f>SUM(I323:I324)</f>
        <v>100</v>
      </c>
      <c r="J322" s="9"/>
      <c r="K322" s="760"/>
    </row>
    <row r="323" spans="1:11" ht="12" customHeight="1">
      <c r="A323" s="326" t="s">
        <v>39</v>
      </c>
      <c r="B323" s="186"/>
      <c r="C323" s="10"/>
      <c r="D323" s="11"/>
      <c r="E323" s="191">
        <f>E320/E319*100</f>
        <v>50.57468261590199</v>
      </c>
      <c r="F323" s="192"/>
      <c r="G323" s="193">
        <f>G320/G319*100</f>
        <v>50.505442062977714</v>
      </c>
      <c r="H323" s="194"/>
      <c r="I323" s="193">
        <f>I320/I319*100</f>
        <v>50.54744881047086</v>
      </c>
      <c r="J323" s="9"/>
      <c r="K323" s="760"/>
    </row>
    <row r="324" spans="1:11" ht="12" customHeight="1">
      <c r="A324" s="326" t="s">
        <v>40</v>
      </c>
      <c r="B324" s="186"/>
      <c r="C324" s="10"/>
      <c r="D324" s="11"/>
      <c r="E324" s="191">
        <f>E321/E319*100</f>
        <v>49.42531738409801</v>
      </c>
      <c r="F324" s="192"/>
      <c r="G324" s="193">
        <f>G321/G319*100</f>
        <v>49.494557937022286</v>
      </c>
      <c r="H324" s="194"/>
      <c r="I324" s="193">
        <f>I321/I319*100</f>
        <v>49.45255118952913</v>
      </c>
      <c r="J324" s="9"/>
      <c r="K324" s="760"/>
    </row>
    <row r="325" spans="1:11" ht="12" customHeight="1">
      <c r="A325" s="325" t="s">
        <v>132</v>
      </c>
      <c r="B325" s="186"/>
      <c r="C325" s="10"/>
      <c r="D325" s="11"/>
      <c r="E325" s="109">
        <f>E327+E328+E331</f>
        <v>100979303</v>
      </c>
      <c r="F325" s="80"/>
      <c r="G325" s="108">
        <f>G327+G328+G331</f>
        <v>92335113</v>
      </c>
      <c r="H325" s="82"/>
      <c r="I325" s="108">
        <f>I327+I328+I331</f>
        <v>88546087</v>
      </c>
      <c r="J325" s="9"/>
      <c r="K325" s="760"/>
    </row>
    <row r="326" spans="1:11" ht="12" customHeight="1">
      <c r="A326" s="326" t="s">
        <v>133</v>
      </c>
      <c r="B326" s="186"/>
      <c r="C326" s="10"/>
      <c r="D326" s="11"/>
      <c r="E326" s="79">
        <f>2076015+8742916</f>
        <v>10818931</v>
      </c>
      <c r="F326" s="80"/>
      <c r="G326" s="81">
        <f>1968131+8265653</f>
        <v>10233784</v>
      </c>
      <c r="H326" s="82"/>
      <c r="I326" s="81">
        <f>2070297+8505359</f>
        <v>10575656</v>
      </c>
      <c r="J326" s="9"/>
      <c r="K326" s="760"/>
    </row>
    <row r="327" spans="1:11" ht="12" customHeight="1">
      <c r="A327" s="327" t="s">
        <v>134</v>
      </c>
      <c r="B327" s="186"/>
      <c r="C327" s="10"/>
      <c r="D327" s="11"/>
      <c r="E327" s="187">
        <v>32155793</v>
      </c>
      <c r="F327" s="169"/>
      <c r="G327" s="62">
        <v>30734937</v>
      </c>
      <c r="H327" s="170"/>
      <c r="I327" s="62">
        <v>31407604</v>
      </c>
      <c r="J327" s="9"/>
      <c r="K327" s="760"/>
    </row>
    <row r="328" spans="1:11" ht="12" customHeight="1">
      <c r="A328" s="327" t="s">
        <v>135</v>
      </c>
      <c r="B328" s="186"/>
      <c r="C328" s="10"/>
      <c r="D328" s="11"/>
      <c r="E328" s="187">
        <v>64035924</v>
      </c>
      <c r="F328" s="169"/>
      <c r="G328" s="62">
        <v>57587249</v>
      </c>
      <c r="H328" s="170"/>
      <c r="I328" s="62">
        <v>53468834</v>
      </c>
      <c r="J328" s="9"/>
      <c r="K328" s="760"/>
    </row>
    <row r="329" spans="1:11" ht="12" customHeight="1">
      <c r="A329" s="326" t="s">
        <v>136</v>
      </c>
      <c r="B329" s="186"/>
      <c r="C329" s="10"/>
      <c r="D329" s="11"/>
      <c r="E329" s="187">
        <v>62615419</v>
      </c>
      <c r="F329" s="169"/>
      <c r="G329" s="62">
        <v>55719517</v>
      </c>
      <c r="H329" s="170"/>
      <c r="I329" s="62">
        <v>51300060</v>
      </c>
      <c r="J329" s="9"/>
      <c r="K329" s="760"/>
    </row>
    <row r="330" spans="1:11" ht="12" customHeight="1">
      <c r="A330" s="326" t="s">
        <v>137</v>
      </c>
      <c r="B330" s="186"/>
      <c r="C330" s="10"/>
      <c r="D330" s="11"/>
      <c r="E330" s="187">
        <v>7548769</v>
      </c>
      <c r="F330" s="169"/>
      <c r="G330" s="62">
        <v>6241326</v>
      </c>
      <c r="H330" s="170"/>
      <c r="I330" s="62">
        <f>I331+1837495</f>
        <v>5507144</v>
      </c>
      <c r="J330" s="9"/>
      <c r="K330" s="760"/>
    </row>
    <row r="331" spans="1:11" ht="12" customHeight="1">
      <c r="A331" s="327" t="s">
        <v>138</v>
      </c>
      <c r="B331" s="114"/>
      <c r="C331" s="10"/>
      <c r="D331" s="11"/>
      <c r="E331" s="187">
        <v>4787586</v>
      </c>
      <c r="F331" s="169"/>
      <c r="G331" s="62">
        <v>4012927</v>
      </c>
      <c r="H331" s="170"/>
      <c r="I331" s="62">
        <v>3669649</v>
      </c>
      <c r="J331" s="9"/>
      <c r="K331" s="760"/>
    </row>
    <row r="332" spans="1:15" s="1" customFormat="1" ht="3" customHeight="1">
      <c r="A332" s="365"/>
      <c r="B332" s="85"/>
      <c r="C332" s="84"/>
      <c r="D332" s="19"/>
      <c r="E332" s="233"/>
      <c r="F332" s="234"/>
      <c r="G332" s="233"/>
      <c r="H332" s="235"/>
      <c r="I332" s="233"/>
      <c r="J332" s="8"/>
      <c r="K332" s="760"/>
      <c r="L332" s="8"/>
      <c r="M332" s="408"/>
      <c r="N332" s="8"/>
      <c r="O332" s="8"/>
    </row>
    <row r="333" spans="1:23" s="200" customFormat="1" ht="11.25" customHeight="1">
      <c r="A333" s="325" t="s">
        <v>140</v>
      </c>
      <c r="B333" s="75"/>
      <c r="C333" s="75"/>
      <c r="D333" s="75"/>
      <c r="E333" s="201">
        <v>100</v>
      </c>
      <c r="F333" s="202"/>
      <c r="G333" s="203">
        <v>100</v>
      </c>
      <c r="H333" s="69"/>
      <c r="I333" s="204">
        <v>100</v>
      </c>
      <c r="J333" s="199"/>
      <c r="K333" s="739"/>
      <c r="L333" s="277"/>
      <c r="M333" s="478"/>
      <c r="N333" s="277"/>
      <c r="O333" s="277"/>
      <c r="P333" s="272"/>
      <c r="Q333" s="272"/>
      <c r="R333" s="272"/>
      <c r="S333" s="272"/>
      <c r="T333" s="272"/>
      <c r="U333" s="272"/>
      <c r="V333" s="272"/>
      <c r="W333" s="272"/>
    </row>
    <row r="334" spans="1:23" s="200" customFormat="1" ht="11.25" customHeight="1">
      <c r="A334" s="326" t="s">
        <v>133</v>
      </c>
      <c r="B334" s="75"/>
      <c r="C334" s="75"/>
      <c r="D334" s="75"/>
      <c r="E334" s="205">
        <v>10.714008394373648</v>
      </c>
      <c r="F334" s="206"/>
      <c r="G334" s="203">
        <v>11.083306953877882</v>
      </c>
      <c r="H334" s="69"/>
      <c r="I334" s="207">
        <v>11.94367403271022</v>
      </c>
      <c r="J334" s="199"/>
      <c r="K334" s="739"/>
      <c r="L334" s="277"/>
      <c r="M334" s="478"/>
      <c r="N334" s="277"/>
      <c r="O334" s="277"/>
      <c r="P334" s="272"/>
      <c r="Q334" s="272"/>
      <c r="R334" s="272"/>
      <c r="S334" s="272"/>
      <c r="T334" s="272"/>
      <c r="U334" s="272"/>
      <c r="V334" s="272"/>
      <c r="W334" s="272"/>
    </row>
    <row r="335" spans="1:23" s="200" customFormat="1" ht="11.25" customHeight="1">
      <c r="A335" s="326" t="s">
        <v>134</v>
      </c>
      <c r="B335" s="75"/>
      <c r="C335" s="75"/>
      <c r="D335" s="75"/>
      <c r="E335" s="205">
        <v>31.9</v>
      </c>
      <c r="F335" s="206"/>
      <c r="G335" s="203">
        <v>33.28629380677749</v>
      </c>
      <c r="H335" s="69"/>
      <c r="I335" s="207">
        <v>35.47034664558356</v>
      </c>
      <c r="J335" s="199"/>
      <c r="K335" s="739"/>
      <c r="L335" s="277"/>
      <c r="M335" s="478"/>
      <c r="N335" s="277"/>
      <c r="O335" s="277"/>
      <c r="P335" s="272"/>
      <c r="Q335" s="272"/>
      <c r="R335" s="272"/>
      <c r="S335" s="272"/>
      <c r="T335" s="272"/>
      <c r="U335" s="272"/>
      <c r="V335" s="272"/>
      <c r="W335" s="272"/>
    </row>
    <row r="336" spans="1:23" s="200" customFormat="1" ht="11.25" customHeight="1">
      <c r="A336" s="326" t="s">
        <v>135</v>
      </c>
      <c r="B336" s="75"/>
      <c r="C336" s="75"/>
      <c r="D336" s="75"/>
      <c r="E336" s="205">
        <v>63.41489998202899</v>
      </c>
      <c r="F336" s="206"/>
      <c r="G336" s="203">
        <v>62.36765963561446</v>
      </c>
      <c r="H336" s="69"/>
      <c r="I336" s="207">
        <v>60.385315502423055</v>
      </c>
      <c r="J336" s="199"/>
      <c r="K336" s="739"/>
      <c r="L336" s="277"/>
      <c r="M336" s="478"/>
      <c r="N336" s="277"/>
      <c r="O336" s="277"/>
      <c r="P336" s="272"/>
      <c r="Q336" s="272"/>
      <c r="R336" s="272"/>
      <c r="S336" s="272"/>
      <c r="T336" s="272"/>
      <c r="U336" s="272"/>
      <c r="V336" s="272"/>
      <c r="W336" s="272"/>
    </row>
    <row r="337" spans="1:23" s="200" customFormat="1" ht="11.25" customHeight="1">
      <c r="A337" s="326" t="s">
        <v>136</v>
      </c>
      <c r="B337" s="75"/>
      <c r="C337" s="75"/>
      <c r="D337" s="75"/>
      <c r="E337" s="205">
        <v>62.00817111997693</v>
      </c>
      <c r="F337" s="206"/>
      <c r="G337" s="203">
        <v>60.344884182900174</v>
      </c>
      <c r="H337" s="69"/>
      <c r="I337" s="207">
        <v>57.935998910940015</v>
      </c>
      <c r="J337" s="199"/>
      <c r="K337" s="739"/>
      <c r="L337" s="277"/>
      <c r="M337" s="478"/>
      <c r="N337" s="277"/>
      <c r="O337" s="277"/>
      <c r="P337" s="272"/>
      <c r="Q337" s="272"/>
      <c r="R337" s="272"/>
      <c r="S337" s="272"/>
      <c r="T337" s="272"/>
      <c r="U337" s="272"/>
      <c r="V337" s="272"/>
      <c r="W337" s="272"/>
    </row>
    <row r="338" spans="1:23" s="200" customFormat="1" ht="11.25" customHeight="1">
      <c r="A338" s="326" t="s">
        <v>137</v>
      </c>
      <c r="B338" s="75"/>
      <c r="C338" s="75"/>
      <c r="D338" s="75"/>
      <c r="E338" s="205">
        <v>7.475560610672863</v>
      </c>
      <c r="F338" s="206"/>
      <c r="G338" s="203">
        <v>6.7594285610502265</v>
      </c>
      <c r="H338" s="69"/>
      <c r="I338" s="207">
        <v>6.219522721540479</v>
      </c>
      <c r="J338" s="199"/>
      <c r="K338" s="739"/>
      <c r="L338" s="277"/>
      <c r="M338" s="478"/>
      <c r="N338" s="277"/>
      <c r="O338" s="277"/>
      <c r="P338" s="272"/>
      <c r="Q338" s="272"/>
      <c r="R338" s="272"/>
      <c r="S338" s="272"/>
      <c r="T338" s="272"/>
      <c r="U338" s="272"/>
      <c r="V338" s="272"/>
      <c r="W338" s="272"/>
    </row>
    <row r="339" spans="1:23" s="200" customFormat="1" ht="11.25" customHeight="1">
      <c r="A339" s="326" t="s">
        <v>138</v>
      </c>
      <c r="B339" s="75"/>
      <c r="C339" s="75"/>
      <c r="D339" s="75"/>
      <c r="E339" s="205">
        <v>4.741155719801314</v>
      </c>
      <c r="F339" s="206"/>
      <c r="G339" s="203">
        <v>4.346046557608046</v>
      </c>
      <c r="H339" s="69"/>
      <c r="I339" s="207">
        <v>4.1443378519933916</v>
      </c>
      <c r="J339" s="199"/>
      <c r="K339" s="739"/>
      <c r="L339" s="277"/>
      <c r="M339" s="478"/>
      <c r="N339" s="277"/>
      <c r="O339" s="277"/>
      <c r="P339" s="272"/>
      <c r="Q339" s="272"/>
      <c r="R339" s="272"/>
      <c r="S339" s="272"/>
      <c r="T339" s="272"/>
      <c r="U339" s="272"/>
      <c r="V339" s="272"/>
      <c r="W339" s="272"/>
    </row>
    <row r="340" spans="1:23" s="200" customFormat="1" ht="11.25" customHeight="1">
      <c r="A340" s="325" t="s">
        <v>141</v>
      </c>
      <c r="B340" s="75"/>
      <c r="C340" s="75"/>
      <c r="D340" s="75"/>
      <c r="E340" s="205">
        <v>57.69164664509253</v>
      </c>
      <c r="F340" s="206"/>
      <c r="G340" s="203">
        <v>60.33951022734216</v>
      </c>
      <c r="H340" s="69"/>
      <c r="I340" s="207">
        <v>65.60317548723803</v>
      </c>
      <c r="J340" s="199"/>
      <c r="K340" s="739"/>
      <c r="L340" s="277"/>
      <c r="M340" s="478"/>
      <c r="N340" s="277"/>
      <c r="O340" s="277"/>
      <c r="P340" s="272"/>
      <c r="Q340" s="272"/>
      <c r="R340" s="272"/>
      <c r="S340" s="272"/>
      <c r="T340" s="272"/>
      <c r="U340" s="272"/>
      <c r="V340" s="272"/>
      <c r="W340" s="272"/>
    </row>
    <row r="341" spans="1:23" s="200" customFormat="1" ht="11.25" customHeight="1">
      <c r="A341" s="326" t="s">
        <v>142</v>
      </c>
      <c r="B341" s="75"/>
      <c r="C341" s="75"/>
      <c r="D341" s="75"/>
      <c r="E341" s="205">
        <v>50.21524012052985</v>
      </c>
      <c r="F341" s="206"/>
      <c r="G341" s="203">
        <v>53.37108046262116</v>
      </c>
      <c r="H341" s="69"/>
      <c r="I341" s="207">
        <v>58.74002040141739</v>
      </c>
      <c r="J341" s="199"/>
      <c r="K341" s="739"/>
      <c r="L341" s="277"/>
      <c r="M341" s="478"/>
      <c r="N341" s="277"/>
      <c r="O341" s="277"/>
      <c r="P341" s="272"/>
      <c r="Q341" s="272"/>
      <c r="R341" s="272"/>
      <c r="S341" s="272"/>
      <c r="T341" s="272"/>
      <c r="U341" s="272"/>
      <c r="V341" s="272"/>
      <c r="W341" s="272"/>
    </row>
    <row r="342" spans="1:23" s="200" customFormat="1" ht="11.25" customHeight="1">
      <c r="A342" s="326" t="s">
        <v>143</v>
      </c>
      <c r="B342" s="75"/>
      <c r="C342" s="75"/>
      <c r="D342" s="75"/>
      <c r="E342" s="205">
        <v>7.476406524562681</v>
      </c>
      <c r="F342" s="206"/>
      <c r="G342" s="203">
        <v>6.968429764721005</v>
      </c>
      <c r="H342" s="69"/>
      <c r="I342" s="207">
        <v>6.863155085820647</v>
      </c>
      <c r="J342" s="199"/>
      <c r="K342" s="739"/>
      <c r="L342" s="277"/>
      <c r="M342" s="478"/>
      <c r="N342" s="277"/>
      <c r="O342" s="277"/>
      <c r="P342" s="272"/>
      <c r="Q342" s="272"/>
      <c r="R342" s="272"/>
      <c r="S342" s="272"/>
      <c r="T342" s="272"/>
      <c r="U342" s="272"/>
      <c r="V342" s="272"/>
      <c r="W342" s="272"/>
    </row>
    <row r="343" spans="1:23" s="200" customFormat="1" ht="11.25" customHeight="1">
      <c r="A343" s="388" t="s">
        <v>257</v>
      </c>
      <c r="B343" s="75"/>
      <c r="C343" s="75"/>
      <c r="D343" s="75"/>
      <c r="E343" s="208">
        <v>102.32545847479733</v>
      </c>
      <c r="F343" s="209"/>
      <c r="G343" s="210">
        <v>102.04241469787787</v>
      </c>
      <c r="H343" s="211"/>
      <c r="I343" s="209">
        <v>102.21403667678437</v>
      </c>
      <c r="J343" s="199"/>
      <c r="K343" s="739"/>
      <c r="L343" s="277"/>
      <c r="M343" s="478"/>
      <c r="N343" s="277"/>
      <c r="O343" s="277"/>
      <c r="P343" s="272"/>
      <c r="Q343" s="272"/>
      <c r="R343" s="272"/>
      <c r="S343" s="272"/>
      <c r="T343" s="272"/>
      <c r="U343" s="272"/>
      <c r="V343" s="272"/>
      <c r="W343" s="272"/>
    </row>
    <row r="344" spans="1:23" s="200" customFormat="1" ht="11.25" customHeight="1">
      <c r="A344" s="325" t="s">
        <v>144</v>
      </c>
      <c r="B344" s="75"/>
      <c r="C344" s="75"/>
      <c r="D344" s="75"/>
      <c r="E344" s="212">
        <v>24.279</v>
      </c>
      <c r="F344" s="206"/>
      <c r="G344" s="213">
        <v>23.298</v>
      </c>
      <c r="H344" s="69"/>
      <c r="I344" s="206">
        <v>22.2</v>
      </c>
      <c r="J344" s="199"/>
      <c r="K344" s="739"/>
      <c r="L344" s="277"/>
      <c r="M344" s="478"/>
      <c r="N344" s="277"/>
      <c r="O344" s="277"/>
      <c r="P344" s="272"/>
      <c r="Q344" s="272"/>
      <c r="R344" s="272"/>
      <c r="S344" s="272"/>
      <c r="T344" s="272"/>
      <c r="U344" s="272"/>
      <c r="V344" s="272"/>
      <c r="W344" s="272"/>
    </row>
    <row r="345" spans="1:23" s="200" customFormat="1" ht="11.25" customHeight="1">
      <c r="A345" s="325" t="s">
        <v>145</v>
      </c>
      <c r="B345" s="75"/>
      <c r="C345" s="75"/>
      <c r="D345" s="75"/>
      <c r="E345" s="214" t="s">
        <v>146</v>
      </c>
      <c r="F345" s="215"/>
      <c r="G345" s="216" t="s">
        <v>237</v>
      </c>
      <c r="H345" s="217"/>
      <c r="I345" s="218" t="s">
        <v>146</v>
      </c>
      <c r="J345" s="199"/>
      <c r="K345" s="739"/>
      <c r="L345" s="277"/>
      <c r="M345" s="478"/>
      <c r="N345" s="277"/>
      <c r="O345" s="277"/>
      <c r="P345" s="272"/>
      <c r="Q345" s="272"/>
      <c r="R345" s="272"/>
      <c r="S345" s="272"/>
      <c r="T345" s="272"/>
      <c r="U345" s="272"/>
      <c r="V345" s="272"/>
      <c r="W345" s="272"/>
    </row>
    <row r="346" spans="1:23" s="200" customFormat="1" ht="11.25" customHeight="1">
      <c r="A346" s="328" t="s">
        <v>147</v>
      </c>
      <c r="B346" s="75"/>
      <c r="C346" s="75"/>
      <c r="D346" s="75"/>
      <c r="E346" s="214" t="s">
        <v>146</v>
      </c>
      <c r="F346" s="215"/>
      <c r="G346" s="216" t="s">
        <v>238</v>
      </c>
      <c r="H346" s="217"/>
      <c r="I346" s="218" t="s">
        <v>146</v>
      </c>
      <c r="J346" s="199"/>
      <c r="K346" s="739"/>
      <c r="L346" s="277"/>
      <c r="M346" s="478"/>
      <c r="N346" s="277"/>
      <c r="O346" s="277"/>
      <c r="P346" s="272"/>
      <c r="Q346" s="272"/>
      <c r="R346" s="272"/>
      <c r="S346" s="272"/>
      <c r="T346" s="272"/>
      <c r="U346" s="272"/>
      <c r="V346" s="272"/>
      <c r="W346" s="272"/>
    </row>
    <row r="347" spans="1:23" s="200" customFormat="1" ht="11.25" customHeight="1">
      <c r="A347" s="325" t="s">
        <v>148</v>
      </c>
      <c r="B347" s="75"/>
      <c r="C347" s="75"/>
      <c r="D347" s="75"/>
      <c r="E347" s="168">
        <v>100573715</v>
      </c>
      <c r="F347" s="169"/>
      <c r="G347" s="219">
        <v>92097978</v>
      </c>
      <c r="H347" s="58"/>
      <c r="I347" s="220">
        <v>88304615</v>
      </c>
      <c r="J347" s="199"/>
      <c r="K347" s="739"/>
      <c r="L347" s="277"/>
      <c r="M347" s="478"/>
      <c r="N347" s="277"/>
      <c r="O347" s="277"/>
      <c r="P347" s="272"/>
      <c r="Q347" s="272"/>
      <c r="R347" s="272"/>
      <c r="S347" s="272"/>
      <c r="T347" s="272"/>
      <c r="U347" s="272"/>
      <c r="V347" s="272"/>
      <c r="W347" s="272"/>
    </row>
    <row r="348" spans="1:23" s="200" customFormat="1" ht="11.25" customHeight="1">
      <c r="A348" s="326" t="s">
        <v>39</v>
      </c>
      <c r="B348" s="75"/>
      <c r="C348" s="75"/>
      <c r="D348" s="75"/>
      <c r="E348" s="168">
        <v>50774021</v>
      </c>
      <c r="F348" s="169"/>
      <c r="G348" s="219">
        <v>46458988</v>
      </c>
      <c r="H348" s="58"/>
      <c r="I348" s="220">
        <v>44583853</v>
      </c>
      <c r="J348" s="199"/>
      <c r="K348" s="739"/>
      <c r="L348" s="277"/>
      <c r="M348" s="478"/>
      <c r="N348" s="277"/>
      <c r="O348" s="277"/>
      <c r="P348" s="272"/>
      <c r="Q348" s="272"/>
      <c r="R348" s="272"/>
      <c r="S348" s="272"/>
      <c r="T348" s="272"/>
      <c r="U348" s="272"/>
      <c r="V348" s="272"/>
      <c r="W348" s="272"/>
    </row>
    <row r="349" spans="1:23" s="200" customFormat="1" ht="11.25" customHeight="1">
      <c r="A349" s="326" t="s">
        <v>40</v>
      </c>
      <c r="B349" s="75"/>
      <c r="C349" s="75"/>
      <c r="D349" s="75"/>
      <c r="E349" s="168">
        <v>49799694</v>
      </c>
      <c r="F349" s="169"/>
      <c r="G349" s="219">
        <v>45638990</v>
      </c>
      <c r="H349" s="58"/>
      <c r="I349" s="220">
        <v>43720762</v>
      </c>
      <c r="J349" s="199"/>
      <c r="K349" s="739"/>
      <c r="L349" s="277"/>
      <c r="M349" s="478"/>
      <c r="N349" s="277"/>
      <c r="O349" s="277"/>
      <c r="P349" s="272"/>
      <c r="Q349" s="272"/>
      <c r="R349" s="272"/>
      <c r="S349" s="272"/>
      <c r="T349" s="272"/>
      <c r="U349" s="272"/>
      <c r="V349" s="272"/>
      <c r="W349" s="272"/>
    </row>
    <row r="350" spans="1:23" s="200" customFormat="1" ht="11.25" customHeight="1">
      <c r="A350" s="325" t="s">
        <v>149</v>
      </c>
      <c r="B350" s="75"/>
      <c r="C350" s="75"/>
      <c r="D350" s="75"/>
      <c r="E350" s="191">
        <v>100</v>
      </c>
      <c r="F350" s="192"/>
      <c r="G350" s="221">
        <v>100</v>
      </c>
      <c r="H350" s="93"/>
      <c r="I350" s="222">
        <v>100</v>
      </c>
      <c r="J350" s="199"/>
      <c r="K350" s="739"/>
      <c r="L350" s="277"/>
      <c r="M350" s="478"/>
      <c r="N350" s="277"/>
      <c r="O350" s="277"/>
      <c r="P350" s="272"/>
      <c r="Q350" s="272"/>
      <c r="R350" s="272"/>
      <c r="S350" s="272"/>
      <c r="T350" s="272"/>
      <c r="U350" s="272"/>
      <c r="V350" s="272"/>
      <c r="W350" s="272"/>
    </row>
    <row r="351" spans="1:23" s="200" customFormat="1" ht="11.25" customHeight="1">
      <c r="A351" s="326" t="s">
        <v>39</v>
      </c>
      <c r="B351" s="75"/>
      <c r="C351" s="75"/>
      <c r="D351" s="75"/>
      <c r="E351" s="191">
        <v>50.48438451338902</v>
      </c>
      <c r="F351" s="192"/>
      <c r="G351" s="221">
        <v>50.445176983147235</v>
      </c>
      <c r="H351" s="93"/>
      <c r="I351" s="222">
        <v>50.48870095860788</v>
      </c>
      <c r="J351" s="199"/>
      <c r="K351" s="739"/>
      <c r="L351" s="277"/>
      <c r="M351" s="478"/>
      <c r="N351" s="277"/>
      <c r="O351" s="277"/>
      <c r="P351" s="272"/>
      <c r="Q351" s="272"/>
      <c r="R351" s="272"/>
      <c r="S351" s="272"/>
      <c r="T351" s="272"/>
      <c r="U351" s="272"/>
      <c r="V351" s="272"/>
      <c r="W351" s="272"/>
    </row>
    <row r="352" spans="1:23" s="200" customFormat="1" ht="11.25" customHeight="1">
      <c r="A352" s="326" t="s">
        <v>40</v>
      </c>
      <c r="B352" s="75"/>
      <c r="C352" s="75"/>
      <c r="D352" s="75"/>
      <c r="E352" s="191">
        <v>49.51561548661099</v>
      </c>
      <c r="F352" s="192"/>
      <c r="G352" s="221">
        <v>49.554823016852765</v>
      </c>
      <c r="H352" s="93"/>
      <c r="I352" s="222">
        <v>49.511299041392114</v>
      </c>
      <c r="J352" s="199"/>
      <c r="K352" s="739"/>
      <c r="L352" s="277"/>
      <c r="M352" s="478"/>
      <c r="N352" s="277"/>
      <c r="O352" s="277"/>
      <c r="P352" s="272"/>
      <c r="Q352" s="272"/>
      <c r="R352" s="272"/>
      <c r="S352" s="272"/>
      <c r="T352" s="272"/>
      <c r="U352" s="272"/>
      <c r="V352" s="272"/>
      <c r="W352" s="272"/>
    </row>
    <row r="353" spans="1:23" s="200" customFormat="1" ht="11.25" customHeight="1">
      <c r="A353" s="325" t="s">
        <v>150</v>
      </c>
      <c r="B353" s="75"/>
      <c r="C353" s="75"/>
      <c r="D353" s="75"/>
      <c r="E353" s="109">
        <v>100573715</v>
      </c>
      <c r="F353" s="80"/>
      <c r="G353" s="219">
        <v>92097978</v>
      </c>
      <c r="H353" s="58"/>
      <c r="I353" s="220">
        <v>88304615</v>
      </c>
      <c r="J353" s="199"/>
      <c r="K353" s="739"/>
      <c r="L353" s="277"/>
      <c r="M353" s="478"/>
      <c r="N353" s="277"/>
      <c r="O353" s="277"/>
      <c r="P353" s="272"/>
      <c r="Q353" s="272"/>
      <c r="R353" s="272"/>
      <c r="S353" s="272"/>
      <c r="T353" s="272"/>
      <c r="U353" s="272"/>
      <c r="V353" s="272"/>
      <c r="W353" s="272"/>
    </row>
    <row r="354" spans="1:23" s="200" customFormat="1" ht="11.25" customHeight="1">
      <c r="A354" s="326" t="s">
        <v>133</v>
      </c>
      <c r="B354" s="75"/>
      <c r="C354" s="75"/>
      <c r="D354" s="75"/>
      <c r="E354" s="109">
        <v>10815998</v>
      </c>
      <c r="F354" s="80"/>
      <c r="G354" s="219">
        <v>10231201</v>
      </c>
      <c r="H354" s="58"/>
      <c r="I354" s="220">
        <v>10573381</v>
      </c>
      <c r="J354" s="199"/>
      <c r="K354" s="739"/>
      <c r="L354" s="277"/>
      <c r="M354" s="478"/>
      <c r="N354" s="277"/>
      <c r="O354" s="277"/>
      <c r="P354" s="272"/>
      <c r="Q354" s="272"/>
      <c r="R354" s="272"/>
      <c r="S354" s="272"/>
      <c r="T354" s="272"/>
      <c r="U354" s="272"/>
      <c r="V354" s="272"/>
      <c r="W354" s="272"/>
    </row>
    <row r="355" spans="1:23" s="200" customFormat="1" ht="11.25" customHeight="1">
      <c r="A355" s="326" t="s">
        <v>134</v>
      </c>
      <c r="B355" s="75"/>
      <c r="C355" s="75"/>
      <c r="D355" s="75"/>
      <c r="E355" s="168">
        <v>32135285</v>
      </c>
      <c r="F355" s="169"/>
      <c r="G355" s="219">
        <v>30717569</v>
      </c>
      <c r="H355" s="58"/>
      <c r="I355" s="220">
        <v>31389020</v>
      </c>
      <c r="J355" s="199"/>
      <c r="K355" s="739"/>
      <c r="L355" s="277"/>
      <c r="M355" s="478"/>
      <c r="N355" s="277"/>
      <c r="O355" s="277"/>
      <c r="P355" s="272"/>
      <c r="Q355" s="272"/>
      <c r="R355" s="272"/>
      <c r="S355" s="272"/>
      <c r="T355" s="272"/>
      <c r="U355" s="272"/>
      <c r="V355" s="272"/>
      <c r="W355" s="272"/>
    </row>
    <row r="356" spans="1:23" s="200" customFormat="1" ht="11.25" customHeight="1">
      <c r="A356" s="326" t="s">
        <v>135</v>
      </c>
      <c r="B356" s="75"/>
      <c r="C356" s="75"/>
      <c r="D356" s="75"/>
      <c r="E356" s="168">
        <v>63659732</v>
      </c>
      <c r="F356" s="169"/>
      <c r="G356" s="219">
        <v>57374166</v>
      </c>
      <c r="H356" s="58"/>
      <c r="I356" s="220">
        <v>53251374</v>
      </c>
      <c r="J356" s="199"/>
      <c r="K356" s="739"/>
      <c r="L356" s="277"/>
      <c r="M356" s="478"/>
      <c r="N356" s="277"/>
      <c r="O356" s="277"/>
      <c r="P356" s="272"/>
      <c r="Q356" s="272"/>
      <c r="R356" s="272"/>
      <c r="S356" s="272"/>
      <c r="T356" s="272"/>
      <c r="U356" s="272"/>
      <c r="V356" s="272"/>
      <c r="W356" s="272"/>
    </row>
    <row r="357" spans="1:23" s="200" customFormat="1" ht="11.25" customHeight="1">
      <c r="A357" s="326" t="s">
        <v>136</v>
      </c>
      <c r="B357" s="75"/>
      <c r="C357" s="75"/>
      <c r="D357" s="75"/>
      <c r="E357" s="168">
        <v>62263325</v>
      </c>
      <c r="F357" s="169"/>
      <c r="G357" s="219">
        <v>55513682</v>
      </c>
      <c r="H357" s="58"/>
      <c r="I357" s="220">
        <v>51100067</v>
      </c>
      <c r="J357" s="199"/>
      <c r="K357" s="739"/>
      <c r="L357" s="277"/>
      <c r="M357" s="478"/>
      <c r="N357" s="277"/>
      <c r="O357" s="277"/>
      <c r="P357" s="272"/>
      <c r="Q357" s="272"/>
      <c r="R357" s="272"/>
      <c r="S357" s="272"/>
      <c r="T357" s="272"/>
      <c r="U357" s="272"/>
      <c r="V357" s="272"/>
      <c r="W357" s="272"/>
    </row>
    <row r="358" spans="1:23" s="200" customFormat="1" ht="11.25" customHeight="1">
      <c r="A358" s="326" t="s">
        <v>137</v>
      </c>
      <c r="B358" s="75"/>
      <c r="C358" s="75"/>
      <c r="D358" s="75"/>
      <c r="E358" s="168">
        <v>7534306</v>
      </c>
      <c r="F358" s="169"/>
      <c r="G358" s="219">
        <v>6230480</v>
      </c>
      <c r="H358" s="58"/>
      <c r="I358" s="220">
        <v>5498848</v>
      </c>
      <c r="J358" s="199"/>
      <c r="K358" s="739"/>
      <c r="L358" s="277"/>
      <c r="M358" s="478"/>
      <c r="N358" s="277"/>
      <c r="O358" s="277"/>
      <c r="P358" s="272"/>
      <c r="Q358" s="272"/>
      <c r="R358" s="272"/>
      <c r="S358" s="272"/>
      <c r="T358" s="272"/>
      <c r="U358" s="272"/>
      <c r="V358" s="272"/>
      <c r="W358" s="272"/>
    </row>
    <row r="359" spans="1:23" s="200" customFormat="1" ht="11.25" customHeight="1">
      <c r="A359" s="614" t="s">
        <v>138</v>
      </c>
      <c r="B359" s="366"/>
      <c r="C359" s="366"/>
      <c r="D359" s="366"/>
      <c r="E359" s="615">
        <v>4778698</v>
      </c>
      <c r="F359" s="616"/>
      <c r="G359" s="617">
        <v>4006243</v>
      </c>
      <c r="H359" s="349"/>
      <c r="I359" s="618">
        <v>3664221</v>
      </c>
      <c r="J359" s="367"/>
      <c r="K359" s="773"/>
      <c r="L359" s="277"/>
      <c r="M359" s="478"/>
      <c r="N359" s="277"/>
      <c r="O359" s="277"/>
      <c r="P359" s="272"/>
      <c r="Q359" s="272"/>
      <c r="R359" s="272"/>
      <c r="S359" s="272"/>
      <c r="T359" s="272"/>
      <c r="U359" s="272"/>
      <c r="V359" s="272"/>
      <c r="W359" s="272"/>
    </row>
    <row r="360" spans="1:23" s="200" customFormat="1" ht="3" customHeight="1">
      <c r="A360" s="389"/>
      <c r="B360" s="366"/>
      <c r="C360" s="366"/>
      <c r="D360" s="366"/>
      <c r="E360" s="390"/>
      <c r="F360" s="391"/>
      <c r="G360" s="392"/>
      <c r="H360" s="393"/>
      <c r="I360" s="391"/>
      <c r="J360" s="367"/>
      <c r="K360" s="773"/>
      <c r="L360" s="277"/>
      <c r="M360" s="478"/>
      <c r="N360" s="277"/>
      <c r="O360" s="277"/>
      <c r="P360" s="272"/>
      <c r="Q360" s="272"/>
      <c r="R360" s="272"/>
      <c r="S360" s="272"/>
      <c r="T360" s="272"/>
      <c r="U360" s="272"/>
      <c r="V360" s="272"/>
      <c r="W360" s="272"/>
    </row>
    <row r="361" spans="1:23" s="199" customFormat="1" ht="6.75" customHeight="1">
      <c r="A361" s="397"/>
      <c r="B361" s="75"/>
      <c r="C361" s="75"/>
      <c r="D361" s="75"/>
      <c r="E361" s="208"/>
      <c r="F361" s="209"/>
      <c r="G361" s="210"/>
      <c r="H361" s="211"/>
      <c r="I361" s="209"/>
      <c r="K361" s="277"/>
      <c r="L361" s="277"/>
      <c r="M361" s="478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</row>
    <row r="362" spans="1:23" s="199" customFormat="1" ht="11.25" customHeight="1">
      <c r="A362" s="806" t="s">
        <v>241</v>
      </c>
      <c r="B362" s="806"/>
      <c r="C362" s="806"/>
      <c r="D362" s="806"/>
      <c r="E362" s="806"/>
      <c r="F362" s="806"/>
      <c r="G362" s="806"/>
      <c r="H362" s="806"/>
      <c r="I362" s="806"/>
      <c r="K362" s="277"/>
      <c r="L362" s="277"/>
      <c r="M362" s="478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</row>
    <row r="363" spans="1:23" s="199" customFormat="1" ht="11.25" customHeight="1">
      <c r="A363" s="806" t="s">
        <v>242</v>
      </c>
      <c r="B363" s="806"/>
      <c r="C363" s="806"/>
      <c r="D363" s="806"/>
      <c r="E363" s="806"/>
      <c r="F363" s="806"/>
      <c r="G363" s="806"/>
      <c r="H363" s="806"/>
      <c r="I363" s="806"/>
      <c r="K363" s="277"/>
      <c r="L363" s="277"/>
      <c r="M363" s="478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</row>
    <row r="364" spans="1:23" s="199" customFormat="1" ht="11.25" customHeight="1">
      <c r="A364" s="806" t="s">
        <v>243</v>
      </c>
      <c r="B364" s="806"/>
      <c r="C364" s="806"/>
      <c r="D364" s="806"/>
      <c r="E364" s="806"/>
      <c r="F364" s="806"/>
      <c r="G364" s="806"/>
      <c r="H364" s="806"/>
      <c r="I364" s="806"/>
      <c r="K364" s="277"/>
      <c r="L364" s="277"/>
      <c r="M364" s="478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</row>
    <row r="365" spans="1:23" s="199" customFormat="1" ht="11.25" customHeight="1">
      <c r="A365" s="807"/>
      <c r="B365" s="807"/>
      <c r="C365" s="807"/>
      <c r="D365" s="807"/>
      <c r="E365" s="807"/>
      <c r="F365" s="807"/>
      <c r="G365" s="807"/>
      <c r="H365" s="807"/>
      <c r="I365" s="807"/>
      <c r="K365" s="277"/>
      <c r="L365" s="277"/>
      <c r="M365" s="478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</row>
    <row r="366" spans="1:23" s="199" customFormat="1" ht="11.25" customHeight="1">
      <c r="A366" s="394"/>
      <c r="B366" s="244"/>
      <c r="C366" s="244"/>
      <c r="D366" s="244"/>
      <c r="E366" s="581"/>
      <c r="F366" s="244"/>
      <c r="G366" s="244"/>
      <c r="H366" s="244"/>
      <c r="I366" s="244"/>
      <c r="K366" s="277"/>
      <c r="L366" s="277"/>
      <c r="M366" s="478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</row>
    <row r="367" spans="1:23" s="199" customFormat="1" ht="11.25" customHeight="1">
      <c r="A367" s="814"/>
      <c r="B367" s="814"/>
      <c r="C367" s="814"/>
      <c r="D367" s="814"/>
      <c r="E367" s="814"/>
      <c r="F367" s="814"/>
      <c r="G367" s="814"/>
      <c r="H367" s="814"/>
      <c r="I367" s="814"/>
      <c r="K367" s="277"/>
      <c r="L367" s="277"/>
      <c r="M367" s="478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</row>
    <row r="368" spans="1:23" s="199" customFormat="1" ht="11.25" customHeight="1">
      <c r="A368" s="806"/>
      <c r="B368" s="806"/>
      <c r="C368" s="197"/>
      <c r="D368" s="197"/>
      <c r="E368" s="195"/>
      <c r="F368" s="196"/>
      <c r="G368" s="197"/>
      <c r="H368" s="198"/>
      <c r="I368" s="395"/>
      <c r="K368" s="277"/>
      <c r="L368" s="277"/>
      <c r="M368" s="478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</row>
    <row r="369" spans="1:23" s="199" customFormat="1" ht="11.25" customHeight="1">
      <c r="A369" s="398"/>
      <c r="B369" s="75"/>
      <c r="C369" s="75"/>
      <c r="D369" s="75"/>
      <c r="E369" s="224"/>
      <c r="F369" s="225"/>
      <c r="G369" s="226"/>
      <c r="H369" s="119"/>
      <c r="I369" s="227"/>
      <c r="K369" s="277"/>
      <c r="L369" s="277"/>
      <c r="M369" s="478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</row>
    <row r="370" spans="1:23" s="199" customFormat="1" ht="11.25" customHeight="1">
      <c r="A370" s="387"/>
      <c r="B370" s="75"/>
      <c r="C370" s="75"/>
      <c r="D370" s="75"/>
      <c r="E370" s="110"/>
      <c r="F370" s="111"/>
      <c r="G370" s="221"/>
      <c r="H370" s="93"/>
      <c r="I370" s="227"/>
      <c r="K370" s="277"/>
      <c r="L370" s="277"/>
      <c r="M370" s="478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</row>
    <row r="371" spans="1:23" s="199" customFormat="1" ht="11.25" customHeight="1">
      <c r="A371" s="387"/>
      <c r="B371" s="75"/>
      <c r="C371" s="75"/>
      <c r="D371" s="75"/>
      <c r="E371" s="110"/>
      <c r="F371" s="111"/>
      <c r="G371" s="221"/>
      <c r="H371" s="93"/>
      <c r="I371" s="227"/>
      <c r="K371" s="277"/>
      <c r="L371" s="277"/>
      <c r="M371" s="478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</row>
    <row r="372" spans="1:23" s="199" customFormat="1" ht="11.25" customHeight="1">
      <c r="A372" s="387"/>
      <c r="B372" s="75"/>
      <c r="C372" s="75"/>
      <c r="D372" s="75"/>
      <c r="E372" s="110"/>
      <c r="F372" s="111"/>
      <c r="G372" s="221"/>
      <c r="H372" s="93"/>
      <c r="I372" s="227"/>
      <c r="K372" s="277"/>
      <c r="L372" s="277"/>
      <c r="M372" s="478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</row>
    <row r="373" spans="1:23" s="199" customFormat="1" ht="11.25" customHeight="1">
      <c r="A373" s="386" t="s">
        <v>365</v>
      </c>
      <c r="B373" s="75"/>
      <c r="C373" s="75"/>
      <c r="D373" s="75"/>
      <c r="E373" s="168"/>
      <c r="F373" s="169"/>
      <c r="G373" s="219"/>
      <c r="H373" s="58"/>
      <c r="I373" s="339" t="s">
        <v>139</v>
      </c>
      <c r="K373" s="277"/>
      <c r="L373" s="277"/>
      <c r="M373" s="478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</row>
    <row r="374" spans="1:23" s="199" customFormat="1" ht="11.25" customHeight="1">
      <c r="A374" s="364"/>
      <c r="B374" s="75"/>
      <c r="C374" s="75"/>
      <c r="D374" s="75"/>
      <c r="E374" s="168"/>
      <c r="F374" s="169"/>
      <c r="G374" s="219"/>
      <c r="H374" s="58"/>
      <c r="I374" s="220"/>
      <c r="K374" s="277"/>
      <c r="L374" s="277"/>
      <c r="M374" s="478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</row>
    <row r="375" spans="1:11" ht="13.5" customHeight="1">
      <c r="A375" s="511" t="s">
        <v>328</v>
      </c>
      <c r="B375" s="541"/>
      <c r="C375" s="534"/>
      <c r="D375" s="535"/>
      <c r="E375" s="542" t="s">
        <v>122</v>
      </c>
      <c r="F375" s="543"/>
      <c r="G375" s="542" t="s">
        <v>123</v>
      </c>
      <c r="H375" s="544"/>
      <c r="I375" s="542" t="s">
        <v>124</v>
      </c>
      <c r="J375" s="280"/>
      <c r="K375" s="774"/>
    </row>
    <row r="376" spans="1:23" s="199" customFormat="1" ht="11.25" customHeight="1">
      <c r="A376" s="325" t="s">
        <v>151</v>
      </c>
      <c r="B376" s="75"/>
      <c r="C376" s="75"/>
      <c r="D376" s="75"/>
      <c r="E376" s="110">
        <v>100</v>
      </c>
      <c r="F376" s="111"/>
      <c r="G376" s="221">
        <v>100</v>
      </c>
      <c r="H376" s="93"/>
      <c r="I376" s="222">
        <v>100.00000000000001</v>
      </c>
      <c r="K376" s="739"/>
      <c r="L376" s="277"/>
      <c r="M376" s="478"/>
      <c r="N376" s="408"/>
      <c r="O376" s="277"/>
      <c r="P376" s="277"/>
      <c r="Q376" s="277"/>
      <c r="R376" s="277"/>
      <c r="S376" s="277"/>
      <c r="T376" s="277"/>
      <c r="U376" s="277"/>
      <c r="V376" s="277"/>
      <c r="W376" s="277"/>
    </row>
    <row r="377" spans="1:23" s="200" customFormat="1" ht="11.25" customHeight="1">
      <c r="A377" s="326" t="s">
        <v>133</v>
      </c>
      <c r="B377" s="75"/>
      <c r="C377" s="75"/>
      <c r="D377" s="75"/>
      <c r="E377" s="223">
        <v>10.754298973643362</v>
      </c>
      <c r="F377" s="192"/>
      <c r="G377" s="221">
        <v>11.109039766323644</v>
      </c>
      <c r="H377" s="93"/>
      <c r="I377" s="222">
        <v>11.973758109924379</v>
      </c>
      <c r="J377" s="199"/>
      <c r="K377" s="739"/>
      <c r="L377" s="277"/>
      <c r="M377" s="478"/>
      <c r="N377" s="277"/>
      <c r="O377" s="277"/>
      <c r="P377" s="272"/>
      <c r="Q377" s="272"/>
      <c r="R377" s="272"/>
      <c r="S377" s="272"/>
      <c r="T377" s="272"/>
      <c r="U377" s="272"/>
      <c r="V377" s="272"/>
      <c r="W377" s="272"/>
    </row>
    <row r="378" spans="1:23" s="200" customFormat="1" ht="11.25" customHeight="1">
      <c r="A378" s="326" t="s">
        <v>134</v>
      </c>
      <c r="B378" s="75"/>
      <c r="C378" s="75"/>
      <c r="D378" s="75"/>
      <c r="E378" s="223">
        <v>31.951971745301442</v>
      </c>
      <c r="F378" s="192"/>
      <c r="G378" s="221">
        <v>33.353141585801154</v>
      </c>
      <c r="H378" s="93"/>
      <c r="I378" s="222">
        <v>35.54629619301324</v>
      </c>
      <c r="J378" s="199"/>
      <c r="K378" s="739"/>
      <c r="L378" s="277"/>
      <c r="M378" s="478"/>
      <c r="N378" s="277"/>
      <c r="O378" s="277"/>
      <c r="P378" s="272"/>
      <c r="Q378" s="272"/>
      <c r="R378" s="272"/>
      <c r="S378" s="272"/>
      <c r="T378" s="272"/>
      <c r="U378" s="272"/>
      <c r="V378" s="272"/>
      <c r="W378" s="272"/>
    </row>
    <row r="379" spans="1:23" s="200" customFormat="1" ht="11.25" customHeight="1">
      <c r="A379" s="326" t="s">
        <v>135</v>
      </c>
      <c r="B379" s="75"/>
      <c r="C379" s="75"/>
      <c r="D379" s="75"/>
      <c r="E379" s="223">
        <v>63.296589968860154</v>
      </c>
      <c r="F379" s="192"/>
      <c r="G379" s="221">
        <v>62.29687909109145</v>
      </c>
      <c r="H379" s="93"/>
      <c r="I379" s="222">
        <v>60.304180025019086</v>
      </c>
      <c r="J379" s="199"/>
      <c r="K379" s="739"/>
      <c r="L379" s="277"/>
      <c r="M379" s="478"/>
      <c r="N379" s="277"/>
      <c r="O379" s="277"/>
      <c r="P379" s="272"/>
      <c r="Q379" s="272"/>
      <c r="R379" s="272"/>
      <c r="S379" s="272"/>
      <c r="T379" s="272"/>
      <c r="U379" s="272"/>
      <c r="V379" s="272"/>
      <c r="W379" s="272"/>
    </row>
    <row r="380" spans="1:23" s="200" customFormat="1" ht="11.25" customHeight="1">
      <c r="A380" s="326" t="s">
        <v>136</v>
      </c>
      <c r="B380" s="75"/>
      <c r="C380" s="75"/>
      <c r="D380" s="75"/>
      <c r="E380" s="223">
        <v>61.90814866488724</v>
      </c>
      <c r="F380" s="192"/>
      <c r="G380" s="221">
        <v>60.2767652510243</v>
      </c>
      <c r="H380" s="93"/>
      <c r="I380" s="222">
        <v>57.86794608639651</v>
      </c>
      <c r="J380" s="199"/>
      <c r="K380" s="739"/>
      <c r="L380" s="277"/>
      <c r="M380" s="478"/>
      <c r="N380" s="277"/>
      <c r="O380" s="277"/>
      <c r="P380" s="272"/>
      <c r="Q380" s="272"/>
      <c r="R380" s="272"/>
      <c r="S380" s="272"/>
      <c r="T380" s="272"/>
      <c r="U380" s="272"/>
      <c r="V380" s="272"/>
      <c r="W380" s="272"/>
    </row>
    <row r="381" spans="1:23" s="200" customFormat="1" ht="11.25" customHeight="1">
      <c r="A381" s="326" t="s">
        <v>137</v>
      </c>
      <c r="B381" s="75"/>
      <c r="C381" s="75"/>
      <c r="D381" s="75"/>
      <c r="E381" s="223">
        <v>7.49132713254154</v>
      </c>
      <c r="F381" s="192"/>
      <c r="G381" s="221">
        <v>6.7650562317448495</v>
      </c>
      <c r="H381" s="93"/>
      <c r="I381" s="222">
        <v>6.227135467381858</v>
      </c>
      <c r="J381" s="199"/>
      <c r="K381" s="739"/>
      <c r="L381" s="277"/>
      <c r="M381" s="478"/>
      <c r="N381" s="277"/>
      <c r="O381" s="277"/>
      <c r="P381" s="272"/>
      <c r="Q381" s="272"/>
      <c r="R381" s="272"/>
      <c r="S381" s="272"/>
      <c r="T381" s="272"/>
      <c r="U381" s="272"/>
      <c r="V381" s="272"/>
      <c r="W381" s="272"/>
    </row>
    <row r="382" spans="1:23" s="200" customFormat="1" ht="11.25" customHeight="1">
      <c r="A382" s="326" t="s">
        <v>138</v>
      </c>
      <c r="B382" s="75"/>
      <c r="C382" s="75"/>
      <c r="D382" s="75"/>
      <c r="E382" s="223">
        <v>4.751438285838402</v>
      </c>
      <c r="F382" s="192"/>
      <c r="G382" s="221">
        <v>4.349979323107397</v>
      </c>
      <c r="H382" s="93"/>
      <c r="I382" s="222">
        <v>4.149523781967681</v>
      </c>
      <c r="J382" s="199"/>
      <c r="K382" s="739"/>
      <c r="L382" s="277"/>
      <c r="M382" s="478"/>
      <c r="N382" s="277"/>
      <c r="O382" s="277"/>
      <c r="P382" s="272"/>
      <c r="Q382" s="272"/>
      <c r="R382" s="272"/>
      <c r="S382" s="272"/>
      <c r="T382" s="272"/>
      <c r="U382" s="272"/>
      <c r="V382" s="272"/>
      <c r="W382" s="272"/>
    </row>
    <row r="383" spans="1:23" s="200" customFormat="1" ht="11.25" customHeight="1">
      <c r="A383" s="325" t="s">
        <v>141</v>
      </c>
      <c r="B383" s="75"/>
      <c r="C383" s="75"/>
      <c r="D383" s="75"/>
      <c r="E383" s="110">
        <v>57.98639397350903</v>
      </c>
      <c r="F383" s="111"/>
      <c r="G383" s="221">
        <v>60.52168496880634</v>
      </c>
      <c r="H383" s="93"/>
      <c r="I383" s="222">
        <v>65.82598413329204</v>
      </c>
      <c r="J383" s="199"/>
      <c r="K383" s="739"/>
      <c r="L383" s="277"/>
      <c r="M383" s="478"/>
      <c r="N383" s="277"/>
      <c r="O383" s="277"/>
      <c r="P383" s="272"/>
      <c r="Q383" s="272"/>
      <c r="R383" s="272"/>
      <c r="S383" s="272"/>
      <c r="T383" s="272"/>
      <c r="U383" s="272"/>
      <c r="V383" s="272"/>
      <c r="W383" s="272"/>
    </row>
    <row r="384" spans="1:23" s="200" customFormat="1" ht="11.25" customHeight="1">
      <c r="A384" s="326" t="s">
        <v>142</v>
      </c>
      <c r="B384" s="75"/>
      <c r="C384" s="75"/>
      <c r="D384" s="75"/>
      <c r="E384" s="110">
        <v>50.47976796383623</v>
      </c>
      <c r="F384" s="111"/>
      <c r="G384" s="221">
        <v>53.53902486355967</v>
      </c>
      <c r="H384" s="93"/>
      <c r="I384" s="222">
        <v>58.94499548499913</v>
      </c>
      <c r="J384" s="199"/>
      <c r="K384" s="739"/>
      <c r="L384" s="277"/>
      <c r="M384" s="478"/>
      <c r="N384" s="277"/>
      <c r="O384" s="277"/>
      <c r="P384" s="272"/>
      <c r="Q384" s="272"/>
      <c r="R384" s="272"/>
      <c r="S384" s="272"/>
      <c r="T384" s="272"/>
      <c r="U384" s="272"/>
      <c r="V384" s="272"/>
      <c r="W384" s="272"/>
    </row>
    <row r="385" spans="1:23" s="200" customFormat="1" ht="11.25" customHeight="1">
      <c r="A385" s="326" t="s">
        <v>143</v>
      </c>
      <c r="B385" s="75"/>
      <c r="C385" s="75"/>
      <c r="D385" s="75"/>
      <c r="E385" s="110">
        <v>7.506626009672803</v>
      </c>
      <c r="F385" s="111"/>
      <c r="G385" s="221">
        <v>6.982660105246671</v>
      </c>
      <c r="H385" s="93"/>
      <c r="I385" s="222">
        <v>6.880988648292906</v>
      </c>
      <c r="J385" s="199"/>
      <c r="K385" s="739"/>
      <c r="L385" s="277"/>
      <c r="M385" s="478"/>
      <c r="N385" s="277"/>
      <c r="O385" s="277"/>
      <c r="P385" s="272"/>
      <c r="Q385" s="272"/>
      <c r="R385" s="272"/>
      <c r="S385" s="272"/>
      <c r="T385" s="272"/>
      <c r="U385" s="272"/>
      <c r="V385" s="272"/>
      <c r="W385" s="272"/>
    </row>
    <row r="386" spans="1:23" s="200" customFormat="1" ht="11.25" customHeight="1">
      <c r="A386" s="325" t="s">
        <v>330</v>
      </c>
      <c r="B386" s="75"/>
      <c r="C386" s="75"/>
      <c r="D386" s="75"/>
      <c r="E386" s="168">
        <v>101.95649194149668</v>
      </c>
      <c r="F386" s="169"/>
      <c r="G386" s="219">
        <v>101.79670496652096</v>
      </c>
      <c r="H386" s="58"/>
      <c r="I386" s="220">
        <v>101.9740987131011</v>
      </c>
      <c r="J386" s="199"/>
      <c r="K386" s="739"/>
      <c r="L386" s="277"/>
      <c r="M386" s="478"/>
      <c r="N386" s="277"/>
      <c r="O386" s="277"/>
      <c r="P386" s="272"/>
      <c r="Q386" s="272"/>
      <c r="R386" s="272"/>
      <c r="S386" s="272"/>
      <c r="T386" s="272"/>
      <c r="U386" s="272"/>
      <c r="V386" s="272"/>
      <c r="W386" s="272"/>
    </row>
    <row r="387" spans="1:23" s="200" customFormat="1" ht="11.25" customHeight="1">
      <c r="A387" s="325" t="s">
        <v>152</v>
      </c>
      <c r="B387" s="75"/>
      <c r="C387" s="75"/>
      <c r="D387" s="75"/>
      <c r="E387" s="168">
        <v>22975630</v>
      </c>
      <c r="F387" s="169"/>
      <c r="G387" s="219">
        <v>20171899</v>
      </c>
      <c r="H387" s="58"/>
      <c r="I387" s="220">
        <v>18539769</v>
      </c>
      <c r="J387" s="199"/>
      <c r="K387" s="739"/>
      <c r="L387" s="277"/>
      <c r="M387" s="478"/>
      <c r="N387" s="277"/>
      <c r="O387" s="277"/>
      <c r="P387" s="272"/>
      <c r="Q387" s="272"/>
      <c r="R387" s="272"/>
      <c r="S387" s="272"/>
      <c r="T387" s="272"/>
      <c r="U387" s="272"/>
      <c r="V387" s="272"/>
      <c r="W387" s="272"/>
    </row>
    <row r="388" spans="1:23" s="200" customFormat="1" ht="11.25" customHeight="1">
      <c r="A388" s="325" t="s">
        <v>153</v>
      </c>
      <c r="B388" s="75"/>
      <c r="C388" s="75"/>
      <c r="D388" s="75"/>
      <c r="E388" s="110">
        <v>4.377408367039337</v>
      </c>
      <c r="F388" s="111"/>
      <c r="G388" s="221">
        <v>4.565657303757074</v>
      </c>
      <c r="H388" s="93"/>
      <c r="I388" s="222">
        <v>4.762983562524431</v>
      </c>
      <c r="J388" s="199"/>
      <c r="K388" s="739"/>
      <c r="L388" s="277"/>
      <c r="M388" s="478"/>
      <c r="N388" s="277"/>
      <c r="O388" s="277"/>
      <c r="P388" s="272"/>
      <c r="Q388" s="272"/>
      <c r="R388" s="272"/>
      <c r="S388" s="272"/>
      <c r="T388" s="272"/>
      <c r="U388" s="272"/>
      <c r="V388" s="272"/>
      <c r="W388" s="272"/>
    </row>
    <row r="389" spans="1:23" s="200" customFormat="1" ht="11.25" customHeight="1">
      <c r="A389" s="325" t="s">
        <v>145</v>
      </c>
      <c r="B389" s="75"/>
      <c r="C389" s="75"/>
      <c r="D389" s="75"/>
      <c r="E389" s="224" t="s">
        <v>146</v>
      </c>
      <c r="F389" s="225"/>
      <c r="G389" s="226" t="s">
        <v>237</v>
      </c>
      <c r="H389" s="119"/>
      <c r="I389" s="227" t="s">
        <v>146</v>
      </c>
      <c r="J389" s="199"/>
      <c r="K389" s="739"/>
      <c r="L389" s="277"/>
      <c r="M389" s="478"/>
      <c r="N389" s="277"/>
      <c r="O389" s="277"/>
      <c r="P389" s="272"/>
      <c r="Q389" s="272"/>
      <c r="R389" s="272"/>
      <c r="S389" s="272"/>
      <c r="T389" s="272"/>
      <c r="U389" s="272"/>
      <c r="V389" s="272"/>
      <c r="W389" s="272"/>
    </row>
    <row r="390" spans="1:23" s="200" customFormat="1" ht="21.75" customHeight="1">
      <c r="A390" s="328" t="s">
        <v>147</v>
      </c>
      <c r="B390" s="75"/>
      <c r="C390" s="75"/>
      <c r="D390" s="75"/>
      <c r="E390" s="224" t="s">
        <v>146</v>
      </c>
      <c r="F390" s="225"/>
      <c r="G390" s="226" t="s">
        <v>239</v>
      </c>
      <c r="H390" s="119"/>
      <c r="I390" s="227" t="s">
        <v>146</v>
      </c>
      <c r="J390" s="199"/>
      <c r="K390" s="739"/>
      <c r="L390" s="277"/>
      <c r="M390" s="478"/>
      <c r="N390" s="277"/>
      <c r="O390" s="277"/>
      <c r="P390" s="272"/>
      <c r="Q390" s="272"/>
      <c r="R390" s="272"/>
      <c r="S390" s="272"/>
      <c r="T390" s="272"/>
      <c r="U390" s="272"/>
      <c r="V390" s="272"/>
      <c r="W390" s="272"/>
    </row>
    <row r="391" spans="1:23" s="200" customFormat="1" ht="11.25" customHeight="1">
      <c r="A391" s="325" t="s">
        <v>154</v>
      </c>
      <c r="B391" s="75"/>
      <c r="C391" s="75"/>
      <c r="D391" s="75"/>
      <c r="E391" s="110">
        <v>98.3</v>
      </c>
      <c r="F391" s="111"/>
      <c r="G391" s="221">
        <v>97.1</v>
      </c>
      <c r="H391" s="93"/>
      <c r="I391" s="227" t="s">
        <v>146</v>
      </c>
      <c r="J391" s="199"/>
      <c r="K391" s="739"/>
      <c r="L391" s="277"/>
      <c r="M391" s="478"/>
      <c r="N391" s="277"/>
      <c r="O391" s="277"/>
      <c r="P391" s="272"/>
      <c r="Q391" s="272"/>
      <c r="R391" s="272"/>
      <c r="S391" s="272"/>
      <c r="T391" s="272"/>
      <c r="U391" s="272"/>
      <c r="V391" s="272"/>
      <c r="W391" s="272"/>
    </row>
    <row r="392" spans="1:23" s="200" customFormat="1" ht="11.25" customHeight="1">
      <c r="A392" s="325" t="s">
        <v>155</v>
      </c>
      <c r="B392" s="75"/>
      <c r="C392" s="75"/>
      <c r="D392" s="75"/>
      <c r="E392" s="168">
        <v>405588</v>
      </c>
      <c r="F392" s="169"/>
      <c r="G392" s="219">
        <v>237135</v>
      </c>
      <c r="H392" s="58"/>
      <c r="I392" s="220">
        <v>241472</v>
      </c>
      <c r="J392" s="199"/>
      <c r="K392" s="739"/>
      <c r="L392" s="277"/>
      <c r="M392" s="478"/>
      <c r="N392" s="277"/>
      <c r="O392" s="277"/>
      <c r="P392" s="272"/>
      <c r="Q392" s="272"/>
      <c r="R392" s="272"/>
      <c r="S392" s="272"/>
      <c r="T392" s="272"/>
      <c r="U392" s="272"/>
      <c r="V392" s="272"/>
      <c r="W392" s="272"/>
    </row>
    <row r="393" spans="1:23" s="200" customFormat="1" ht="11.25" customHeight="1">
      <c r="A393" s="326" t="s">
        <v>156</v>
      </c>
      <c r="B393" s="75"/>
      <c r="C393" s="75"/>
      <c r="D393" s="75"/>
      <c r="E393" s="187">
        <v>295941</v>
      </c>
      <c r="F393" s="169"/>
      <c r="G393" s="219">
        <v>175269</v>
      </c>
      <c r="H393" s="58"/>
      <c r="I393" s="220">
        <v>173935</v>
      </c>
      <c r="J393" s="199"/>
      <c r="K393" s="739"/>
      <c r="L393" s="277"/>
      <c r="M393" s="478"/>
      <c r="N393" s="277"/>
      <c r="O393" s="277"/>
      <c r="P393" s="272"/>
      <c r="Q393" s="272"/>
      <c r="R393" s="272"/>
      <c r="S393" s="272"/>
      <c r="T393" s="272"/>
      <c r="U393" s="272"/>
      <c r="V393" s="272"/>
      <c r="W393" s="272"/>
    </row>
    <row r="394" spans="1:23" s="200" customFormat="1" ht="11.25" customHeight="1">
      <c r="A394" s="326" t="s">
        <v>40</v>
      </c>
      <c r="B394" s="75"/>
      <c r="C394" s="75"/>
      <c r="D394" s="75"/>
      <c r="E394" s="187">
        <v>109647</v>
      </c>
      <c r="F394" s="169"/>
      <c r="G394" s="219">
        <v>61866</v>
      </c>
      <c r="H394" s="58"/>
      <c r="I394" s="220">
        <v>67537</v>
      </c>
      <c r="J394" s="199"/>
      <c r="K394" s="739"/>
      <c r="L394" s="277"/>
      <c r="M394" s="478"/>
      <c r="N394" s="277"/>
      <c r="O394" s="277"/>
      <c r="P394" s="272"/>
      <c r="Q394" s="272"/>
      <c r="R394" s="272"/>
      <c r="S394" s="272"/>
      <c r="T394" s="272"/>
      <c r="U394" s="272"/>
      <c r="V394" s="272"/>
      <c r="W394" s="272"/>
    </row>
    <row r="395" spans="1:13" ht="13.5" customHeight="1">
      <c r="A395" s="514" t="s">
        <v>331</v>
      </c>
      <c r="B395" s="524"/>
      <c r="C395" s="545"/>
      <c r="D395" s="521"/>
      <c r="E395" s="516">
        <v>2020</v>
      </c>
      <c r="F395" s="546"/>
      <c r="G395" s="516">
        <v>2019</v>
      </c>
      <c r="H395" s="547"/>
      <c r="I395" s="516">
        <v>2018</v>
      </c>
      <c r="J395" s="9"/>
      <c r="K395" s="770"/>
      <c r="M395" s="726"/>
    </row>
    <row r="396" spans="1:11" ht="3" customHeight="1">
      <c r="A396" s="281"/>
      <c r="B396" s="84"/>
      <c r="C396" s="152"/>
      <c r="D396" s="70"/>
      <c r="E396" s="152"/>
      <c r="F396" s="21"/>
      <c r="G396" s="152"/>
      <c r="H396" s="21"/>
      <c r="I396" s="152"/>
      <c r="J396" s="9"/>
      <c r="K396" s="760"/>
    </row>
    <row r="397" spans="1:11" ht="12.75" customHeight="1">
      <c r="A397" s="283" t="s">
        <v>332</v>
      </c>
      <c r="B397" s="84"/>
      <c r="C397" s="61"/>
      <c r="D397" s="59"/>
      <c r="E397" s="788">
        <v>217336</v>
      </c>
      <c r="F397" s="718" t="s">
        <v>10</v>
      </c>
      <c r="G397" s="61">
        <v>432056</v>
      </c>
      <c r="H397" s="55"/>
      <c r="I397" s="61">
        <v>449169</v>
      </c>
      <c r="J397" s="9"/>
      <c r="K397" s="760"/>
    </row>
    <row r="398" spans="1:15" ht="12.75" customHeight="1">
      <c r="A398" s="283"/>
      <c r="B398" s="84"/>
      <c r="C398" s="228"/>
      <c r="D398" s="59"/>
      <c r="E398" s="788"/>
      <c r="F398" s="718"/>
      <c r="G398" s="61"/>
      <c r="H398" s="55"/>
      <c r="I398" s="61"/>
      <c r="J398" s="9"/>
      <c r="K398" s="760"/>
      <c r="M398" s="53"/>
      <c r="N398" s="55"/>
      <c r="O398" s="61"/>
    </row>
    <row r="399" spans="1:15" ht="12.75" customHeight="1">
      <c r="A399" s="283" t="s">
        <v>333</v>
      </c>
      <c r="B399" s="84"/>
      <c r="C399" s="61"/>
      <c r="D399" s="59"/>
      <c r="E399" s="789">
        <v>1403336</v>
      </c>
      <c r="F399" s="718" t="s">
        <v>10</v>
      </c>
      <c r="G399" s="61">
        <v>1673923</v>
      </c>
      <c r="H399" s="385" t="s">
        <v>11</v>
      </c>
      <c r="I399" s="61">
        <v>1668120</v>
      </c>
      <c r="J399" s="9"/>
      <c r="K399" s="760"/>
      <c r="M399" s="49"/>
      <c r="N399" s="166"/>
      <c r="O399" s="228"/>
    </row>
    <row r="400" spans="1:15" ht="12.75" customHeight="1">
      <c r="A400" s="306" t="s">
        <v>39</v>
      </c>
      <c r="B400" s="229"/>
      <c r="C400" s="156"/>
      <c r="D400" s="59"/>
      <c r="E400" s="789">
        <v>731605</v>
      </c>
      <c r="F400" s="718" t="s">
        <v>10</v>
      </c>
      <c r="G400" s="156">
        <v>871750</v>
      </c>
      <c r="H400" s="385" t="s">
        <v>11</v>
      </c>
      <c r="I400" s="156">
        <v>870832</v>
      </c>
      <c r="J400" s="9"/>
      <c r="K400" s="760"/>
      <c r="M400" s="716"/>
      <c r="N400" s="717"/>
      <c r="O400" s="716"/>
    </row>
    <row r="401" spans="1:15" ht="12.75" customHeight="1">
      <c r="A401" s="306" t="s">
        <v>40</v>
      </c>
      <c r="B401" s="229"/>
      <c r="C401" s="156"/>
      <c r="D401" s="59"/>
      <c r="E401" s="789">
        <v>671731</v>
      </c>
      <c r="F401" s="718" t="s">
        <v>10</v>
      </c>
      <c r="G401" s="156">
        <v>802173</v>
      </c>
      <c r="H401" s="385" t="s">
        <v>11</v>
      </c>
      <c r="I401" s="156">
        <v>797288</v>
      </c>
      <c r="J401" s="9"/>
      <c r="K401" s="760"/>
      <c r="M401" s="716"/>
      <c r="N401" s="717"/>
      <c r="O401" s="716"/>
    </row>
    <row r="402" spans="1:15" ht="10.5" customHeight="1">
      <c r="A402" s="306"/>
      <c r="B402" s="229"/>
      <c r="C402" s="156"/>
      <c r="D402" s="59"/>
      <c r="E402" s="789"/>
      <c r="F402" s="718"/>
      <c r="G402" s="156"/>
      <c r="H402" s="385"/>
      <c r="I402" s="156"/>
      <c r="J402" s="9"/>
      <c r="K402" s="760"/>
      <c r="M402" s="716"/>
      <c r="N402" s="717"/>
      <c r="O402" s="716"/>
    </row>
    <row r="403" spans="1:13" ht="12.75" customHeight="1">
      <c r="A403" s="283" t="s">
        <v>334</v>
      </c>
      <c r="B403" s="84"/>
      <c r="C403" s="156"/>
      <c r="D403" s="59"/>
      <c r="E403" s="788">
        <v>601811</v>
      </c>
      <c r="F403" s="718" t="s">
        <v>10</v>
      </c>
      <c r="G403" s="156">
        <v>620414</v>
      </c>
      <c r="H403" s="385" t="s">
        <v>11</v>
      </c>
      <c r="I403" s="156">
        <v>590709</v>
      </c>
      <c r="J403" s="9"/>
      <c r="K403" s="760"/>
      <c r="M403" s="481"/>
    </row>
    <row r="404" spans="1:15" ht="12.75" customHeight="1">
      <c r="A404" s="306" t="s">
        <v>39</v>
      </c>
      <c r="B404" s="84"/>
      <c r="C404" s="229"/>
      <c r="D404" s="59"/>
      <c r="E404" s="788">
        <v>344585</v>
      </c>
      <c r="F404" s="718" t="s">
        <v>10</v>
      </c>
      <c r="G404" s="156">
        <v>354486</v>
      </c>
      <c r="H404" s="385" t="s">
        <v>11</v>
      </c>
      <c r="I404" s="156">
        <v>337789</v>
      </c>
      <c r="J404" s="9"/>
      <c r="K404" s="760"/>
      <c r="M404" s="635"/>
      <c r="O404" s="468"/>
    </row>
    <row r="405" spans="1:18" ht="12.75" customHeight="1">
      <c r="A405" s="306" t="s">
        <v>40</v>
      </c>
      <c r="B405" s="84"/>
      <c r="C405" s="229"/>
      <c r="D405" s="59"/>
      <c r="E405" s="788">
        <v>257226</v>
      </c>
      <c r="F405" s="718" t="s">
        <v>10</v>
      </c>
      <c r="G405" s="156">
        <v>265928</v>
      </c>
      <c r="H405" s="385" t="s">
        <v>11</v>
      </c>
      <c r="I405" s="156">
        <v>252920</v>
      </c>
      <c r="J405" s="9"/>
      <c r="K405" s="760"/>
      <c r="M405" s="471"/>
      <c r="R405" s="469" t="s">
        <v>286</v>
      </c>
    </row>
    <row r="406" spans="1:11" ht="3" customHeight="1">
      <c r="A406" s="306"/>
      <c r="B406" s="84"/>
      <c r="C406" s="229"/>
      <c r="D406" s="59"/>
      <c r="E406" s="229"/>
      <c r="F406" s="55"/>
      <c r="G406" s="156"/>
      <c r="H406" s="58"/>
      <c r="I406" s="156"/>
      <c r="J406" s="9"/>
      <c r="K406" s="760"/>
    </row>
    <row r="407" spans="1:11" ht="13.5" customHeight="1">
      <c r="A407" s="329" t="s">
        <v>158</v>
      </c>
      <c r="B407" s="84"/>
      <c r="C407" s="84"/>
      <c r="D407" s="19"/>
      <c r="E407" s="49"/>
      <c r="F407" s="166"/>
      <c r="G407" s="49"/>
      <c r="H407" s="167"/>
      <c r="I407" s="49"/>
      <c r="J407" s="9"/>
      <c r="K407" s="760"/>
    </row>
    <row r="408" spans="1:11" ht="3" customHeight="1">
      <c r="A408" s="330"/>
      <c r="B408" s="10"/>
      <c r="C408" s="10"/>
      <c r="D408" s="11"/>
      <c r="E408" s="12"/>
      <c r="F408" s="13"/>
      <c r="G408" s="10"/>
      <c r="H408" s="14"/>
      <c r="I408" s="10"/>
      <c r="J408" s="9"/>
      <c r="K408" s="760"/>
    </row>
    <row r="409" spans="1:13" ht="12.75" customHeight="1">
      <c r="A409" s="306" t="s">
        <v>346</v>
      </c>
      <c r="B409" s="497"/>
      <c r="C409" s="497"/>
      <c r="D409" s="498"/>
      <c r="E409" s="109">
        <v>211860</v>
      </c>
      <c r="F409" s="80"/>
      <c r="G409" s="108">
        <v>213625</v>
      </c>
      <c r="H409" s="82"/>
      <c r="I409" s="108">
        <v>201483</v>
      </c>
      <c r="J409" s="9"/>
      <c r="K409" s="760"/>
      <c r="M409" s="481"/>
    </row>
    <row r="410" spans="1:15" ht="12.75" customHeight="1">
      <c r="A410" s="306" t="s">
        <v>348</v>
      </c>
      <c r="B410" s="497"/>
      <c r="C410" s="497"/>
      <c r="D410" s="498"/>
      <c r="E410" s="109">
        <v>62289</v>
      </c>
      <c r="F410" s="80"/>
      <c r="G410" s="108">
        <v>68657</v>
      </c>
      <c r="H410" s="82"/>
      <c r="I410" s="108">
        <v>67138</v>
      </c>
      <c r="J410" s="9"/>
      <c r="K410" s="760"/>
      <c r="M410" s="740"/>
      <c r="N410" s="740"/>
      <c r="O410" s="499"/>
    </row>
    <row r="411" spans="1:15" ht="12.75" customHeight="1">
      <c r="A411" s="306" t="s">
        <v>347</v>
      </c>
      <c r="B411" s="497"/>
      <c r="C411" s="497"/>
      <c r="D411" s="498"/>
      <c r="E411" s="109">
        <v>57109</v>
      </c>
      <c r="F411" s="80"/>
      <c r="G411" s="108">
        <v>95879</v>
      </c>
      <c r="H411" s="82"/>
      <c r="I411" s="156">
        <v>87720</v>
      </c>
      <c r="J411" s="9"/>
      <c r="K411" s="760"/>
      <c r="M411" s="740"/>
      <c r="N411" s="740"/>
      <c r="O411" s="499"/>
    </row>
    <row r="412" spans="1:11" ht="12.75" customHeight="1">
      <c r="A412" s="302"/>
      <c r="B412" s="84"/>
      <c r="C412" s="49"/>
      <c r="D412" s="51"/>
      <c r="E412" s="230">
        <v>2018</v>
      </c>
      <c r="F412" s="231"/>
      <c r="G412" s="230">
        <v>2017</v>
      </c>
      <c r="H412" s="232"/>
      <c r="I412" s="230">
        <v>2016</v>
      </c>
      <c r="J412" s="9"/>
      <c r="K412" s="775"/>
    </row>
    <row r="413" spans="1:11" ht="3" customHeight="1">
      <c r="A413" s="283"/>
      <c r="B413" s="84"/>
      <c r="C413" s="53"/>
      <c r="D413" s="59"/>
      <c r="E413" s="233"/>
      <c r="F413" s="234"/>
      <c r="G413" s="233"/>
      <c r="H413" s="235"/>
      <c r="I413" s="233"/>
      <c r="J413" s="9"/>
      <c r="K413" s="760"/>
    </row>
    <row r="414" spans="1:15" s="1" customFormat="1" ht="12.75" customHeight="1">
      <c r="A414" s="283" t="s">
        <v>157</v>
      </c>
      <c r="B414" s="229"/>
      <c r="C414" s="53"/>
      <c r="D414" s="59"/>
      <c r="E414" s="53">
        <v>8594</v>
      </c>
      <c r="F414" s="55"/>
      <c r="G414" s="61">
        <v>7709</v>
      </c>
      <c r="H414" s="58"/>
      <c r="I414" s="61">
        <v>8020</v>
      </c>
      <c r="J414" s="8"/>
      <c r="K414" s="760"/>
      <c r="L414" s="8"/>
      <c r="M414" s="408"/>
      <c r="N414" s="8"/>
      <c r="O414" s="8"/>
    </row>
    <row r="415" spans="1:11" ht="3" customHeight="1">
      <c r="A415" s="330"/>
      <c r="B415" s="237"/>
      <c r="C415" s="237"/>
      <c r="D415" s="238"/>
      <c r="E415" s="239"/>
      <c r="F415" s="237"/>
      <c r="G415" s="239"/>
      <c r="H415" s="240"/>
      <c r="I415" s="239"/>
      <c r="J415" s="9"/>
      <c r="K415" s="760"/>
    </row>
    <row r="416" spans="1:17" ht="13.5" customHeight="1">
      <c r="A416" s="514" t="s">
        <v>335</v>
      </c>
      <c r="B416" s="524"/>
      <c r="C416" s="524"/>
      <c r="D416" s="548"/>
      <c r="E416" s="549">
        <v>2017</v>
      </c>
      <c r="F416" s="550"/>
      <c r="G416" s="549">
        <v>2013</v>
      </c>
      <c r="H416" s="551"/>
      <c r="I416" s="552">
        <v>2008</v>
      </c>
      <c r="J416" s="9"/>
      <c r="K416" s="775"/>
      <c r="M416" s="726"/>
      <c r="Q416" s="427"/>
    </row>
    <row r="417" spans="1:15" s="1" customFormat="1" ht="12.75" customHeight="1" hidden="1">
      <c r="A417" s="281"/>
      <c r="B417" s="84"/>
      <c r="C417" s="84"/>
      <c r="D417" s="19"/>
      <c r="E417" s="86"/>
      <c r="F417" s="21"/>
      <c r="G417" s="84"/>
      <c r="H417" s="22"/>
      <c r="I417" s="84"/>
      <c r="J417" s="8"/>
      <c r="K417" s="760"/>
      <c r="L417" s="8"/>
      <c r="M417" s="408"/>
      <c r="N417" s="8"/>
      <c r="O417" s="8"/>
    </row>
    <row r="418" spans="1:15" s="1" customFormat="1" ht="3" customHeight="1">
      <c r="A418" s="281"/>
      <c r="B418" s="84"/>
      <c r="C418" s="84"/>
      <c r="D418" s="19"/>
      <c r="E418" s="86"/>
      <c r="F418" s="21"/>
      <c r="G418" s="84"/>
      <c r="H418" s="22"/>
      <c r="I418" s="84"/>
      <c r="J418" s="8"/>
      <c r="K418" s="760"/>
      <c r="L418" s="8"/>
      <c r="M418" s="408"/>
      <c r="N418" s="8"/>
      <c r="O418" s="8"/>
    </row>
    <row r="419" spans="1:11" ht="12.75" customHeight="1">
      <c r="A419" s="283" t="s">
        <v>336</v>
      </c>
      <c r="B419" s="10"/>
      <c r="C419" s="10"/>
      <c r="D419" s="11"/>
      <c r="E419" s="201">
        <v>54.3</v>
      </c>
      <c r="F419" s="202"/>
      <c r="G419" s="204">
        <v>55.1</v>
      </c>
      <c r="H419" s="241"/>
      <c r="I419" s="204">
        <v>50.7</v>
      </c>
      <c r="J419" s="9"/>
      <c r="K419" s="760"/>
    </row>
    <row r="420" spans="1:11" ht="12" customHeight="1">
      <c r="A420" s="283" t="s">
        <v>159</v>
      </c>
      <c r="B420" s="10"/>
      <c r="C420" s="10"/>
      <c r="D420" s="11"/>
      <c r="E420" s="201">
        <v>40.4</v>
      </c>
      <c r="F420" s="202"/>
      <c r="G420" s="204">
        <v>37.6</v>
      </c>
      <c r="H420" s="241"/>
      <c r="I420" s="204">
        <v>34</v>
      </c>
      <c r="J420" s="9"/>
      <c r="K420" s="760"/>
    </row>
    <row r="421" spans="1:11" ht="12" customHeight="1">
      <c r="A421" s="283" t="s">
        <v>160</v>
      </c>
      <c r="B421" s="10"/>
      <c r="C421" s="10"/>
      <c r="D421" s="11"/>
      <c r="E421" s="201">
        <v>13.9</v>
      </c>
      <c r="F421" s="202"/>
      <c r="G421" s="204">
        <v>17.5</v>
      </c>
      <c r="H421" s="241"/>
      <c r="I421" s="204">
        <v>16.7</v>
      </c>
      <c r="J421" s="9"/>
      <c r="K421" s="760"/>
    </row>
    <row r="422" spans="1:11" ht="12" customHeight="1">
      <c r="A422" s="283" t="s">
        <v>161</v>
      </c>
      <c r="B422" s="10"/>
      <c r="C422" s="10"/>
      <c r="D422" s="11"/>
      <c r="E422" s="201">
        <v>45.7</v>
      </c>
      <c r="F422" s="202"/>
      <c r="G422" s="204">
        <v>44.9</v>
      </c>
      <c r="H422" s="241"/>
      <c r="I422" s="204">
        <v>49.3</v>
      </c>
      <c r="J422" s="9"/>
      <c r="K422" s="760"/>
    </row>
    <row r="423" spans="1:11" ht="12.75" customHeight="1">
      <c r="A423" s="283" t="s">
        <v>162</v>
      </c>
      <c r="B423" s="10"/>
      <c r="C423" s="10"/>
      <c r="D423" s="11"/>
      <c r="E423" s="229">
        <v>15016</v>
      </c>
      <c r="F423" s="55"/>
      <c r="G423" s="156">
        <v>9729</v>
      </c>
      <c r="H423" s="58"/>
      <c r="I423" s="156">
        <v>8418</v>
      </c>
      <c r="J423" s="9"/>
      <c r="K423" s="760"/>
    </row>
    <row r="424" spans="1:11" ht="3" customHeight="1">
      <c r="A424" s="301"/>
      <c r="B424" s="114"/>
      <c r="C424" s="10"/>
      <c r="D424" s="11"/>
      <c r="E424" s="242"/>
      <c r="F424" s="121"/>
      <c r="G424" s="124"/>
      <c r="H424" s="123"/>
      <c r="I424" s="122"/>
      <c r="J424" s="9"/>
      <c r="K424" s="760"/>
    </row>
    <row r="425" spans="1:17" ht="13.5" customHeight="1">
      <c r="A425" s="514" t="s">
        <v>337</v>
      </c>
      <c r="B425" s="524"/>
      <c r="C425" s="552"/>
      <c r="D425" s="517"/>
      <c r="E425" s="552">
        <v>2019</v>
      </c>
      <c r="F425" s="547"/>
      <c r="G425" s="552">
        <v>2015</v>
      </c>
      <c r="H425" s="547"/>
      <c r="I425" s="552">
        <v>2013</v>
      </c>
      <c r="J425" s="9"/>
      <c r="K425" s="775"/>
      <c r="M425" s="726"/>
      <c r="Q425" s="427"/>
    </row>
    <row r="426" spans="1:11" ht="3" customHeight="1">
      <c r="A426" s="281"/>
      <c r="B426" s="84"/>
      <c r="C426" s="84"/>
      <c r="D426" s="19"/>
      <c r="E426" s="86"/>
      <c r="F426" s="21"/>
      <c r="G426" s="86"/>
      <c r="H426" s="21"/>
      <c r="I426" s="86"/>
      <c r="J426" s="9"/>
      <c r="K426" s="760"/>
    </row>
    <row r="427" spans="1:11" ht="12.75" customHeight="1">
      <c r="A427" s="302" t="s">
        <v>338</v>
      </c>
      <c r="B427" s="10"/>
      <c r="C427" s="10"/>
      <c r="D427" s="11"/>
      <c r="E427" s="44" t="s">
        <v>163</v>
      </c>
      <c r="F427" s="243"/>
      <c r="G427" s="45" t="s">
        <v>164</v>
      </c>
      <c r="H427" s="243"/>
      <c r="I427" s="45" t="s">
        <v>163</v>
      </c>
      <c r="J427" s="9"/>
      <c r="K427" s="760"/>
    </row>
    <row r="428" spans="1:11" ht="12.75" customHeight="1">
      <c r="A428" s="302"/>
      <c r="B428" s="10"/>
      <c r="C428" s="10"/>
      <c r="D428" s="11"/>
      <c r="E428" s="236">
        <v>2019</v>
      </c>
      <c r="F428" s="166"/>
      <c r="G428" s="236">
        <v>2013</v>
      </c>
      <c r="H428" s="166"/>
      <c r="I428" s="236">
        <v>2008</v>
      </c>
      <c r="J428" s="9"/>
      <c r="K428" s="760"/>
    </row>
    <row r="429" spans="1:11" ht="12.75" customHeight="1">
      <c r="A429" s="302" t="s">
        <v>165</v>
      </c>
      <c r="B429" s="10"/>
      <c r="C429" s="10"/>
      <c r="D429" s="11"/>
      <c r="E429" s="44" t="s">
        <v>166</v>
      </c>
      <c r="F429" s="243"/>
      <c r="G429" s="45" t="s">
        <v>167</v>
      </c>
      <c r="H429" s="243"/>
      <c r="I429" s="45" t="s">
        <v>168</v>
      </c>
      <c r="J429" s="9"/>
      <c r="K429" s="760"/>
    </row>
    <row r="430" spans="1:11" ht="3" customHeight="1">
      <c r="A430" s="331"/>
      <c r="B430" s="310"/>
      <c r="C430" s="311"/>
      <c r="D430" s="312"/>
      <c r="E430" s="313"/>
      <c r="F430" s="314"/>
      <c r="G430" s="315"/>
      <c r="H430" s="316"/>
      <c r="I430" s="315"/>
      <c r="J430" s="317"/>
      <c r="K430" s="767"/>
    </row>
    <row r="431" spans="1:11" ht="3.75" customHeight="1">
      <c r="A431" s="322"/>
      <c r="B431" s="9"/>
      <c r="C431" s="10"/>
      <c r="D431" s="11"/>
      <c r="E431" s="12"/>
      <c r="F431" s="13"/>
      <c r="G431" s="10"/>
      <c r="H431" s="14"/>
      <c r="I431" s="10"/>
      <c r="J431" s="9"/>
      <c r="K431" s="760"/>
    </row>
    <row r="432" spans="1:11" ht="13.5" customHeight="1">
      <c r="A432" s="553" t="s">
        <v>339</v>
      </c>
      <c r="B432" s="533"/>
      <c r="C432" s="533"/>
      <c r="D432" s="512"/>
      <c r="E432" s="534" t="s">
        <v>178</v>
      </c>
      <c r="F432" s="536"/>
      <c r="G432" s="534" t="s">
        <v>179</v>
      </c>
      <c r="H432" s="554"/>
      <c r="I432" s="534" t="s">
        <v>180</v>
      </c>
      <c r="J432" s="280"/>
      <c r="K432" s="536"/>
    </row>
    <row r="433" spans="1:11" ht="3" customHeight="1">
      <c r="A433" s="300"/>
      <c r="B433" s="84"/>
      <c r="C433" s="84"/>
      <c r="D433" s="19"/>
      <c r="E433" s="250"/>
      <c r="F433" s="163"/>
      <c r="G433" s="250"/>
      <c r="H433" s="165"/>
      <c r="I433" s="250"/>
      <c r="J433" s="9"/>
      <c r="K433" s="760"/>
    </row>
    <row r="434" spans="1:17" ht="12" customHeight="1">
      <c r="A434" s="283" t="s">
        <v>181</v>
      </c>
      <c r="B434" s="84"/>
      <c r="C434" s="84"/>
      <c r="D434" s="19"/>
      <c r="E434" s="53"/>
      <c r="F434" s="55"/>
      <c r="G434" s="53"/>
      <c r="H434" s="58"/>
      <c r="I434" s="53"/>
      <c r="J434" s="9"/>
      <c r="K434" s="760"/>
      <c r="O434" s="408"/>
      <c r="Q434" s="427"/>
    </row>
    <row r="435" spans="1:13" ht="12" customHeight="1">
      <c r="A435" s="283" t="s">
        <v>182</v>
      </c>
      <c r="B435" s="84"/>
      <c r="C435" s="84"/>
      <c r="D435" s="19"/>
      <c r="E435" s="53"/>
      <c r="F435" s="55"/>
      <c r="G435" s="53"/>
      <c r="H435" s="58"/>
      <c r="I435" s="53"/>
      <c r="J435" s="9"/>
      <c r="K435" s="760"/>
      <c r="M435" s="470"/>
    </row>
    <row r="436" spans="1:17" ht="12" customHeight="1">
      <c r="A436" s="294" t="s">
        <v>183</v>
      </c>
      <c r="B436" s="84"/>
      <c r="C436" s="84"/>
      <c r="D436" s="19"/>
      <c r="E436" s="79">
        <v>12281</v>
      </c>
      <c r="F436" s="80"/>
      <c r="G436" s="81">
        <v>12191</v>
      </c>
      <c r="H436" s="82"/>
      <c r="I436" s="81">
        <v>11680</v>
      </c>
      <c r="J436" s="9"/>
      <c r="K436" s="760"/>
      <c r="M436" s="470"/>
      <c r="Q436" s="406"/>
    </row>
    <row r="437" spans="1:17" ht="12" customHeight="1">
      <c r="A437" s="306" t="s">
        <v>184</v>
      </c>
      <c r="B437" s="84"/>
      <c r="C437" s="84"/>
      <c r="D437" s="19"/>
      <c r="E437" s="79">
        <v>5995</v>
      </c>
      <c r="F437" s="80"/>
      <c r="G437" s="81">
        <v>5966</v>
      </c>
      <c r="H437" s="82"/>
      <c r="I437" s="81">
        <v>5935</v>
      </c>
      <c r="J437" s="9"/>
      <c r="K437" s="760"/>
      <c r="M437" s="470"/>
      <c r="Q437" s="406"/>
    </row>
    <row r="438" spans="1:17" ht="12" customHeight="1">
      <c r="A438" s="306" t="s">
        <v>185</v>
      </c>
      <c r="B438" s="84"/>
      <c r="C438" s="84"/>
      <c r="D438" s="19"/>
      <c r="E438" s="79">
        <v>4784</v>
      </c>
      <c r="F438" s="80"/>
      <c r="G438" s="81">
        <v>4609</v>
      </c>
      <c r="H438" s="82"/>
      <c r="I438" s="81">
        <v>4373</v>
      </c>
      <c r="J438" s="9"/>
      <c r="K438" s="760"/>
      <c r="M438" s="470"/>
      <c r="Q438" s="406"/>
    </row>
    <row r="439" spans="1:13" ht="3" customHeight="1">
      <c r="A439" s="300"/>
      <c r="B439" s="84"/>
      <c r="C439" s="84"/>
      <c r="D439" s="19"/>
      <c r="E439" s="79"/>
      <c r="F439" s="80"/>
      <c r="G439" s="81"/>
      <c r="H439" s="82"/>
      <c r="I439" s="81"/>
      <c r="J439" s="9"/>
      <c r="K439" s="760"/>
      <c r="M439" s="470"/>
    </row>
    <row r="440" spans="1:13" ht="12" customHeight="1">
      <c r="A440" s="283" t="s">
        <v>186</v>
      </c>
      <c r="B440" s="84"/>
      <c r="C440" s="84"/>
      <c r="D440" s="19"/>
      <c r="E440" s="79"/>
      <c r="F440" s="80"/>
      <c r="G440" s="81"/>
      <c r="H440" s="82"/>
      <c r="I440" s="81"/>
      <c r="J440" s="9"/>
      <c r="K440" s="760"/>
      <c r="M440" s="470"/>
    </row>
    <row r="441" spans="1:13" ht="12" customHeight="1">
      <c r="A441" s="294" t="s">
        <v>183</v>
      </c>
      <c r="B441" s="84"/>
      <c r="C441" s="84"/>
      <c r="D441" s="19"/>
      <c r="E441" s="79">
        <v>39067</v>
      </c>
      <c r="F441" s="80"/>
      <c r="G441" s="81">
        <v>38956</v>
      </c>
      <c r="H441" s="82"/>
      <c r="I441" s="81">
        <v>38845</v>
      </c>
      <c r="J441" s="9"/>
      <c r="K441" s="760"/>
      <c r="M441" s="470"/>
    </row>
    <row r="442" spans="1:13" ht="12" customHeight="1">
      <c r="A442" s="306" t="s">
        <v>184</v>
      </c>
      <c r="B442" s="84"/>
      <c r="C442" s="84"/>
      <c r="D442" s="19"/>
      <c r="E442" s="79">
        <v>9085</v>
      </c>
      <c r="F442" s="80"/>
      <c r="G442" s="81">
        <v>8756</v>
      </c>
      <c r="H442" s="82"/>
      <c r="I442" s="81">
        <v>8528</v>
      </c>
      <c r="J442" s="9"/>
      <c r="K442" s="760"/>
      <c r="M442" s="470"/>
    </row>
    <row r="443" spans="1:13" ht="12" customHeight="1">
      <c r="A443" s="306" t="s">
        <v>185</v>
      </c>
      <c r="B443" s="84"/>
      <c r="C443" s="84"/>
      <c r="D443" s="19"/>
      <c r="E443" s="79">
        <v>7033</v>
      </c>
      <c r="F443" s="80"/>
      <c r="G443" s="81">
        <v>6718</v>
      </c>
      <c r="H443" s="82"/>
      <c r="I443" s="81">
        <v>6184</v>
      </c>
      <c r="J443" s="9"/>
      <c r="K443" s="760"/>
      <c r="M443" s="470"/>
    </row>
    <row r="444" spans="1:11" ht="2.25" customHeight="1">
      <c r="A444" s="300"/>
      <c r="B444" s="84"/>
      <c r="C444" s="84"/>
      <c r="D444" s="19"/>
      <c r="E444" s="79"/>
      <c r="F444" s="80"/>
      <c r="G444" s="79"/>
      <c r="H444" s="82"/>
      <c r="I444" s="79"/>
      <c r="J444" s="9"/>
      <c r="K444" s="760"/>
    </row>
    <row r="445" spans="1:11" ht="12" customHeight="1">
      <c r="A445" s="283" t="s">
        <v>187</v>
      </c>
      <c r="B445" s="84"/>
      <c r="C445" s="84"/>
      <c r="D445" s="19"/>
      <c r="E445" s="79"/>
      <c r="F445" s="80"/>
      <c r="G445" s="79"/>
      <c r="H445" s="82"/>
      <c r="I445" s="79"/>
      <c r="J445" s="9"/>
      <c r="K445" s="760"/>
    </row>
    <row r="446" spans="1:11" ht="12" customHeight="1">
      <c r="A446" s="283" t="s">
        <v>188</v>
      </c>
      <c r="B446" s="84"/>
      <c r="C446" s="84"/>
      <c r="D446" s="19"/>
      <c r="E446" s="53"/>
      <c r="F446" s="55"/>
      <c r="G446" s="53"/>
      <c r="H446" s="58"/>
      <c r="I446" s="53"/>
      <c r="J446" s="9"/>
      <c r="K446" s="760"/>
    </row>
    <row r="447" spans="1:11" ht="3" customHeight="1">
      <c r="A447" s="300"/>
      <c r="B447" s="84"/>
      <c r="C447" s="84"/>
      <c r="D447" s="19"/>
      <c r="E447" s="250"/>
      <c r="F447" s="163"/>
      <c r="G447" s="250"/>
      <c r="H447" s="165"/>
      <c r="I447" s="250"/>
      <c r="J447" s="9"/>
      <c r="K447" s="760"/>
    </row>
    <row r="448" spans="1:16" ht="12" customHeight="1">
      <c r="A448" s="294" t="s">
        <v>189</v>
      </c>
      <c r="B448" s="84"/>
      <c r="C448" s="84"/>
      <c r="D448" s="19"/>
      <c r="E448" s="79">
        <v>296266</v>
      </c>
      <c r="F448" s="251"/>
      <c r="G448" s="61">
        <v>243818</v>
      </c>
      <c r="H448" s="252"/>
      <c r="I448" s="61">
        <v>216997</v>
      </c>
      <c r="J448" s="9"/>
      <c r="K448" s="760"/>
      <c r="N448" s="752"/>
      <c r="O448" s="407"/>
      <c r="P448" s="406"/>
    </row>
    <row r="449" spans="1:16" ht="12" customHeight="1">
      <c r="A449" s="294" t="s">
        <v>190</v>
      </c>
      <c r="B449" s="84"/>
      <c r="C449" s="84"/>
      <c r="D449" s="19"/>
      <c r="E449" s="53">
        <v>2112192</v>
      </c>
      <c r="F449" s="251"/>
      <c r="G449" s="61">
        <v>2024637</v>
      </c>
      <c r="H449" s="252"/>
      <c r="I449" s="61">
        <v>1597716</v>
      </c>
      <c r="J449" s="9"/>
      <c r="K449" s="760"/>
      <c r="N449" s="752"/>
      <c r="O449" s="407"/>
      <c r="P449" s="406"/>
    </row>
    <row r="450" spans="1:16" ht="12" customHeight="1">
      <c r="A450" s="283" t="s">
        <v>191</v>
      </c>
      <c r="B450" s="84"/>
      <c r="C450" s="84"/>
      <c r="D450" s="19"/>
      <c r="E450" s="53"/>
      <c r="F450" s="55"/>
      <c r="G450" s="61"/>
      <c r="H450" s="58"/>
      <c r="I450" s="61"/>
      <c r="J450" s="9"/>
      <c r="K450" s="760"/>
      <c r="N450" s="752"/>
      <c r="O450" s="407"/>
      <c r="P450" s="406"/>
    </row>
    <row r="451" spans="1:11" ht="3" customHeight="1">
      <c r="A451" s="283"/>
      <c r="B451" s="84"/>
      <c r="C451" s="84"/>
      <c r="D451" s="19"/>
      <c r="E451" s="53"/>
      <c r="F451" s="55"/>
      <c r="G451" s="61"/>
      <c r="H451" s="58"/>
      <c r="I451" s="61"/>
      <c r="J451" s="9"/>
      <c r="K451" s="760"/>
    </row>
    <row r="452" spans="1:11" ht="12" customHeight="1">
      <c r="A452" s="294" t="s">
        <v>189</v>
      </c>
      <c r="B452" s="84"/>
      <c r="C452" s="84"/>
      <c r="D452" s="19"/>
      <c r="E452" s="53">
        <v>1240532</v>
      </c>
      <c r="F452" s="55"/>
      <c r="G452" s="61">
        <v>1207009</v>
      </c>
      <c r="H452" s="58"/>
      <c r="I452" s="61">
        <v>1199569</v>
      </c>
      <c r="J452" s="9"/>
      <c r="K452" s="760"/>
    </row>
    <row r="453" spans="1:11" ht="12" customHeight="1">
      <c r="A453" s="294" t="s">
        <v>190</v>
      </c>
      <c r="B453" s="84"/>
      <c r="C453" s="84"/>
      <c r="D453" s="19"/>
      <c r="E453" s="53">
        <v>12017876</v>
      </c>
      <c r="F453" s="55"/>
      <c r="G453" s="61">
        <v>12276611</v>
      </c>
      <c r="H453" s="58"/>
      <c r="I453" s="61">
        <v>12900721</v>
      </c>
      <c r="J453" s="9"/>
      <c r="K453" s="760"/>
    </row>
    <row r="454" spans="1:11" ht="12" customHeight="1">
      <c r="A454" s="283" t="s">
        <v>192</v>
      </c>
      <c r="B454" s="10"/>
      <c r="C454" s="10"/>
      <c r="D454" s="11"/>
      <c r="E454" s="53"/>
      <c r="F454" s="55"/>
      <c r="G454" s="61"/>
      <c r="H454" s="58"/>
      <c r="I454" s="61"/>
      <c r="J454" s="9"/>
      <c r="K454" s="760"/>
    </row>
    <row r="455" spans="1:11" ht="12" customHeight="1">
      <c r="A455" s="294" t="s">
        <v>189</v>
      </c>
      <c r="B455" s="10"/>
      <c r="C455" s="10"/>
      <c r="D455" s="11"/>
      <c r="E455" s="79">
        <v>1421817</v>
      </c>
      <c r="F455" s="80"/>
      <c r="G455" s="81">
        <v>1365684</v>
      </c>
      <c r="H455" s="82"/>
      <c r="I455" s="81">
        <v>1341159</v>
      </c>
      <c r="J455" s="9"/>
      <c r="K455" s="760"/>
    </row>
    <row r="456" spans="1:11" ht="12" customHeight="1">
      <c r="A456" s="294" t="s">
        <v>190</v>
      </c>
      <c r="B456" s="10"/>
      <c r="C456" s="10"/>
      <c r="D456" s="11"/>
      <c r="E456" s="53">
        <v>6894478</v>
      </c>
      <c r="F456" s="55"/>
      <c r="G456" s="61">
        <v>6460730</v>
      </c>
      <c r="H456" s="58"/>
      <c r="I456" s="61">
        <v>6223668</v>
      </c>
      <c r="J456" s="9"/>
      <c r="K456" s="760"/>
    </row>
    <row r="457" spans="1:15" ht="12" customHeight="1">
      <c r="A457" s="283" t="s">
        <v>193</v>
      </c>
      <c r="B457" s="10"/>
      <c r="C457" s="10"/>
      <c r="D457" s="11"/>
      <c r="E457" s="53"/>
      <c r="F457" s="55"/>
      <c r="G457" s="61"/>
      <c r="H457" s="58"/>
      <c r="I457" s="61"/>
      <c r="J457" s="9"/>
      <c r="K457" s="760"/>
      <c r="M457" s="741"/>
      <c r="N457" s="753"/>
      <c r="O457" s="406"/>
    </row>
    <row r="458" spans="1:15" ht="12" customHeight="1">
      <c r="A458" s="294" t="s">
        <v>189</v>
      </c>
      <c r="B458" s="10"/>
      <c r="C458" s="10"/>
      <c r="D458" s="11"/>
      <c r="E458" s="79">
        <v>1339951</v>
      </c>
      <c r="F458" s="80"/>
      <c r="G458" s="81">
        <v>1249004</v>
      </c>
      <c r="H458" s="82"/>
      <c r="I458" s="81">
        <v>661734</v>
      </c>
      <c r="J458" s="9"/>
      <c r="K458" s="760"/>
      <c r="M458" s="741"/>
      <c r="N458" s="753"/>
      <c r="O458" s="406"/>
    </row>
    <row r="459" spans="1:15" ht="12" customHeight="1">
      <c r="A459" s="294" t="s">
        <v>190</v>
      </c>
      <c r="B459" s="10"/>
      <c r="C459" s="10"/>
      <c r="D459" s="11"/>
      <c r="E459" s="53">
        <v>1681905</v>
      </c>
      <c r="F459" s="55"/>
      <c r="G459" s="61">
        <v>1484456</v>
      </c>
      <c r="H459" s="58"/>
      <c r="I459" s="61">
        <v>783373</v>
      </c>
      <c r="J459" s="9"/>
      <c r="K459" s="760"/>
      <c r="M459" s="741"/>
      <c r="N459" s="753"/>
      <c r="O459" s="406"/>
    </row>
    <row r="460" spans="1:11" ht="5.25" customHeight="1">
      <c r="A460" s="371"/>
      <c r="B460" s="311"/>
      <c r="C460" s="311"/>
      <c r="D460" s="312"/>
      <c r="E460" s="372"/>
      <c r="F460" s="347"/>
      <c r="G460" s="343"/>
      <c r="H460" s="349"/>
      <c r="I460" s="343"/>
      <c r="J460" s="317"/>
      <c r="K460" s="767"/>
    </row>
    <row r="461" spans="1:23" s="9" customFormat="1" ht="3.75" customHeight="1">
      <c r="A461" s="442"/>
      <c r="B461" s="443"/>
      <c r="C461" s="443"/>
      <c r="D461" s="444"/>
      <c r="E461" s="445"/>
      <c r="F461" s="446"/>
      <c r="G461" s="447"/>
      <c r="H461" s="448"/>
      <c r="I461" s="449"/>
      <c r="J461" s="280"/>
      <c r="K461" s="776"/>
      <c r="L461" s="8"/>
      <c r="M461" s="40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11" ht="15" customHeight="1">
      <c r="A462" s="450" t="s">
        <v>267</v>
      </c>
      <c r="B462" s="114"/>
      <c r="C462" s="10"/>
      <c r="D462" s="11"/>
      <c r="E462" s="120"/>
      <c r="F462" s="121"/>
      <c r="G462" s="122"/>
      <c r="H462" s="123"/>
      <c r="I462" s="122"/>
      <c r="J462" s="9"/>
      <c r="K462" s="15"/>
    </row>
    <row r="463" spans="1:11" ht="12" customHeight="1">
      <c r="A463" s="451" t="s">
        <v>268</v>
      </c>
      <c r="B463" s="114"/>
      <c r="C463" s="10"/>
      <c r="D463" s="11"/>
      <c r="E463" s="120"/>
      <c r="F463" s="121"/>
      <c r="G463" s="122"/>
      <c r="H463" s="123"/>
      <c r="I463" s="122"/>
      <c r="J463" s="9"/>
      <c r="K463" s="15"/>
    </row>
    <row r="464" spans="1:11" ht="12" customHeight="1">
      <c r="A464" s="451"/>
      <c r="B464" s="114"/>
      <c r="C464" s="10"/>
      <c r="D464" s="11"/>
      <c r="E464" s="120"/>
      <c r="F464" s="121"/>
      <c r="G464" s="122"/>
      <c r="H464" s="123"/>
      <c r="I464" s="122"/>
      <c r="J464" s="9"/>
      <c r="K464" s="15"/>
    </row>
    <row r="465" spans="1:23" s="247" customFormat="1" ht="11.25">
      <c r="A465" s="114" t="s">
        <v>262</v>
      </c>
      <c r="B465" s="114"/>
      <c r="C465" s="114"/>
      <c r="D465" s="244"/>
      <c r="E465" s="245"/>
      <c r="F465" s="46"/>
      <c r="G465" s="114"/>
      <c r="H465" s="246"/>
      <c r="I465" s="114"/>
      <c r="J465" s="114"/>
      <c r="K465" s="777"/>
      <c r="L465" s="85"/>
      <c r="M465" s="479"/>
      <c r="N465" s="85"/>
      <c r="O465" s="85"/>
      <c r="P465" s="273"/>
      <c r="Q465" s="273"/>
      <c r="R465" s="273"/>
      <c r="S465" s="273"/>
      <c r="T465" s="273"/>
      <c r="U465" s="273"/>
      <c r="V465" s="273"/>
      <c r="W465" s="273"/>
    </row>
    <row r="466" spans="1:11" ht="12.75" customHeight="1">
      <c r="A466" s="452" t="s">
        <v>169</v>
      </c>
      <c r="B466" s="9"/>
      <c r="C466" s="10"/>
      <c r="D466" s="11"/>
      <c r="E466" s="12"/>
      <c r="F466" s="13"/>
      <c r="G466" s="10"/>
      <c r="H466" s="14"/>
      <c r="I466" s="10"/>
      <c r="J466" s="9"/>
      <c r="K466" s="15"/>
    </row>
    <row r="467" spans="1:11" ht="12.75" customHeight="1">
      <c r="A467" s="452" t="s">
        <v>170</v>
      </c>
      <c r="B467" s="9"/>
      <c r="C467" s="10"/>
      <c r="D467" s="11"/>
      <c r="E467" s="12"/>
      <c r="F467" s="13"/>
      <c r="G467" s="10"/>
      <c r="H467" s="14"/>
      <c r="I467" s="10"/>
      <c r="J467" s="9"/>
      <c r="K467" s="15"/>
    </row>
    <row r="468" spans="1:11" ht="12.75" customHeight="1">
      <c r="A468" s="453" t="s">
        <v>171</v>
      </c>
      <c r="B468" s="9"/>
      <c r="C468" s="10"/>
      <c r="D468" s="11"/>
      <c r="E468" s="12"/>
      <c r="F468" s="13"/>
      <c r="G468" s="10"/>
      <c r="H468" s="14"/>
      <c r="I468" s="10"/>
      <c r="J468" s="9"/>
      <c r="K468" s="15"/>
    </row>
    <row r="469" spans="1:11" ht="12.75">
      <c r="A469" s="114" t="s">
        <v>263</v>
      </c>
      <c r="B469" s="9"/>
      <c r="C469" s="10"/>
      <c r="D469" s="11"/>
      <c r="E469" s="12"/>
      <c r="F469" s="13"/>
      <c r="G469" s="10"/>
      <c r="H469" s="14"/>
      <c r="I469" s="10"/>
      <c r="J469" s="9"/>
      <c r="K469" s="15"/>
    </row>
    <row r="470" spans="1:11" ht="12.75" customHeight="1">
      <c r="A470" s="452" t="s">
        <v>172</v>
      </c>
      <c r="B470" s="9"/>
      <c r="C470" s="10"/>
      <c r="D470" s="11"/>
      <c r="E470" s="12"/>
      <c r="F470" s="13"/>
      <c r="G470" s="10"/>
      <c r="H470" s="14"/>
      <c r="I470" s="10"/>
      <c r="J470" s="9"/>
      <c r="K470" s="15"/>
    </row>
    <row r="471" spans="1:11" ht="12.75" customHeight="1">
      <c r="A471" s="452" t="s">
        <v>173</v>
      </c>
      <c r="B471" s="9"/>
      <c r="C471" s="10"/>
      <c r="D471" s="11"/>
      <c r="E471" s="12"/>
      <c r="F471" s="13"/>
      <c r="G471" s="10"/>
      <c r="H471" s="14"/>
      <c r="I471" s="10"/>
      <c r="J471" s="9"/>
      <c r="K471" s="15"/>
    </row>
    <row r="472" spans="1:11" ht="12.75" customHeight="1">
      <c r="A472" s="454" t="s">
        <v>174</v>
      </c>
      <c r="B472" s="9"/>
      <c r="C472" s="9"/>
      <c r="D472" s="177"/>
      <c r="E472" s="176"/>
      <c r="F472" s="71"/>
      <c r="G472" s="9"/>
      <c r="H472" s="248"/>
      <c r="I472" s="9"/>
      <c r="J472" s="9"/>
      <c r="K472" s="15"/>
    </row>
    <row r="473" spans="1:11" ht="12.75" customHeight="1">
      <c r="A473" s="453" t="s">
        <v>175</v>
      </c>
      <c r="B473" s="10"/>
      <c r="C473" s="108"/>
      <c r="D473" s="175"/>
      <c r="E473" s="79"/>
      <c r="F473" s="80"/>
      <c r="G473" s="81"/>
      <c r="H473" s="82"/>
      <c r="I473" s="81"/>
      <c r="J473" s="9"/>
      <c r="K473" s="15"/>
    </row>
    <row r="474" spans="1:11" ht="12.75" customHeight="1">
      <c r="A474" s="453" t="s">
        <v>176</v>
      </c>
      <c r="B474" s="10"/>
      <c r="C474" s="108"/>
      <c r="D474" s="175"/>
      <c r="E474" s="79"/>
      <c r="F474" s="80"/>
      <c r="G474" s="81"/>
      <c r="H474" s="82"/>
      <c r="I474" s="81"/>
      <c r="J474" s="9"/>
      <c r="K474" s="15"/>
    </row>
    <row r="475" spans="1:11" ht="12.75">
      <c r="A475" s="450" t="s">
        <v>264</v>
      </c>
      <c r="B475" s="10"/>
      <c r="C475" s="108"/>
      <c r="D475" s="175"/>
      <c r="E475" s="79"/>
      <c r="F475" s="80"/>
      <c r="G475" s="81"/>
      <c r="H475" s="82"/>
      <c r="I475" s="81"/>
      <c r="J475" s="9"/>
      <c r="K475" s="15"/>
    </row>
    <row r="476" spans="1:11" ht="12.75">
      <c r="A476" s="244" t="s">
        <v>265</v>
      </c>
      <c r="B476" s="10"/>
      <c r="C476" s="108"/>
      <c r="D476" s="175"/>
      <c r="E476" s="79"/>
      <c r="F476" s="80"/>
      <c r="G476" s="81"/>
      <c r="H476" s="82"/>
      <c r="I476" s="81"/>
      <c r="J476" s="9"/>
      <c r="K476" s="15"/>
    </row>
    <row r="477" spans="1:11" ht="12.75">
      <c r="A477" s="244" t="s">
        <v>266</v>
      </c>
      <c r="B477" s="10"/>
      <c r="C477" s="108"/>
      <c r="D477" s="175"/>
      <c r="E477" s="79"/>
      <c r="F477" s="80"/>
      <c r="G477" s="81"/>
      <c r="H477" s="82"/>
      <c r="I477" s="81"/>
      <c r="J477" s="9"/>
      <c r="K477" s="15"/>
    </row>
    <row r="478" spans="1:23" s="9" customFormat="1" ht="12" customHeight="1">
      <c r="A478" s="19"/>
      <c r="B478" s="10"/>
      <c r="C478" s="10"/>
      <c r="D478" s="11"/>
      <c r="E478" s="53"/>
      <c r="F478" s="55"/>
      <c r="G478" s="61"/>
      <c r="H478" s="58"/>
      <c r="I478" s="61"/>
      <c r="K478" s="15"/>
      <c r="L478" s="8"/>
      <c r="M478" s="40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s="9" customFormat="1" ht="12" customHeight="1">
      <c r="A479" s="19"/>
      <c r="B479" s="10"/>
      <c r="C479" s="10"/>
      <c r="D479" s="11"/>
      <c r="E479" s="53"/>
      <c r="F479" s="55"/>
      <c r="G479" s="61"/>
      <c r="H479" s="58"/>
      <c r="I479" s="61"/>
      <c r="K479" s="15"/>
      <c r="L479" s="8"/>
      <c r="M479" s="40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s="9" customFormat="1" ht="12" customHeight="1">
      <c r="A480" s="19"/>
      <c r="B480" s="10"/>
      <c r="C480" s="10"/>
      <c r="D480" s="11"/>
      <c r="E480" s="53"/>
      <c r="F480" s="55"/>
      <c r="G480" s="61"/>
      <c r="H480" s="58"/>
      <c r="I480" s="61"/>
      <c r="K480" s="15"/>
      <c r="L480" s="8"/>
      <c r="M480" s="40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s="9" customFormat="1" ht="12" customHeight="1">
      <c r="A481" s="19"/>
      <c r="B481" s="10"/>
      <c r="C481" s="10"/>
      <c r="D481" s="11"/>
      <c r="E481" s="53"/>
      <c r="F481" s="55"/>
      <c r="G481" s="61"/>
      <c r="H481" s="58"/>
      <c r="I481" s="61"/>
      <c r="K481" s="15"/>
      <c r="L481" s="8"/>
      <c r="M481" s="40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s="9" customFormat="1" ht="12" customHeight="1">
      <c r="A482" s="19"/>
      <c r="B482" s="10"/>
      <c r="C482" s="10"/>
      <c r="D482" s="11"/>
      <c r="E482" s="53"/>
      <c r="F482" s="55"/>
      <c r="G482" s="61"/>
      <c r="H482" s="58"/>
      <c r="I482" s="61"/>
      <c r="K482" s="15"/>
      <c r="L482" s="8"/>
      <c r="M482" s="40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s="9" customFormat="1" ht="12" customHeight="1">
      <c r="A483" s="19"/>
      <c r="B483" s="10"/>
      <c r="C483" s="10"/>
      <c r="D483" s="11"/>
      <c r="E483" s="53"/>
      <c r="F483" s="55"/>
      <c r="G483" s="61"/>
      <c r="H483" s="58"/>
      <c r="I483" s="61"/>
      <c r="K483" s="15"/>
      <c r="L483" s="8"/>
      <c r="M483" s="40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s="9" customFormat="1" ht="12" customHeight="1">
      <c r="A484" s="19"/>
      <c r="B484" s="10"/>
      <c r="C484" s="10"/>
      <c r="D484" s="11"/>
      <c r="E484" s="53"/>
      <c r="F484" s="55"/>
      <c r="G484" s="61"/>
      <c r="H484" s="58"/>
      <c r="I484" s="61"/>
      <c r="K484" s="15"/>
      <c r="L484" s="8"/>
      <c r="M484" s="40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s="9" customFormat="1" ht="12" customHeight="1">
      <c r="A485" s="19"/>
      <c r="B485" s="10"/>
      <c r="C485" s="10"/>
      <c r="D485" s="11"/>
      <c r="E485" s="53"/>
      <c r="F485" s="55"/>
      <c r="G485" s="61"/>
      <c r="H485" s="58"/>
      <c r="I485" s="61"/>
      <c r="K485" s="15"/>
      <c r="L485" s="8"/>
      <c r="M485" s="40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s="9" customFormat="1" ht="12" customHeight="1">
      <c r="A486" s="19"/>
      <c r="B486" s="10"/>
      <c r="C486" s="10"/>
      <c r="D486" s="11"/>
      <c r="E486" s="53"/>
      <c r="F486" s="55"/>
      <c r="G486" s="61"/>
      <c r="H486" s="58"/>
      <c r="I486" s="61"/>
      <c r="K486" s="15"/>
      <c r="L486" s="8"/>
      <c r="M486" s="40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s="9" customFormat="1" ht="12" customHeight="1">
      <c r="A487" s="19"/>
      <c r="B487" s="10"/>
      <c r="C487" s="10"/>
      <c r="D487" s="11"/>
      <c r="E487" s="53"/>
      <c r="F487" s="55"/>
      <c r="G487" s="61"/>
      <c r="H487" s="58"/>
      <c r="I487" s="61"/>
      <c r="K487" s="15"/>
      <c r="L487" s="8"/>
      <c r="M487" s="40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s="9" customFormat="1" ht="12" customHeight="1">
      <c r="A488" s="19"/>
      <c r="B488" s="10"/>
      <c r="C488" s="10"/>
      <c r="D488" s="11"/>
      <c r="E488" s="53"/>
      <c r="F488" s="55"/>
      <c r="G488" s="61"/>
      <c r="H488" s="58"/>
      <c r="I488" s="61"/>
      <c r="K488" s="15"/>
      <c r="L488" s="8"/>
      <c r="M488" s="40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s="9" customFormat="1" ht="12" customHeight="1">
      <c r="A489" s="19"/>
      <c r="B489" s="10"/>
      <c r="C489" s="10"/>
      <c r="D489" s="11"/>
      <c r="E489" s="53"/>
      <c r="F489" s="55"/>
      <c r="G489" s="61"/>
      <c r="H489" s="58"/>
      <c r="I489" s="61"/>
      <c r="K489" s="15"/>
      <c r="L489" s="8"/>
      <c r="M489" s="40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s="9" customFormat="1" ht="12" customHeight="1">
      <c r="A490" s="19"/>
      <c r="B490" s="10"/>
      <c r="C490" s="10"/>
      <c r="D490" s="11"/>
      <c r="E490" s="53"/>
      <c r="F490" s="55"/>
      <c r="G490" s="61"/>
      <c r="H490" s="58"/>
      <c r="I490" s="61"/>
      <c r="K490" s="15"/>
      <c r="L490" s="8"/>
      <c r="M490" s="40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s="9" customFormat="1" ht="12" customHeight="1">
      <c r="A491" s="19"/>
      <c r="B491" s="10"/>
      <c r="C491" s="10"/>
      <c r="D491" s="11"/>
      <c r="E491" s="53"/>
      <c r="F491" s="55"/>
      <c r="G491" s="61"/>
      <c r="H491" s="58"/>
      <c r="I491" s="61"/>
      <c r="K491" s="15"/>
      <c r="L491" s="8"/>
      <c r="M491" s="40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s="9" customFormat="1" ht="12" customHeight="1">
      <c r="A492" s="19"/>
      <c r="B492" s="10"/>
      <c r="C492" s="10"/>
      <c r="D492" s="11"/>
      <c r="E492" s="53"/>
      <c r="F492" s="55"/>
      <c r="G492" s="61"/>
      <c r="H492" s="58"/>
      <c r="I492" s="61"/>
      <c r="K492" s="15"/>
      <c r="L492" s="8"/>
      <c r="M492" s="40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s="9" customFormat="1" ht="12" customHeight="1">
      <c r="A493" s="368" t="s">
        <v>177</v>
      </c>
      <c r="B493" s="10"/>
      <c r="C493" s="10"/>
      <c r="D493" s="11"/>
      <c r="E493" s="369"/>
      <c r="F493" s="55"/>
      <c r="G493" s="61"/>
      <c r="H493" s="58"/>
      <c r="I493" s="361" t="s">
        <v>366</v>
      </c>
      <c r="J493" s="152"/>
      <c r="K493" s="256"/>
      <c r="L493" s="152"/>
      <c r="M493" s="40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s="9" customFormat="1" ht="12" customHeight="1">
      <c r="A494" s="19"/>
      <c r="B494" s="10"/>
      <c r="C494" s="10"/>
      <c r="D494" s="11"/>
      <c r="E494" s="53"/>
      <c r="F494" s="55"/>
      <c r="G494" s="61"/>
      <c r="H494" s="58"/>
      <c r="I494" s="61"/>
      <c r="K494" s="15"/>
      <c r="L494" s="8"/>
      <c r="M494" s="40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s="200" customFormat="1" ht="15" customHeight="1">
      <c r="A495" s="555" t="s">
        <v>340</v>
      </c>
      <c r="B495" s="556"/>
      <c r="C495" s="534" t="s">
        <v>249</v>
      </c>
      <c r="D495" s="535"/>
      <c r="E495" s="557" t="s">
        <v>246</v>
      </c>
      <c r="F495" s="558"/>
      <c r="G495" s="557" t="s">
        <v>3</v>
      </c>
      <c r="H495" s="559"/>
      <c r="I495" s="560" t="s">
        <v>48</v>
      </c>
      <c r="J495" s="370"/>
      <c r="K495" s="559"/>
      <c r="L495" s="277"/>
      <c r="M495" s="480"/>
      <c r="N495" s="277"/>
      <c r="O495" s="277"/>
      <c r="Q495" s="399"/>
      <c r="R495" s="272"/>
      <c r="S495" s="272"/>
      <c r="T495" s="272"/>
      <c r="U495" s="272"/>
      <c r="V495" s="272"/>
      <c r="W495" s="272"/>
    </row>
    <row r="496" spans="1:15" s="1" customFormat="1" ht="12" customHeight="1">
      <c r="A496" s="283" t="s">
        <v>194</v>
      </c>
      <c r="B496" s="156"/>
      <c r="C496" s="61">
        <v>1482535</v>
      </c>
      <c r="D496" s="56"/>
      <c r="E496" s="53">
        <v>19793</v>
      </c>
      <c r="F496" s="55"/>
      <c r="G496" s="61">
        <v>13604</v>
      </c>
      <c r="H496" s="58"/>
      <c r="I496" s="61">
        <v>776798</v>
      </c>
      <c r="J496" s="8"/>
      <c r="K496" s="760"/>
      <c r="L496" s="8"/>
      <c r="M496" s="481"/>
      <c r="N496" s="8"/>
      <c r="O496" s="8"/>
    </row>
    <row r="497" spans="1:15" s="1" customFormat="1" ht="12" customHeight="1">
      <c r="A497" s="306" t="s">
        <v>195</v>
      </c>
      <c r="B497" s="156"/>
      <c r="C497" s="156">
        <v>83344</v>
      </c>
      <c r="D497" s="56"/>
      <c r="E497" s="53">
        <v>415</v>
      </c>
      <c r="F497" s="55"/>
      <c r="G497" s="61">
        <v>470</v>
      </c>
      <c r="H497" s="58"/>
      <c r="I497" s="61">
        <v>45692</v>
      </c>
      <c r="J497" s="8"/>
      <c r="K497" s="760"/>
      <c r="L497" s="8"/>
      <c r="M497" s="408"/>
      <c r="N497" s="8"/>
      <c r="O497" s="8"/>
    </row>
    <row r="498" spans="1:15" s="1" customFormat="1" ht="12" customHeight="1">
      <c r="A498" s="306" t="s">
        <v>196</v>
      </c>
      <c r="B498" s="84" t="s">
        <v>101</v>
      </c>
      <c r="C498" s="156">
        <v>707850</v>
      </c>
      <c r="D498" s="56"/>
      <c r="E498" s="53">
        <v>2511</v>
      </c>
      <c r="F498" s="55"/>
      <c r="G498" s="61">
        <v>1883</v>
      </c>
      <c r="H498" s="58"/>
      <c r="I498" s="61">
        <v>413243</v>
      </c>
      <c r="J498" s="8"/>
      <c r="K498" s="760"/>
      <c r="L498" s="8"/>
      <c r="M498" s="408"/>
      <c r="N498" s="8"/>
      <c r="O498" s="8"/>
    </row>
    <row r="499" spans="1:15" s="1" customFormat="1" ht="12" customHeight="1">
      <c r="A499" s="306" t="s">
        <v>197</v>
      </c>
      <c r="B499" s="84"/>
      <c r="C499" s="156">
        <v>34039</v>
      </c>
      <c r="D499" s="56"/>
      <c r="E499" s="53">
        <v>695</v>
      </c>
      <c r="F499" s="55"/>
      <c r="G499" s="61">
        <v>495</v>
      </c>
      <c r="H499" s="58"/>
      <c r="I499" s="61">
        <v>11621</v>
      </c>
      <c r="J499" s="8"/>
      <c r="K499" s="760"/>
      <c r="L499" s="8"/>
      <c r="M499" s="408"/>
      <c r="N499" s="8"/>
      <c r="O499" s="8"/>
    </row>
    <row r="500" spans="1:15" s="1" customFormat="1" ht="12" customHeight="1">
      <c r="A500" s="306" t="s">
        <v>198</v>
      </c>
      <c r="B500" s="84"/>
      <c r="C500" s="156">
        <v>15094</v>
      </c>
      <c r="D500" s="56"/>
      <c r="E500" s="53">
        <v>979</v>
      </c>
      <c r="F500" s="55"/>
      <c r="G500" s="61">
        <v>616</v>
      </c>
      <c r="H500" s="58"/>
      <c r="I500" s="61">
        <v>4125</v>
      </c>
      <c r="J500" s="8"/>
      <c r="K500" s="760"/>
      <c r="L500" s="8"/>
      <c r="M500" s="408"/>
      <c r="N500" s="8"/>
      <c r="O500" s="8"/>
    </row>
    <row r="501" spans="1:15" s="1" customFormat="1" ht="12" customHeight="1">
      <c r="A501" s="306" t="s">
        <v>199</v>
      </c>
      <c r="B501" s="84"/>
      <c r="C501" s="156">
        <v>268072</v>
      </c>
      <c r="D501" s="56"/>
      <c r="E501" s="53">
        <v>5285</v>
      </c>
      <c r="F501" s="55"/>
      <c r="G501" s="61">
        <v>2455</v>
      </c>
      <c r="H501" s="58"/>
      <c r="I501" s="61">
        <v>140607</v>
      </c>
      <c r="J501" s="8"/>
      <c r="K501" s="760"/>
      <c r="L501" s="8"/>
      <c r="M501" s="408"/>
      <c r="N501" s="8"/>
      <c r="O501" s="8"/>
    </row>
    <row r="502" spans="1:15" s="1" customFormat="1" ht="12" customHeight="1">
      <c r="A502" s="306" t="s">
        <v>200</v>
      </c>
      <c r="B502" s="84"/>
      <c r="C502" s="156">
        <v>5439</v>
      </c>
      <c r="D502" s="56"/>
      <c r="E502" s="53">
        <v>108</v>
      </c>
      <c r="F502" s="55"/>
      <c r="G502" s="61">
        <v>96</v>
      </c>
      <c r="H502" s="58"/>
      <c r="I502" s="61">
        <v>2173</v>
      </c>
      <c r="J502" s="8"/>
      <c r="K502" s="760"/>
      <c r="L502" s="8"/>
      <c r="M502" s="408"/>
      <c r="N502" s="8"/>
      <c r="O502" s="8"/>
    </row>
    <row r="503" spans="1:15" s="1" customFormat="1" ht="12" customHeight="1">
      <c r="A503" s="306" t="s">
        <v>201</v>
      </c>
      <c r="B503" s="84"/>
      <c r="C503" s="156">
        <v>74273</v>
      </c>
      <c r="D503" s="56"/>
      <c r="E503" s="53">
        <v>694</v>
      </c>
      <c r="F503" s="55"/>
      <c r="G503" s="61">
        <v>449</v>
      </c>
      <c r="H503" s="58"/>
      <c r="I503" s="61">
        <v>33321</v>
      </c>
      <c r="J503" s="8"/>
      <c r="K503" s="760"/>
      <c r="L503" s="8"/>
      <c r="M503" s="408"/>
      <c r="N503" s="8"/>
      <c r="O503" s="8"/>
    </row>
    <row r="504" spans="1:15" s="1" customFormat="1" ht="12" customHeight="1">
      <c r="A504" s="306" t="s">
        <v>202</v>
      </c>
      <c r="B504" s="84"/>
      <c r="C504" s="156">
        <v>61945</v>
      </c>
      <c r="D504" s="56"/>
      <c r="E504" s="53">
        <v>812</v>
      </c>
      <c r="F504" s="55"/>
      <c r="G504" s="61">
        <v>526</v>
      </c>
      <c r="H504" s="58"/>
      <c r="I504" s="61">
        <v>36371</v>
      </c>
      <c r="J504" s="8"/>
      <c r="K504" s="760"/>
      <c r="L504" s="8"/>
      <c r="M504" s="408"/>
      <c r="N504" s="8"/>
      <c r="O504" s="8"/>
    </row>
    <row r="505" spans="1:15" s="1" customFormat="1" ht="12" customHeight="1">
      <c r="A505" s="306" t="s">
        <v>203</v>
      </c>
      <c r="B505" s="84"/>
      <c r="C505" s="156">
        <v>21994</v>
      </c>
      <c r="D505" s="56"/>
      <c r="E505" s="53">
        <v>311</v>
      </c>
      <c r="F505" s="55"/>
      <c r="G505" s="61">
        <v>329</v>
      </c>
      <c r="H505" s="58"/>
      <c r="I505" s="61">
        <v>11168</v>
      </c>
      <c r="J505" s="8"/>
      <c r="K505" s="760"/>
      <c r="L505" s="8"/>
      <c r="M505" s="408"/>
      <c r="N505" s="8"/>
      <c r="O505" s="8"/>
    </row>
    <row r="506" spans="1:15" s="1" customFormat="1" ht="12" customHeight="1">
      <c r="A506" s="306" t="s">
        <v>204</v>
      </c>
      <c r="B506" s="84"/>
      <c r="C506" s="156">
        <v>22716</v>
      </c>
      <c r="D506" s="56"/>
      <c r="E506" s="53">
        <v>468</v>
      </c>
      <c r="F506" s="55"/>
      <c r="G506" s="61">
        <v>418</v>
      </c>
      <c r="H506" s="58"/>
      <c r="I506" s="61">
        <v>7665</v>
      </c>
      <c r="J506" s="8"/>
      <c r="K506" s="760"/>
      <c r="L506" s="8"/>
      <c r="M506" s="408"/>
      <c r="N506" s="8"/>
      <c r="O506" s="8"/>
    </row>
    <row r="507" spans="1:15" s="1" customFormat="1" ht="12" customHeight="1">
      <c r="A507" s="306" t="s">
        <v>205</v>
      </c>
      <c r="B507" s="84"/>
      <c r="C507" s="156">
        <v>8364</v>
      </c>
      <c r="D507" s="56"/>
      <c r="E507" s="53">
        <v>319</v>
      </c>
      <c r="F507" s="55"/>
      <c r="G507" s="61">
        <v>304</v>
      </c>
      <c r="H507" s="58"/>
      <c r="I507" s="61">
        <v>2840</v>
      </c>
      <c r="J507" s="8"/>
      <c r="K507" s="760"/>
      <c r="L507" s="8"/>
      <c r="M507" s="408"/>
      <c r="N507" s="8"/>
      <c r="O507" s="8"/>
    </row>
    <row r="508" spans="1:15" s="1" customFormat="1" ht="12" customHeight="1">
      <c r="A508" s="306" t="s">
        <v>206</v>
      </c>
      <c r="B508" s="84"/>
      <c r="C508" s="156">
        <v>66534</v>
      </c>
      <c r="D508" s="56"/>
      <c r="E508" s="53">
        <v>269</v>
      </c>
      <c r="F508" s="55"/>
      <c r="G508" s="61">
        <v>225</v>
      </c>
      <c r="H508" s="58"/>
      <c r="I508" s="61">
        <v>43805</v>
      </c>
      <c r="J508" s="8"/>
      <c r="K508" s="760"/>
      <c r="L508" s="8"/>
      <c r="M508" s="408"/>
      <c r="N508" s="8"/>
      <c r="O508" s="8"/>
    </row>
    <row r="509" spans="1:15" s="1" customFormat="1" ht="12" customHeight="1">
      <c r="A509" s="306" t="s">
        <v>207</v>
      </c>
      <c r="B509" s="84"/>
      <c r="C509" s="156">
        <v>3201</v>
      </c>
      <c r="D509" s="56"/>
      <c r="E509" s="53">
        <v>74</v>
      </c>
      <c r="F509" s="55"/>
      <c r="G509" s="61">
        <v>66</v>
      </c>
      <c r="H509" s="58"/>
      <c r="I509" s="61">
        <v>1578</v>
      </c>
      <c r="J509" s="8"/>
      <c r="K509" s="760"/>
      <c r="L509" s="8"/>
      <c r="M509" s="408"/>
      <c r="N509" s="8"/>
      <c r="O509" s="8"/>
    </row>
    <row r="510" spans="1:15" s="1" customFormat="1" ht="12" customHeight="1">
      <c r="A510" s="306" t="s">
        <v>208</v>
      </c>
      <c r="B510" s="84"/>
      <c r="C510" s="156">
        <v>25590</v>
      </c>
      <c r="D510" s="56"/>
      <c r="E510" s="53">
        <v>813</v>
      </c>
      <c r="F510" s="55"/>
      <c r="G510" s="61">
        <v>737</v>
      </c>
      <c r="H510" s="58"/>
      <c r="I510" s="61">
        <v>8848</v>
      </c>
      <c r="J510" s="8"/>
      <c r="K510" s="760"/>
      <c r="L510" s="8"/>
      <c r="M510" s="408"/>
      <c r="N510" s="8"/>
      <c r="O510" s="8"/>
    </row>
    <row r="511" spans="1:15" s="1" customFormat="1" ht="12" customHeight="1">
      <c r="A511" s="306" t="s">
        <v>209</v>
      </c>
      <c r="B511" s="84"/>
      <c r="C511" s="156">
        <v>84080</v>
      </c>
      <c r="D511" s="56"/>
      <c r="E511" s="53">
        <v>6040</v>
      </c>
      <c r="F511" s="55"/>
      <c r="G511" s="61">
        <v>4535</v>
      </c>
      <c r="H511" s="58"/>
      <c r="I511" s="61">
        <v>13741</v>
      </c>
      <c r="J511" s="8"/>
      <c r="K511" s="760"/>
      <c r="L511" s="8"/>
      <c r="M511" s="408"/>
      <c r="N511" s="8"/>
      <c r="O511" s="8"/>
    </row>
    <row r="512" spans="1:15" s="1" customFormat="1" ht="3" customHeight="1">
      <c r="A512" s="331"/>
      <c r="B512" s="437"/>
      <c r="C512" s="354"/>
      <c r="D512" s="355"/>
      <c r="E512" s="438"/>
      <c r="F512" s="439"/>
      <c r="G512" s="440"/>
      <c r="H512" s="441"/>
      <c r="I512" s="440"/>
      <c r="J512" s="296"/>
      <c r="K512" s="767"/>
      <c r="L512" s="8"/>
      <c r="M512" s="408"/>
      <c r="N512" s="8"/>
      <c r="O512" s="8"/>
    </row>
    <row r="513" spans="1:11" ht="3" customHeight="1">
      <c r="A513" s="301"/>
      <c r="B513" s="114"/>
      <c r="C513" s="10"/>
      <c r="D513" s="11"/>
      <c r="E513" s="120"/>
      <c r="F513" s="121"/>
      <c r="G513" s="122"/>
      <c r="H513" s="123"/>
      <c r="I513" s="122"/>
      <c r="J513" s="9"/>
      <c r="K513" s="760"/>
    </row>
    <row r="514" spans="1:11" ht="12" customHeight="1">
      <c r="A514" s="301" t="s">
        <v>210</v>
      </c>
      <c r="B514" s="85"/>
      <c r="C514" s="84"/>
      <c r="D514" s="19"/>
      <c r="E514" s="250"/>
      <c r="F514" s="163"/>
      <c r="G514" s="253"/>
      <c r="H514" s="165"/>
      <c r="I514" s="253"/>
      <c r="J514" s="9"/>
      <c r="K514" s="760"/>
    </row>
    <row r="515" spans="1:11" ht="12" customHeight="1">
      <c r="A515" s="301" t="s">
        <v>211</v>
      </c>
      <c r="B515" s="85"/>
      <c r="C515" s="84"/>
      <c r="D515" s="19"/>
      <c r="E515" s="250"/>
      <c r="F515" s="163"/>
      <c r="G515" s="253"/>
      <c r="H515" s="165"/>
      <c r="I515" s="253"/>
      <c r="J515" s="9"/>
      <c r="K515" s="760"/>
    </row>
    <row r="516" spans="1:11" ht="3.75" customHeight="1">
      <c r="A516" s="301"/>
      <c r="B516" s="85"/>
      <c r="C516" s="84"/>
      <c r="D516" s="19"/>
      <c r="E516" s="250"/>
      <c r="F516" s="163"/>
      <c r="G516" s="253"/>
      <c r="H516" s="165"/>
      <c r="I516" s="253"/>
      <c r="J516" s="9"/>
      <c r="K516" s="760"/>
    </row>
    <row r="517" spans="1:11" ht="3" customHeight="1">
      <c r="A517" s="301"/>
      <c r="B517" s="85"/>
      <c r="C517" s="84"/>
      <c r="D517" s="19"/>
      <c r="E517" s="250"/>
      <c r="F517" s="163"/>
      <c r="G517" s="253"/>
      <c r="H517" s="165"/>
      <c r="I517" s="253"/>
      <c r="J517" s="9"/>
      <c r="K517" s="760"/>
    </row>
    <row r="518" spans="1:11" ht="14.25" customHeight="1">
      <c r="A518" s="333" t="s">
        <v>212</v>
      </c>
      <c r="B518" s="85"/>
      <c r="C518" s="84"/>
      <c r="D518" s="19"/>
      <c r="E518" s="250"/>
      <c r="F518" s="163"/>
      <c r="G518" s="253"/>
      <c r="H518" s="165"/>
      <c r="I518" s="253"/>
      <c r="J518" s="9"/>
      <c r="K518" s="760"/>
    </row>
    <row r="519" spans="1:11" ht="4.5" customHeight="1">
      <c r="A519" s="301"/>
      <c r="B519" s="85"/>
      <c r="C519" s="84"/>
      <c r="D519" s="19"/>
      <c r="E519" s="250"/>
      <c r="F519" s="163"/>
      <c r="G519" s="253"/>
      <c r="H519" s="165"/>
      <c r="I519" s="253"/>
      <c r="J519" s="9"/>
      <c r="K519" s="760"/>
    </row>
    <row r="520" spans="1:11" ht="12" customHeight="1">
      <c r="A520" s="334" t="s">
        <v>341</v>
      </c>
      <c r="B520" s="9"/>
      <c r="C520" s="10"/>
      <c r="D520" s="11"/>
      <c r="E520" s="254"/>
      <c r="F520" s="13"/>
      <c r="G520" s="10"/>
      <c r="H520" s="14"/>
      <c r="I520" s="10"/>
      <c r="J520" s="9"/>
      <c r="K520" s="760"/>
    </row>
    <row r="521" spans="1:11" ht="12.75" customHeight="1">
      <c r="A521" s="321" t="s">
        <v>351</v>
      </c>
      <c r="B521" s="9"/>
      <c r="C521" s="10"/>
      <c r="D521" s="11"/>
      <c r="E521" s="12"/>
      <c r="F521" s="13"/>
      <c r="G521" s="10"/>
      <c r="H521" s="14"/>
      <c r="I521" s="255"/>
      <c r="J521" s="9"/>
      <c r="K521" s="760"/>
    </row>
    <row r="522" spans="1:11" ht="13.5" customHeight="1">
      <c r="A522" s="335" t="s">
        <v>213</v>
      </c>
      <c r="B522" s="114"/>
      <c r="C522" s="10"/>
      <c r="D522" s="11"/>
      <c r="E522" s="12"/>
      <c r="F522" s="13"/>
      <c r="G522" s="10"/>
      <c r="H522" s="14"/>
      <c r="I522" s="254"/>
      <c r="J522" s="9"/>
      <c r="K522" s="760"/>
    </row>
    <row r="523" spans="1:11" ht="13.5" customHeight="1">
      <c r="A523" s="335" t="s">
        <v>214</v>
      </c>
      <c r="B523" s="114"/>
      <c r="C523" s="10"/>
      <c r="D523" s="11"/>
      <c r="E523" s="12"/>
      <c r="F523" s="13"/>
      <c r="G523" s="10"/>
      <c r="H523" s="14"/>
      <c r="I523" s="254"/>
      <c r="J523" s="9"/>
      <c r="K523" s="760"/>
    </row>
    <row r="524" spans="1:11" ht="3.75" customHeight="1">
      <c r="A524" s="291"/>
      <c r="B524" s="114"/>
      <c r="C524" s="10"/>
      <c r="D524" s="11"/>
      <c r="E524" s="12"/>
      <c r="F524" s="13"/>
      <c r="G524" s="12"/>
      <c r="H524" s="14"/>
      <c r="I524" s="254"/>
      <c r="J524" s="9"/>
      <c r="K524" s="760"/>
    </row>
    <row r="525" spans="1:11" ht="3" customHeight="1">
      <c r="A525" s="336"/>
      <c r="B525" s="15"/>
      <c r="C525" s="21"/>
      <c r="D525" s="19"/>
      <c r="E525" s="256"/>
      <c r="F525" s="21"/>
      <c r="G525" s="21"/>
      <c r="H525" s="22"/>
      <c r="I525" s="21"/>
      <c r="J525" s="9"/>
      <c r="K525" s="760"/>
    </row>
    <row r="526" spans="1:11" ht="11.25" customHeight="1">
      <c r="A526" s="337" t="s">
        <v>215</v>
      </c>
      <c r="B526" s="74"/>
      <c r="C526" s="74" t="s">
        <v>216</v>
      </c>
      <c r="D526" s="75"/>
      <c r="E526" s="257"/>
      <c r="F526" s="74"/>
      <c r="G526" s="21"/>
      <c r="H526" s="22"/>
      <c r="I526" s="21"/>
      <c r="J526" s="9"/>
      <c r="K526" s="760"/>
    </row>
    <row r="527" spans="1:11" ht="11.25" customHeight="1">
      <c r="A527" s="337" t="s">
        <v>217</v>
      </c>
      <c r="B527" s="74"/>
      <c r="C527" s="74" t="s">
        <v>218</v>
      </c>
      <c r="D527" s="75"/>
      <c r="E527" s="257"/>
      <c r="F527" s="74"/>
      <c r="G527" s="21"/>
      <c r="H527" s="22"/>
      <c r="I527" s="21"/>
      <c r="J527" s="9"/>
      <c r="K527" s="760"/>
    </row>
    <row r="528" spans="1:11" ht="11.25" customHeight="1">
      <c r="A528" s="337" t="s">
        <v>219</v>
      </c>
      <c r="B528" s="74"/>
      <c r="C528" s="74" t="s">
        <v>220</v>
      </c>
      <c r="D528" s="75"/>
      <c r="E528" s="257"/>
      <c r="F528" s="74"/>
      <c r="G528" s="21"/>
      <c r="H528" s="22"/>
      <c r="I528" s="21"/>
      <c r="J528" s="9"/>
      <c r="K528" s="760"/>
    </row>
    <row r="529" spans="1:11" ht="11.25" customHeight="1">
      <c r="A529" s="337" t="s">
        <v>221</v>
      </c>
      <c r="B529" s="74"/>
      <c r="C529" s="74" t="s">
        <v>222</v>
      </c>
      <c r="D529" s="75"/>
      <c r="E529" s="257"/>
      <c r="F529" s="74"/>
      <c r="G529" s="21"/>
      <c r="H529" s="22"/>
      <c r="I529" s="21"/>
      <c r="J529" s="9"/>
      <c r="K529" s="760"/>
    </row>
    <row r="530" spans="1:11" ht="11.25" customHeight="1">
      <c r="A530" s="337" t="s">
        <v>223</v>
      </c>
      <c r="B530" s="74"/>
      <c r="C530" s="74" t="s">
        <v>224</v>
      </c>
      <c r="D530" s="75"/>
      <c r="E530" s="257"/>
      <c r="F530" s="74"/>
      <c r="G530" s="21"/>
      <c r="H530" s="22"/>
      <c r="I530" s="21"/>
      <c r="J530" s="9"/>
      <c r="K530" s="760"/>
    </row>
    <row r="531" spans="1:11" ht="11.25" customHeight="1">
      <c r="A531" s="337" t="s">
        <v>225</v>
      </c>
      <c r="B531" s="74"/>
      <c r="C531" s="74"/>
      <c r="D531" s="75"/>
      <c r="E531" s="257"/>
      <c r="F531" s="74"/>
      <c r="G531" s="21"/>
      <c r="H531" s="22"/>
      <c r="I531" s="21"/>
      <c r="J531" s="9"/>
      <c r="K531" s="760"/>
    </row>
    <row r="532" spans="1:11" ht="11.25" customHeight="1">
      <c r="A532" s="337" t="s">
        <v>226</v>
      </c>
      <c r="B532" s="74"/>
      <c r="C532" s="74"/>
      <c r="D532" s="75"/>
      <c r="E532" s="257"/>
      <c r="F532" s="74"/>
      <c r="G532" s="21"/>
      <c r="H532" s="22"/>
      <c r="I532" s="21"/>
      <c r="J532" s="9"/>
      <c r="K532" s="760"/>
    </row>
    <row r="533" spans="1:11" ht="3" customHeight="1">
      <c r="A533" s="336"/>
      <c r="B533" s="15"/>
      <c r="C533" s="21"/>
      <c r="D533" s="19"/>
      <c r="E533" s="256"/>
      <c r="F533" s="21"/>
      <c r="G533" s="21"/>
      <c r="H533" s="22"/>
      <c r="I533" s="21"/>
      <c r="J533" s="9"/>
      <c r="K533" s="760"/>
    </row>
    <row r="534" spans="1:11" ht="12.75" customHeight="1">
      <c r="A534" s="821" t="s">
        <v>227</v>
      </c>
      <c r="B534" s="822"/>
      <c r="C534" s="822"/>
      <c r="D534" s="822"/>
      <c r="E534" s="822"/>
      <c r="F534" s="822"/>
      <c r="G534" s="822"/>
      <c r="H534" s="822"/>
      <c r="I534" s="822"/>
      <c r="J534" s="9"/>
      <c r="K534" s="760"/>
    </row>
    <row r="535" spans="1:11" ht="12.75">
      <c r="A535" s="823"/>
      <c r="B535" s="824"/>
      <c r="C535" s="824"/>
      <c r="D535" s="824"/>
      <c r="E535" s="824"/>
      <c r="F535" s="824"/>
      <c r="G535" s="824"/>
      <c r="H535" s="824"/>
      <c r="I535" s="824"/>
      <c r="J535" s="280"/>
      <c r="K535" s="778"/>
    </row>
    <row r="536" spans="1:13" s="8" customFormat="1" ht="12.75">
      <c r="A536" s="808" t="s">
        <v>342</v>
      </c>
      <c r="B536" s="809"/>
      <c r="C536" s="809"/>
      <c r="D536" s="809"/>
      <c r="E536" s="809"/>
      <c r="F536" s="809"/>
      <c r="G536" s="809"/>
      <c r="H536" s="809"/>
      <c r="I536" s="809"/>
      <c r="K536" s="779"/>
      <c r="M536" s="408"/>
    </row>
    <row r="537" spans="1:13" s="8" customFormat="1" ht="12.75">
      <c r="A537" s="808" t="s">
        <v>343</v>
      </c>
      <c r="B537" s="809"/>
      <c r="C537" s="809"/>
      <c r="D537" s="809"/>
      <c r="E537" s="809"/>
      <c r="F537" s="809"/>
      <c r="G537" s="809"/>
      <c r="H537" s="809"/>
      <c r="I537" s="809"/>
      <c r="K537" s="779"/>
      <c r="M537" s="408"/>
    </row>
    <row r="538" spans="1:13" s="274" customFormat="1" ht="12.75" customHeight="1">
      <c r="A538" s="808" t="s">
        <v>344</v>
      </c>
      <c r="B538" s="809"/>
      <c r="C538" s="809"/>
      <c r="D538" s="809"/>
      <c r="E538" s="809"/>
      <c r="F538" s="809"/>
      <c r="G538" s="809"/>
      <c r="H538" s="809"/>
      <c r="I538" s="809"/>
      <c r="K538" s="779"/>
      <c r="M538" s="482"/>
    </row>
    <row r="539" spans="1:13" s="8" customFormat="1" ht="4.5" customHeight="1">
      <c r="A539" s="808"/>
      <c r="B539" s="809"/>
      <c r="C539" s="809"/>
      <c r="D539" s="809"/>
      <c r="E539" s="809"/>
      <c r="F539" s="809"/>
      <c r="G539" s="809"/>
      <c r="H539" s="809"/>
      <c r="I539" s="809"/>
      <c r="K539" s="779"/>
      <c r="M539" s="408"/>
    </row>
    <row r="540" spans="1:13" s="8" customFormat="1" ht="15" customHeight="1">
      <c r="A540" s="817" t="s">
        <v>228</v>
      </c>
      <c r="B540" s="818"/>
      <c r="C540" s="818"/>
      <c r="D540" s="818"/>
      <c r="E540" s="818"/>
      <c r="F540" s="818"/>
      <c r="G540" s="818"/>
      <c r="H540" s="818"/>
      <c r="I540" s="818"/>
      <c r="K540" s="779"/>
      <c r="M540" s="408"/>
    </row>
    <row r="541" spans="1:13" s="8" customFormat="1" ht="12.75" customHeight="1">
      <c r="A541" s="817" t="s">
        <v>229</v>
      </c>
      <c r="B541" s="818"/>
      <c r="C541" s="818"/>
      <c r="D541" s="818"/>
      <c r="E541" s="818"/>
      <c r="F541" s="818"/>
      <c r="G541" s="818"/>
      <c r="H541" s="818"/>
      <c r="I541" s="818"/>
      <c r="K541" s="779"/>
      <c r="M541" s="408"/>
    </row>
    <row r="542" spans="1:13" s="8" customFormat="1" ht="12.75" customHeight="1">
      <c r="A542" s="817" t="s">
        <v>230</v>
      </c>
      <c r="B542" s="818"/>
      <c r="C542" s="818"/>
      <c r="D542" s="818"/>
      <c r="E542" s="818"/>
      <c r="F542" s="818"/>
      <c r="G542" s="818"/>
      <c r="H542" s="818"/>
      <c r="I542" s="818"/>
      <c r="K542" s="779"/>
      <c r="M542" s="408"/>
    </row>
    <row r="543" spans="1:13" s="276" customFormat="1" ht="15" customHeight="1">
      <c r="A543" s="819" t="s">
        <v>256</v>
      </c>
      <c r="B543" s="820"/>
      <c r="C543" s="820"/>
      <c r="D543" s="820"/>
      <c r="E543" s="820"/>
      <c r="F543" s="820"/>
      <c r="G543" s="820"/>
      <c r="H543" s="820"/>
      <c r="I543" s="820"/>
      <c r="J543" s="373"/>
      <c r="K543" s="780"/>
      <c r="M543" s="483"/>
    </row>
    <row r="544" spans="3:11" ht="12.75">
      <c r="C544" s="2"/>
      <c r="D544" s="258"/>
      <c r="K544" s="15"/>
    </row>
  </sheetData>
  <sheetProtection selectLockedCells="1" selectUnlockedCells="1"/>
  <mergeCells count="29">
    <mergeCell ref="A540:I540"/>
    <mergeCell ref="A541:I541"/>
    <mergeCell ref="A542:I542"/>
    <mergeCell ref="A543:I543"/>
    <mergeCell ref="A253:I253"/>
    <mergeCell ref="A250:I250"/>
    <mergeCell ref="A534:I534"/>
    <mergeCell ref="A535:I535"/>
    <mergeCell ref="A536:I536"/>
    <mergeCell ref="A537:I537"/>
    <mergeCell ref="A538:I538"/>
    <mergeCell ref="A539:I539"/>
    <mergeCell ref="A7:B7"/>
    <mergeCell ref="C7:I7"/>
    <mergeCell ref="B8:C8"/>
    <mergeCell ref="E8:I8"/>
    <mergeCell ref="A365:I365"/>
    <mergeCell ref="A367:I367"/>
    <mergeCell ref="E292:I292"/>
    <mergeCell ref="A2:I2"/>
    <mergeCell ref="A3:I3"/>
    <mergeCell ref="A4:I4"/>
    <mergeCell ref="A5:I5"/>
    <mergeCell ref="A6:I6"/>
    <mergeCell ref="A368:B368"/>
    <mergeCell ref="A252:I252"/>
    <mergeCell ref="A362:I362"/>
    <mergeCell ref="A363:I363"/>
    <mergeCell ref="A364:I364"/>
  </mergeCells>
  <conditionalFormatting sqref="O117:O119 C117:C119">
    <cfRule type="cellIs" priority="67" dxfId="28" operator="between" stopIfTrue="1">
      <formula>0.000001</formula>
      <formula>0.49999</formula>
    </cfRule>
  </conditionalFormatting>
  <conditionalFormatting sqref="M119:N119">
    <cfRule type="cellIs" priority="40" dxfId="28" operator="between" stopIfTrue="1">
      <formula>0.000001</formula>
      <formula>0.49999</formula>
    </cfRule>
  </conditionalFormatting>
  <conditionalFormatting sqref="M118:N118">
    <cfRule type="cellIs" priority="42" dxfId="28" operator="between" stopIfTrue="1">
      <formula>0.000001</formula>
      <formula>0.49999</formula>
    </cfRule>
  </conditionalFormatting>
  <conditionalFormatting sqref="N117">
    <cfRule type="cellIs" priority="41" dxfId="28" operator="between" stopIfTrue="1">
      <formula>0.000001</formula>
      <formula>0.49999</formula>
    </cfRule>
  </conditionalFormatting>
  <conditionalFormatting sqref="M267">
    <cfRule type="cellIs" priority="39" dxfId="12" operator="greaterThanOrEqual">
      <formula>1000</formula>
    </cfRule>
  </conditionalFormatting>
  <conditionalFormatting sqref="N267:O267">
    <cfRule type="cellIs" priority="38" dxfId="12" operator="greaterThanOrEqual">
      <formula>1000</formula>
    </cfRule>
  </conditionalFormatting>
  <conditionalFormatting sqref="I270:I271">
    <cfRule type="cellIs" priority="37" dxfId="12" operator="greaterThanOrEqual">
      <formula>1000</formula>
    </cfRule>
  </conditionalFormatting>
  <conditionalFormatting sqref="G270:G271">
    <cfRule type="cellIs" priority="36" dxfId="12" operator="greaterThanOrEqual">
      <formula>1000</formula>
    </cfRule>
  </conditionalFormatting>
  <conditionalFormatting sqref="E270:E271">
    <cfRule type="cellIs" priority="35" dxfId="12" operator="greaterThanOrEqual">
      <formula>1000</formula>
    </cfRule>
  </conditionalFormatting>
  <conditionalFormatting sqref="C270:C271">
    <cfRule type="cellIs" priority="33" dxfId="12" operator="greaterThanOrEqual">
      <formula>1000</formula>
    </cfRule>
  </conditionalFormatting>
  <conditionalFormatting sqref="I273:I274">
    <cfRule type="cellIs" priority="30" dxfId="12" operator="greaterThanOrEqual">
      <formula>1000</formula>
    </cfRule>
  </conditionalFormatting>
  <conditionalFormatting sqref="G273:G274">
    <cfRule type="cellIs" priority="29" dxfId="12" operator="greaterThanOrEqual">
      <formula>1000</formula>
    </cfRule>
  </conditionalFormatting>
  <conditionalFormatting sqref="E273:E274">
    <cfRule type="cellIs" priority="28" dxfId="12" operator="greaterThanOrEqual">
      <formula>1000</formula>
    </cfRule>
  </conditionalFormatting>
  <conditionalFormatting sqref="C273:C274">
    <cfRule type="cellIs" priority="27" dxfId="12" operator="greaterThanOrEqual">
      <formula>1000</formula>
    </cfRule>
  </conditionalFormatting>
  <conditionalFormatting sqref="P270:P271 M270:M271">
    <cfRule type="cellIs" priority="24" dxfId="12" operator="greaterThanOrEqual">
      <formula>1000</formula>
    </cfRule>
  </conditionalFormatting>
  <conditionalFormatting sqref="N270:O271">
    <cfRule type="cellIs" priority="23" dxfId="12" operator="greaterThanOrEqual">
      <formula>1000</formula>
    </cfRule>
  </conditionalFormatting>
  <conditionalFormatting sqref="G118">
    <cfRule type="cellIs" priority="22" dxfId="28" operator="between" stopIfTrue="1">
      <formula>0.000001</formula>
      <formula>0.49999</formula>
    </cfRule>
  </conditionalFormatting>
  <conditionalFormatting sqref="G117">
    <cfRule type="cellIs" priority="21" dxfId="28" operator="between" stopIfTrue="1">
      <formula>0.000001</formula>
      <formula>0.49999</formula>
    </cfRule>
  </conditionalFormatting>
  <conditionalFormatting sqref="G119">
    <cfRule type="cellIs" priority="20" dxfId="28" operator="between" stopIfTrue="1">
      <formula>0.000001</formula>
      <formula>0.49999</formula>
    </cfRule>
  </conditionalFormatting>
  <conditionalFormatting sqref="I117:I118">
    <cfRule type="cellIs" priority="14" dxfId="28" operator="between" stopIfTrue="1">
      <formula>0.000001</formula>
      <formula>0.49999</formula>
    </cfRule>
  </conditionalFormatting>
  <conditionalFormatting sqref="I119">
    <cfRule type="cellIs" priority="13" dxfId="28" operator="between" stopIfTrue="1">
      <formula>0.000001</formula>
      <formula>0.49999</formula>
    </cfRule>
  </conditionalFormatting>
  <conditionalFormatting sqref="E117:E118">
    <cfRule type="cellIs" priority="17" dxfId="28" operator="between" stopIfTrue="1">
      <formula>0.000001</formula>
      <formula>0.49999</formula>
    </cfRule>
  </conditionalFormatting>
  <conditionalFormatting sqref="E119">
    <cfRule type="cellIs" priority="16" dxfId="28" operator="between" stopIfTrue="1">
      <formula>0.000001</formula>
      <formula>0.49999</formula>
    </cfRule>
  </conditionalFormatting>
  <conditionalFormatting sqref="M125">
    <cfRule type="cellIs" priority="10" dxfId="28" operator="between" stopIfTrue="1">
      <formula>0.000001</formula>
      <formula>0.49999</formula>
    </cfRule>
  </conditionalFormatting>
  <conditionalFormatting sqref="M124">
    <cfRule type="cellIs" priority="12" dxfId="28" operator="between" stopIfTrue="1">
      <formula>0.000001</formula>
      <formula>0.49999</formula>
    </cfRule>
  </conditionalFormatting>
  <conditionalFormatting sqref="M123">
    <cfRule type="cellIs" priority="11" dxfId="28" operator="between" stopIfTrue="1">
      <formula>0.000001</formula>
      <formula>0.49999</formula>
    </cfRule>
  </conditionalFormatting>
  <conditionalFormatting sqref="M110:M111">
    <cfRule type="cellIs" priority="2" dxfId="28" operator="between" stopIfTrue="1">
      <formula>0.000001</formula>
      <formula>0.49999</formula>
    </cfRule>
  </conditionalFormatting>
  <conditionalFormatting sqref="M112">
    <cfRule type="cellIs" priority="1" dxfId="28" operator="between" stopIfTrue="1">
      <formula>0.000001</formula>
      <formula>0.49999</formula>
    </cfRule>
  </conditionalFormatting>
  <printOptions/>
  <pageMargins left="0.3937007874015748" right="0.2362204724409449" top="0.5118110236220472" bottom="0.5118110236220472" header="0.2362204724409449" footer="0.2362204724409449"/>
  <pageSetup horizontalDpi="300" verticalDpi="300" orientation="portrait" paperSize="5" scale="75" r:id="rId2"/>
  <rowBreaks count="3" manualBreakCount="3">
    <brk id="109" max="8" man="1"/>
    <brk id="256" max="8" man="1"/>
    <brk id="37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2021-06-10T03:33:02Z</cp:lastPrinted>
  <dcterms:created xsi:type="dcterms:W3CDTF">2020-09-01T04:35:23Z</dcterms:created>
  <dcterms:modified xsi:type="dcterms:W3CDTF">2021-08-03T01:57:42Z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