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25" tabRatio="500" activeTab="0"/>
  </bookViews>
  <sheets>
    <sheet name="February Phase2" sheetId="1" r:id="rId1"/>
  </sheets>
  <definedNames>
    <definedName name="Excel_BuiltIn_Print_Area" localSheetId="0">'February Phase2'!$A$1:$I$546</definedName>
    <definedName name="_xlnm.Print_Area" localSheetId="0">'February Phase2'!$A$1:$K$546</definedName>
  </definedNames>
  <calcPr fullCalcOnLoad="1"/>
</workbook>
</file>

<file path=xl/sharedStrings.xml><?xml version="1.0" encoding="utf-8"?>
<sst xmlns="http://schemas.openxmlformats.org/spreadsheetml/2006/main" count="596" uniqueCount="371">
  <si>
    <t>A Monthly Update of the Philippine Statistics Authority</t>
  </si>
  <si>
    <t>INDICATOR</t>
  </si>
  <si>
    <t xml:space="preserve">                            REFERENCE PERIOD and DATA</t>
  </si>
  <si>
    <t>Average 2019</t>
  </si>
  <si>
    <t>November 2020</t>
  </si>
  <si>
    <t>October 2020</t>
  </si>
  <si>
    <t>November 2019</t>
  </si>
  <si>
    <t>Philippines</t>
  </si>
  <si>
    <t>National Capital Region (NCR)</t>
  </si>
  <si>
    <t>Areas Outside NCR</t>
  </si>
  <si>
    <t>Purchasing power of the peso</t>
  </si>
  <si>
    <t>October 2019</t>
  </si>
  <si>
    <t>Producer Price Index for Manufacturing (2000 = 100)</t>
  </si>
  <si>
    <t>p</t>
  </si>
  <si>
    <t>r</t>
  </si>
  <si>
    <t>117.2</t>
  </si>
  <si>
    <t>Total foreign trade</t>
  </si>
  <si>
    <t>Imports</t>
  </si>
  <si>
    <t>Exports</t>
  </si>
  <si>
    <t>Balance of trade</t>
  </si>
  <si>
    <t xml:space="preserve">Top  traders: </t>
  </si>
  <si>
    <t>1  China, People's Republic of</t>
  </si>
  <si>
    <t>2  Japan (includes Okinawa)</t>
  </si>
  <si>
    <t>3  USA (includes Alaska and Hawaii)</t>
  </si>
  <si>
    <t>Top imports:</t>
  </si>
  <si>
    <t>1  Electronic products</t>
  </si>
  <si>
    <t>2  Mineral fuels, lubricants and related materials</t>
  </si>
  <si>
    <t>3  Transport equipment</t>
  </si>
  <si>
    <t>Top exports:</t>
  </si>
  <si>
    <t>2  Other manufactured goods</t>
  </si>
  <si>
    <t>Gainers over last year (%)</t>
  </si>
  <si>
    <t>Chemical products</t>
  </si>
  <si>
    <t>Food manufacturing</t>
  </si>
  <si>
    <t>Losers over last year (%)</t>
  </si>
  <si>
    <t>Petroleum products</t>
  </si>
  <si>
    <t>Printing</t>
  </si>
  <si>
    <t>Tobacco products</t>
  </si>
  <si>
    <t>Non-metallic mineral products</t>
  </si>
  <si>
    <t>Capacity utilization (%)</t>
  </si>
  <si>
    <t>Page 2 of 5</t>
  </si>
  <si>
    <t>3rd Qtr. 2020</t>
  </si>
  <si>
    <t>2nd Qtr. 2020</t>
  </si>
  <si>
    <t>3rd Qtr. 2019</t>
  </si>
  <si>
    <t>Total domestic trade</t>
  </si>
  <si>
    <t>Quantity</t>
  </si>
  <si>
    <t>Value</t>
  </si>
  <si>
    <t>Water</t>
  </si>
  <si>
    <t xml:space="preserve">Air </t>
  </si>
  <si>
    <t>Land-based</t>
  </si>
  <si>
    <t>Sea-based</t>
  </si>
  <si>
    <t>Both sexes (In thousands)</t>
  </si>
  <si>
    <t>Male</t>
  </si>
  <si>
    <t>Female</t>
  </si>
  <si>
    <t>Revenues</t>
  </si>
  <si>
    <t>Expenditures</t>
  </si>
  <si>
    <t>Surplus/(Deficit)</t>
  </si>
  <si>
    <t>p,r</t>
  </si>
  <si>
    <t>February 2020</t>
  </si>
  <si>
    <t>January 2020</t>
  </si>
  <si>
    <t>February 2019</t>
  </si>
  <si>
    <t>Peso time deposit interest rate (all maturities)</t>
  </si>
  <si>
    <t>December 2019</t>
  </si>
  <si>
    <t>December 2018</t>
  </si>
  <si>
    <t>Peso savings deposit rate (WAIR in percent per annum)</t>
  </si>
  <si>
    <t>Bank lending rates (WAIR in percent per annum)</t>
  </si>
  <si>
    <t>Philippine Stock Exchange index (PSEi)</t>
  </si>
  <si>
    <t>Volume traded (In million shares)</t>
  </si>
  <si>
    <t>Value of shares traded (In million pesos)</t>
  </si>
  <si>
    <t>2019</t>
  </si>
  <si>
    <t>2018</t>
  </si>
  <si>
    <t>New</t>
  </si>
  <si>
    <t>Renewal</t>
  </si>
  <si>
    <t>Licenses/Permits issued by type (new + renewal)</t>
  </si>
  <si>
    <t>Student permit</t>
  </si>
  <si>
    <t>Conductor's permit</t>
  </si>
  <si>
    <t>Non-professional</t>
  </si>
  <si>
    <t>Professional</t>
  </si>
  <si>
    <t>License and permits cases handled</t>
  </si>
  <si>
    <t>Apprehensions handled</t>
  </si>
  <si>
    <t>Revenue collection (In billion pesos)</t>
  </si>
  <si>
    <t>Impounded vehicles</t>
  </si>
  <si>
    <t xml:space="preserve"> METRO MANILA LIGHT RAIL TRANSIT </t>
  </si>
  <si>
    <t>Passenger traffic (In million passengers)</t>
  </si>
  <si>
    <t>Gross revenue collection (In million pesos)</t>
  </si>
  <si>
    <t>Average family income</t>
  </si>
  <si>
    <t>…</t>
  </si>
  <si>
    <t>Average family expenditure</t>
  </si>
  <si>
    <t>Average savings</t>
  </si>
  <si>
    <t>Page 3 of 5</t>
  </si>
  <si>
    <t>2015*</t>
  </si>
  <si>
    <t>Per Capita Poverty Threshold (in pesos)</t>
  </si>
  <si>
    <t>Poverty Incidence Families (in percent)</t>
  </si>
  <si>
    <t>July 2020</t>
  </si>
  <si>
    <t>Labor force participation rate (in percent)</t>
  </si>
  <si>
    <t>Employment rate (in percent)</t>
  </si>
  <si>
    <t>Unemployment rate (in percent)</t>
  </si>
  <si>
    <t>Underemployment rate (in percent)</t>
  </si>
  <si>
    <t xml:space="preserve">Employed persons by major industry group </t>
  </si>
  <si>
    <t>Agriculture</t>
  </si>
  <si>
    <t>Industry</t>
  </si>
  <si>
    <t>18.3</t>
  </si>
  <si>
    <t>18.8</t>
  </si>
  <si>
    <t>Services</t>
  </si>
  <si>
    <t xml:space="preserve">Employed persons by class of worker </t>
  </si>
  <si>
    <t>Wage and salary workers</t>
  </si>
  <si>
    <t>Self-employed without any paid employee</t>
  </si>
  <si>
    <t>26.7</t>
  </si>
  <si>
    <t>Employer in own family-operated farm or business</t>
  </si>
  <si>
    <t>Unpaid family workers</t>
  </si>
  <si>
    <t>At current prices</t>
  </si>
  <si>
    <t>Gross Domestic Product</t>
  </si>
  <si>
    <t>Gross National Income</t>
  </si>
  <si>
    <t>At constant 2018 prices</t>
  </si>
  <si>
    <t>3rd Qtr. 2019-2020</t>
  </si>
  <si>
    <t>Total floor area (in square meters)</t>
  </si>
  <si>
    <t>Value (in thousand pesos)</t>
  </si>
  <si>
    <t>Average cost per floor area</t>
  </si>
  <si>
    <t xml:space="preserve"> </t>
  </si>
  <si>
    <t>Establishment</t>
  </si>
  <si>
    <t>Employment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</si>
  <si>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</si>
  <si>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</si>
  <si>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</si>
  <si>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</si>
  <si>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</si>
  <si>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</si>
  <si>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vehicles,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</si>
  <si>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</si>
  <si>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</si>
  <si>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</si>
  <si>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</si>
  <si>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</si>
  <si>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</si>
  <si>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</si>
  <si>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</si>
  <si>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</si>
  <si>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</si>
  <si>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</si>
  <si>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2015</t>
  </si>
  <si>
    <t>2010</t>
  </si>
  <si>
    <t>2007</t>
  </si>
  <si>
    <t>Total population</t>
  </si>
  <si>
    <t>Average annual population growth rate</t>
  </si>
  <si>
    <t>1.72 (2010-2015)</t>
  </si>
  <si>
    <t>1.90 (2000-2010)</t>
  </si>
  <si>
    <t>2.04 (2000-2007)</t>
  </si>
  <si>
    <t>Total population by sex</t>
  </si>
  <si>
    <t>Proportion of total population by sex</t>
  </si>
  <si>
    <t>Total population by age group</t>
  </si>
  <si>
    <t>0-4 years</t>
  </si>
  <si>
    <t>0-14 years</t>
  </si>
  <si>
    <t>15-64 years</t>
  </si>
  <si>
    <t>18 years and over</t>
  </si>
  <si>
    <t>60 years and over</t>
  </si>
  <si>
    <t>65 years and over</t>
  </si>
  <si>
    <t>Page 4 of 5</t>
  </si>
  <si>
    <t>Proportion of total population by age group</t>
  </si>
  <si>
    <t>Overall dependency ratio</t>
  </si>
  <si>
    <t>Young dependency ratio</t>
  </si>
  <si>
    <t>Old dependency ratio</t>
  </si>
  <si>
    <t>Median age</t>
  </si>
  <si>
    <t>Proportion of persons with disability</t>
  </si>
  <si>
    <t>..</t>
  </si>
  <si>
    <t>Proportion of persons five years old and over with at least one functional difficulty</t>
  </si>
  <si>
    <t>Household population by sex</t>
  </si>
  <si>
    <t>Proportion of household population by sex</t>
  </si>
  <si>
    <t>Household population by age group</t>
  </si>
  <si>
    <t>Proportion of household population by age group</t>
  </si>
  <si>
    <t xml:space="preserve">Number of households </t>
  </si>
  <si>
    <t>Average household size</t>
  </si>
  <si>
    <t>Literacy rate</t>
  </si>
  <si>
    <t>Institutional population by sex</t>
  </si>
  <si>
    <t xml:space="preserve">Male </t>
  </si>
  <si>
    <t>Fetal deaths</t>
  </si>
  <si>
    <t>Top 3 Leading Causes of Death</t>
  </si>
  <si>
    <t>1. Ischaemic heart diseases</t>
  </si>
  <si>
    <t>2. Malignant neoplasms (cancer)</t>
  </si>
  <si>
    <t>3. Cerebrovascular diseases</t>
  </si>
  <si>
    <t xml:space="preserve">Any modern method </t>
  </si>
  <si>
    <t xml:space="preserve">Any traditional method </t>
  </si>
  <si>
    <t xml:space="preserve">Not currently using </t>
  </si>
  <si>
    <t>Number of women</t>
  </si>
  <si>
    <t>96.5</t>
  </si>
  <si>
    <t>98.3</t>
  </si>
  <si>
    <t>Functional literacy rate (10 to 64 years old; basic reading, writing, and computational skills) (in percent)</t>
  </si>
  <si>
    <t>91.6</t>
  </si>
  <si>
    <t>90.3</t>
  </si>
  <si>
    <t>86.4</t>
  </si>
  <si>
    <t xml:space="preserve">Impairments associated with disabilities may be physical, mental or sensory motor impairment such as partial or total blindness, low vision, partial or total deafness, oral defect, </t>
  </si>
  <si>
    <t xml:space="preserve">having only one hand/no hands, one leg/no legs, mild or severe cerebral palsy, retarded, mentally ill, mental retardation and multiple impairment.  Data on disability will enable </t>
  </si>
  <si>
    <t xml:space="preserve">planners to prepare plans for rehabilitation, education, development, and preventive programs. </t>
  </si>
  <si>
    <t xml:space="preserve">from a slight to a severe deviation in terms of quality or quantity in executing the activity in a manner or to the extent that is expected of people without the health condition.  </t>
  </si>
  <si>
    <t xml:space="preserve">In general, functional difficulties experienced by people may have been due to their health conditions.  Health conditions refer to diseases or illnesses, other health problems </t>
  </si>
  <si>
    <t xml:space="preserve">that may be short or long lasting injuries, mental or emotional problems, and problems with alcohol or drugs.  A health condition may also include other circumstances </t>
  </si>
  <si>
    <t xml:space="preserve">such as pregnancy, ageing, stress, congenital anomaly or genetic predisposition.  Difficulty is usually manifested when a person is doing an activity with increased effort, </t>
  </si>
  <si>
    <t>discomfort or pain, slowness or changes in the way he/she does the activity.</t>
  </si>
  <si>
    <t>Page 5 of 5</t>
  </si>
  <si>
    <t>SY 2018-2019</t>
  </si>
  <si>
    <t>SY 2017-2018</t>
  </si>
  <si>
    <t>SY 2016-2017</t>
  </si>
  <si>
    <t>Number of schools</t>
  </si>
  <si>
    <t xml:space="preserve">   Private</t>
  </si>
  <si>
    <t xml:space="preserve">          Elementary</t>
  </si>
  <si>
    <t xml:space="preserve"> Junior High School</t>
  </si>
  <si>
    <t xml:space="preserve"> Senior High School</t>
  </si>
  <si>
    <t xml:space="preserve">   Public</t>
  </si>
  <si>
    <t>Number of enrolment</t>
  </si>
  <si>
    <t xml:space="preserve">   Pre-School </t>
  </si>
  <si>
    <t xml:space="preserve">          Private</t>
  </si>
  <si>
    <t xml:space="preserve">          Public</t>
  </si>
  <si>
    <t xml:space="preserve">   Elementary (Grade 1 to 6)</t>
  </si>
  <si>
    <t xml:space="preserve">   Junior High School</t>
  </si>
  <si>
    <t xml:space="preserve">   Senior High School</t>
  </si>
  <si>
    <t>Visitor arrivals to the Philippines by regions/continents of residence</t>
  </si>
  <si>
    <t>ASEAN</t>
  </si>
  <si>
    <t>East Asia</t>
  </si>
  <si>
    <t>South Asia</t>
  </si>
  <si>
    <t>Middle East</t>
  </si>
  <si>
    <t>North America</t>
  </si>
  <si>
    <t>South America</t>
  </si>
  <si>
    <t>Western Europe</t>
  </si>
  <si>
    <t>Northern Europe</t>
  </si>
  <si>
    <t>Southern Europe</t>
  </si>
  <si>
    <t>Eastern Europe</t>
  </si>
  <si>
    <t>Eastern Mediterranean Europe*</t>
  </si>
  <si>
    <t>Australiasia/Pacific</t>
  </si>
  <si>
    <t>Africa</t>
  </si>
  <si>
    <t>Other unspecified residences</t>
  </si>
  <si>
    <t>Overseas Filipinos**</t>
  </si>
  <si>
    <t xml:space="preserve"> * Grouping from UNWTO; prior to 2009, statistics from Israel were lumped under "Middle East" and statistics from Turkey were lumped under "Others"</t>
  </si>
  <si>
    <t xml:space="preserve"> ** Philippine passport holders permanently residing abroad; excludes overseas Filipino workers</t>
  </si>
  <si>
    <t>Abbreviations and Standard Symbols Used:</t>
  </si>
  <si>
    <t>.. Not available</t>
  </si>
  <si>
    <t>… Data not applicable</t>
  </si>
  <si>
    <t xml:space="preserve"> PSA - Philippine Statistics Authority</t>
  </si>
  <si>
    <t xml:space="preserve"> FOB - Free On Board</t>
  </si>
  <si>
    <t xml:space="preserve"> BSP - Bangko Sentral ng Pilipinas</t>
  </si>
  <si>
    <t xml:space="preserve"> WAIR - Weighted Average Interest Rates</t>
  </si>
  <si>
    <t xml:space="preserve"> BTr - Bureau of the Treasury</t>
  </si>
  <si>
    <t xml:space="preserve"> TE -  Total Employment</t>
  </si>
  <si>
    <t xml:space="preserve"> PSEI - Philippine Stock Exchange, Inc.</t>
  </si>
  <si>
    <t xml:space="preserve"> PSIC -  Philippine Standard Industrial Classification</t>
  </si>
  <si>
    <t xml:space="preserve"> LTO - Land Transportation Office</t>
  </si>
  <si>
    <t xml:space="preserve"> SUCs -  State Universities and Colleges</t>
  </si>
  <si>
    <t xml:space="preserve"> DOT - Department of Tourism</t>
  </si>
  <si>
    <t xml:space="preserve"> DepEd - Department of Education</t>
  </si>
  <si>
    <t>For more updates on statistics and civil registration, you may visit the following:</t>
  </si>
  <si>
    <t>Compiled by:</t>
  </si>
  <si>
    <t>KNOWLEDGE MANAGEMENT AND COMMUNICATIONS DIVISION</t>
  </si>
  <si>
    <t>Tel No. 8462-6600 local 833, 834, 810</t>
  </si>
  <si>
    <r>
      <rPr>
        <sz val="10"/>
        <rFont val="Arial"/>
        <family val="2"/>
      </rPr>
      <t xml:space="preserve"> PRICE INDICES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</si>
  <si>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>Consumer Price Index</t>
    </r>
    <r>
      <rPr>
        <sz val="10"/>
        <rFont val="Arial"/>
        <family val="2"/>
      </rPr>
      <t xml:space="preserve"> (2012 = 100)</t>
    </r>
  </si>
  <si>
    <r>
      <rPr>
        <sz val="10"/>
        <rFont val="Arial"/>
        <family val="2"/>
      </rPr>
      <t xml:space="preserve">Inflation rate </t>
    </r>
    <r>
      <rPr>
        <sz val="10"/>
        <rFont val="Arial"/>
        <family val="2"/>
      </rPr>
      <t>(Headline)</t>
    </r>
  </si>
  <si>
    <r>
      <rPr>
        <sz val="10"/>
        <rFont val="Arial"/>
        <family val="2"/>
      </rPr>
      <t xml:space="preserve"> MONTHLY INTEGRATED SURVEY OF SELECTED INDUSTRIES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</si>
  <si>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Value of production index  </t>
    </r>
    <r>
      <rPr>
        <sz val="10"/>
        <rFont val="Arial"/>
        <family val="2"/>
      </rPr>
      <t>(2000 = 100)</t>
    </r>
  </si>
  <si>
    <r>
      <rPr>
        <sz val="10"/>
        <rFont val="Arial"/>
        <family val="2"/>
      </rPr>
      <t xml:space="preserve">Volume of production index  </t>
    </r>
    <r>
      <rPr>
        <sz val="10"/>
        <rFont val="Arial"/>
        <family val="2"/>
      </rPr>
      <t>(2000 = 100)</t>
    </r>
  </si>
  <si>
    <r>
      <rPr>
        <sz val="10"/>
        <rFont val="Arial"/>
        <family val="2"/>
      </rPr>
      <t xml:space="preserve">Value of net sales index  </t>
    </r>
    <r>
      <rPr>
        <sz val="10"/>
        <rFont val="Arial"/>
        <family val="2"/>
      </rPr>
      <t>(2000 = 100)</t>
    </r>
  </si>
  <si>
    <r>
      <rPr>
        <sz val="10"/>
        <rFont val="Arial"/>
        <family val="2"/>
      </rPr>
      <t xml:space="preserve">Volume of net sales index  </t>
    </r>
    <r>
      <rPr>
        <sz val="10"/>
        <rFont val="Arial"/>
        <family val="2"/>
      </rPr>
      <t>(2000 = 100)</t>
    </r>
  </si>
  <si>
    <r>
      <rPr>
        <sz val="10"/>
        <rFont val="Arial"/>
        <family val="2"/>
      </rPr>
      <t xml:space="preserve"> DOMESTIC TRADE (Quantity in tons; value in thousand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</si>
  <si>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rPr>
        <sz val="10"/>
        <rFont val="Arial"/>
        <family val="2"/>
      </rPr>
      <t xml:space="preserve"> OFW REMITTANCES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</si>
  <si>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r>
      <rPr>
        <sz val="10"/>
        <rFont val="Arial"/>
        <family val="2"/>
      </rPr>
      <t xml:space="preserve"> NUMBER of OVERSEAS FILIPINO WORKERS 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</si>
  <si>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rPr>
        <sz val="10"/>
        <rFont val="Arial"/>
        <family val="2"/>
      </rPr>
      <t xml:space="preserve"> GOVERNMENT CASH OPERATIONS (In million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BOT</t>
    </r>
  </si>
  <si>
    <r>
      <rPr>
        <sz val="10"/>
        <rFont val="Arial"/>
        <family val="2"/>
      </rPr>
      <t xml:space="preserve"> MONEY and BANKING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</si>
  <si>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r>
      <rPr>
        <sz val="10"/>
        <rFont val="Arial"/>
        <family val="2"/>
      </rPr>
      <t>Exchange rate: Dollar to Peso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(Monthly average)</t>
    </r>
  </si>
  <si>
    <r>
      <rPr>
        <sz val="10"/>
        <rFont val="Arial"/>
        <family val="2"/>
      </rPr>
      <t xml:space="preserve"> TRANSPORTATION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LTO)</t>
    </r>
  </si>
  <si>
    <r>
      <rPr>
        <sz val="10"/>
        <rFont val="Arial"/>
        <family val="2"/>
      </rPr>
      <t>LRT (Line 2)</t>
    </r>
    <r>
      <rPr>
        <i/>
        <sz val="10"/>
        <rFont val="Arial"/>
        <family val="2"/>
      </rPr>
      <t xml:space="preserve"> (Source:</t>
    </r>
    <r>
      <rPr>
        <sz val="10"/>
        <rFont val="Arial"/>
        <family val="2"/>
      </rPr>
      <t>Light Rail Transit Authority)</t>
    </r>
  </si>
  <si>
    <r>
      <rPr>
        <sz val="10"/>
        <rFont val="Arial"/>
        <family val="2"/>
      </rPr>
      <t xml:space="preserve">  Number of families</t>
    </r>
    <r>
      <rPr>
        <sz val="10"/>
        <rFont val="Arial"/>
        <family val="2"/>
      </rPr>
      <t xml:space="preserve"> (In thousands)</t>
    </r>
  </si>
  <si>
    <r>
      <rPr>
        <sz val="10"/>
        <rFont val="Arial"/>
        <family val="2"/>
      </rPr>
      <t xml:space="preserve">At 2018 prices </t>
    </r>
    <r>
      <rPr>
        <sz val="10"/>
        <rFont val="Arial"/>
        <family val="2"/>
      </rPr>
      <t>(In thousand pesos)</t>
    </r>
  </si>
  <si>
    <r>
      <rPr>
        <sz val="10"/>
        <rFont val="Arial"/>
        <family val="2"/>
      </rPr>
      <t xml:space="preserve">At 2015 prices </t>
    </r>
    <r>
      <rPr>
        <sz val="10"/>
        <rFont val="Arial"/>
        <family val="2"/>
      </rPr>
      <t>(In thousand pesos)</t>
    </r>
  </si>
  <si>
    <r>
      <rPr>
        <sz val="10"/>
        <rFont val="Arial"/>
        <family val="2"/>
      </rPr>
      <t xml:space="preserve">At 2012 prices </t>
    </r>
    <r>
      <rPr>
        <sz val="10"/>
        <rFont val="Arial"/>
        <family val="2"/>
      </rPr>
      <t>(In thousand pesos)</t>
    </r>
  </si>
  <si>
    <r>
      <rPr>
        <sz val="10"/>
        <rFont val="Arial"/>
        <family val="2"/>
      </rPr>
      <t xml:space="preserve">At 2006 prices </t>
    </r>
    <r>
      <rPr>
        <sz val="10"/>
        <rFont val="Arial"/>
        <family val="2"/>
      </rPr>
      <t>(In thousand pesos)</t>
    </r>
  </si>
  <si>
    <r>
      <rPr>
        <sz val="10"/>
        <rFont val="Arial"/>
        <family val="2"/>
      </rPr>
      <t xml:space="preserve"> POVERTY THRESHOLD and POVERTY INCIDENCE AMONG FAMILIES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PSA)</t>
    </r>
  </si>
  <si>
    <r>
      <rPr>
        <sz val="10"/>
        <rFont val="Arial"/>
        <family val="2"/>
      </rPr>
      <t xml:space="preserve"> LABOR and EMPLOYMENT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</si>
  <si>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Total employed persons </t>
    </r>
    <r>
      <rPr>
        <sz val="10"/>
        <rFont val="Arial"/>
        <family val="2"/>
      </rPr>
      <t>(In thousands)</t>
    </r>
  </si>
  <si>
    <r>
      <rPr>
        <sz val="10"/>
        <rFont val="Arial"/>
        <family val="2"/>
      </rPr>
      <t xml:space="preserve">Total underemployed persons </t>
    </r>
    <r>
      <rPr>
        <sz val="10"/>
        <rFont val="Arial"/>
        <family val="2"/>
      </rPr>
      <t>(In thousands)</t>
    </r>
  </si>
  <si>
    <r>
      <rPr>
        <sz val="10"/>
        <rFont val="Arial"/>
        <family val="2"/>
      </rPr>
      <t xml:space="preserve">Total unemployed persons </t>
    </r>
    <r>
      <rPr>
        <sz val="10"/>
        <rFont val="Arial"/>
        <family val="2"/>
      </rPr>
      <t>(In thousands)</t>
    </r>
  </si>
  <si>
    <r>
      <rPr>
        <sz val="10"/>
        <rFont val="Arial"/>
        <family val="2"/>
      </rPr>
      <t xml:space="preserve"> NATIONAL ACCOUNTS (In million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 </t>
    </r>
  </si>
  <si>
    <r>
      <rPr>
        <sz val="10"/>
        <rFont val="Arial"/>
        <family val="2"/>
      </rPr>
      <t>At current prices (</t>
    </r>
    <r>
      <rPr>
        <sz val="10"/>
        <rFont val="Arial"/>
        <family val="2"/>
      </rPr>
      <t>Growth Rates)</t>
    </r>
  </si>
  <si>
    <r>
      <rPr>
        <sz val="10"/>
        <rFont val="Arial"/>
        <family val="2"/>
      </rPr>
      <t>At constant 2018 prices (</t>
    </r>
    <r>
      <rPr>
        <sz val="10"/>
        <rFont val="Arial"/>
        <family val="2"/>
      </rPr>
      <t>Growth Rates)</t>
    </r>
  </si>
  <si>
    <r>
      <rPr>
        <sz val="10"/>
        <rFont val="Arial"/>
        <family val="2"/>
      </rPr>
      <t xml:space="preserve"> PRIVATE BUILDING CONSTRUCTION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</si>
  <si>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Philippines </t>
    </r>
    <r>
      <rPr>
        <sz val="10"/>
        <rFont val="Arial"/>
        <family val="2"/>
      </rPr>
      <t xml:space="preserve"> (number)</t>
    </r>
  </si>
  <si>
    <r>
      <rPr>
        <sz val="10"/>
        <rFont val="Arial"/>
        <family val="2"/>
      </rPr>
      <t>Residential</t>
    </r>
    <r>
      <rPr>
        <sz val="10"/>
        <rFont val="Arial"/>
        <family val="2"/>
      </rPr>
      <t xml:space="preserve">  (number)</t>
    </r>
  </si>
  <si>
    <r>
      <rPr>
        <sz val="10"/>
        <rFont val="Arial"/>
        <family val="2"/>
      </rPr>
      <t xml:space="preserve">Non-residential  </t>
    </r>
    <r>
      <rPr>
        <sz val="10"/>
        <rFont val="Arial"/>
        <family val="2"/>
      </rPr>
      <t>(number)</t>
    </r>
  </si>
  <si>
    <r>
      <rPr>
        <sz val="10"/>
        <rFont val="Arial"/>
        <family val="2"/>
      </rPr>
      <t xml:space="preserve">Alterations and repairs </t>
    </r>
    <r>
      <rPr>
        <sz val="10"/>
        <rFont val="Arial"/>
        <family val="2"/>
      </rPr>
      <t xml:space="preserve"> (number)</t>
    </r>
  </si>
  <si>
    <r>
      <rPr>
        <sz val="10"/>
        <rFont val="Arial"/>
        <family val="2"/>
      </rPr>
      <t xml:space="preserve"> BUSINESS AND INDUSTRY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</si>
  <si>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>2017 (</t>
    </r>
    <r>
      <rPr>
        <b/>
        <i/>
        <u val="single"/>
        <sz val="9"/>
        <rFont val="Arial"/>
        <family val="2"/>
      </rPr>
      <t>Final Results</t>
    </r>
    <r>
      <rPr>
        <b/>
        <u val="single"/>
        <sz val="9"/>
        <rFont val="Arial"/>
        <family val="2"/>
      </rPr>
      <t>)</t>
    </r>
  </si>
  <si>
    <r>
      <rPr>
        <sz val="10"/>
        <rFont val="Arial"/>
        <family val="2"/>
      </rPr>
      <t>Industry Description</t>
    </r>
    <r>
      <rPr>
        <sz val="10"/>
        <rFont val="Arial"/>
        <family val="2"/>
      </rPr>
      <t xml:space="preserve"> (All establishments)</t>
    </r>
  </si>
  <si>
    <r>
      <t>Income (</t>
    </r>
    <r>
      <rPr>
        <b/>
        <i/>
        <sz val="9"/>
        <rFont val="Arial"/>
        <family val="2"/>
      </rPr>
      <t>Th P</t>
    </r>
    <r>
      <rPr>
        <b/>
        <sz val="9"/>
        <rFont val="Arial"/>
        <family val="2"/>
      </rPr>
      <t>)</t>
    </r>
  </si>
  <si>
    <r>
      <rPr>
        <sz val="10"/>
        <rFont val="Arial"/>
        <family val="2"/>
      </rPr>
      <t xml:space="preserve"> DEMOGRAPHY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</si>
  <si>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t>100,981,437</t>
    </r>
    <r>
      <rPr>
        <b/>
        <vertAlign val="superscript"/>
        <sz val="9"/>
        <rFont val="Arial"/>
        <family val="2"/>
      </rPr>
      <t>1/</t>
    </r>
  </si>
  <si>
    <r>
      <t>92,337,852</t>
    </r>
    <r>
      <rPr>
        <vertAlign val="superscript"/>
        <sz val="9"/>
        <rFont val="Arial"/>
        <family val="2"/>
      </rPr>
      <t>2/</t>
    </r>
  </si>
  <si>
    <r>
      <t>88,548,366</t>
    </r>
    <r>
      <rPr>
        <vertAlign val="superscript"/>
        <sz val="9"/>
        <rFont val="Arial"/>
        <family val="2"/>
      </rPr>
      <t>3/</t>
    </r>
  </si>
  <si>
    <r>
      <rPr>
        <sz val="10"/>
        <rFont val="Arial"/>
        <family val="2"/>
      </rPr>
      <t xml:space="preserve">Population density </t>
    </r>
    <r>
      <rPr>
        <sz val="10"/>
        <rFont val="Arial"/>
        <family val="2"/>
      </rPr>
      <t>(persons per square kilometer)</t>
    </r>
  </si>
  <si>
    <r>
      <rPr>
        <sz val="10"/>
        <rFont val="Arial"/>
        <family val="2"/>
      </rPr>
      <t xml:space="preserve">Sex ratio </t>
    </r>
    <r>
      <rPr>
        <sz val="10"/>
        <rFont val="Arial"/>
        <family val="2"/>
      </rPr>
      <t>(number of males per 100 females)</t>
    </r>
  </si>
  <si>
    <r>
      <t xml:space="preserve">1.57 </t>
    </r>
    <r>
      <rPr>
        <vertAlign val="superscript"/>
        <sz val="9"/>
        <rFont val="Arial"/>
        <family val="2"/>
      </rPr>
      <t>4/</t>
    </r>
  </si>
  <si>
    <r>
      <t xml:space="preserve">3.14 </t>
    </r>
    <r>
      <rPr>
        <vertAlign val="superscript"/>
        <sz val="9"/>
        <rFont val="Arial"/>
        <family val="2"/>
      </rPr>
      <t>5/</t>
    </r>
  </si>
  <si>
    <r>
      <t xml:space="preserve">3.13 </t>
    </r>
    <r>
      <rPr>
        <vertAlign val="superscript"/>
        <sz val="9"/>
        <rFont val="Arial"/>
        <family val="2"/>
      </rPr>
      <t>5/</t>
    </r>
  </si>
  <si>
    <r>
      <rPr>
        <sz val="10"/>
        <rFont val="Arial"/>
        <family val="2"/>
      </rPr>
      <t xml:space="preserve"> VITAL STATISTICS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</si>
  <si>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>Marriages</t>
    </r>
    <r>
      <rPr>
        <sz val="10"/>
        <rFont val="Arial"/>
        <family val="2"/>
      </rPr>
      <t xml:space="preserve"> (Based on civil registration)</t>
    </r>
    <r>
      <rPr>
        <vertAlign val="superscript"/>
        <sz val="10"/>
        <rFont val="Arial"/>
        <family val="2"/>
      </rPr>
      <t>6/</t>
    </r>
  </si>
  <si>
    <r>
      <rPr>
        <sz val="10"/>
        <rFont val="Arial"/>
        <family val="2"/>
      </rPr>
      <t xml:space="preserve">Births </t>
    </r>
    <r>
      <rPr>
        <sz val="10"/>
        <rFont val="Arial"/>
        <family val="2"/>
      </rPr>
      <t>(Based on civil registration)</t>
    </r>
    <r>
      <rPr>
        <vertAlign val="superscript"/>
        <sz val="10"/>
        <rFont val="Arial"/>
        <family val="2"/>
      </rPr>
      <t>6/</t>
    </r>
  </si>
  <si>
    <r>
      <rPr>
        <sz val="10"/>
        <rFont val="Arial"/>
        <family val="2"/>
      </rPr>
      <t xml:space="preserve">Deaths </t>
    </r>
    <r>
      <rPr>
        <sz val="10"/>
        <rFont val="Arial"/>
        <family val="2"/>
      </rPr>
      <t>(Based on civil registration)</t>
    </r>
    <r>
      <rPr>
        <vertAlign val="superscript"/>
        <sz val="10"/>
        <rFont val="Arial"/>
        <family val="2"/>
      </rPr>
      <t>6/</t>
    </r>
  </si>
  <si>
    <r>
      <rPr>
        <sz val="10"/>
        <rFont val="Arial"/>
        <family val="2"/>
      </rPr>
      <t xml:space="preserve"> FAMILY PLANNING </t>
    </r>
    <r>
      <rPr>
        <vertAlign val="superscript"/>
        <sz val="10"/>
        <rFont val="Arial"/>
        <family val="2"/>
      </rPr>
      <t>7/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</si>
  <si>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rPr>
        <sz val="10"/>
        <rFont val="Arial"/>
        <family val="2"/>
      </rPr>
      <t xml:space="preserve">Any method </t>
    </r>
    <r>
      <rPr>
        <sz val="10"/>
        <rFont val="Arial"/>
        <family val="2"/>
      </rPr>
      <t>(in percent)</t>
    </r>
  </si>
  <si>
    <r>
      <rPr>
        <sz val="10"/>
        <rFont val="Arial"/>
        <family val="2"/>
      </rPr>
      <t xml:space="preserve"> EDUCATION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</si>
  <si>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rPr>
        <sz val="10"/>
        <rFont val="Arial"/>
        <family val="2"/>
      </rPr>
      <t xml:space="preserve">Simple literacy rate </t>
    </r>
    <r>
      <rPr>
        <vertAlign val="superscript"/>
        <sz val="10"/>
        <rFont val="Arial"/>
        <family val="2"/>
      </rPr>
      <t>8/</t>
    </r>
    <r>
      <rPr>
        <sz val="10"/>
        <rFont val="Arial"/>
        <family val="2"/>
      </rPr>
      <t xml:space="preserve"> (10 years old and over; basic reading and writing skills) (in percent)</t>
    </r>
  </si>
  <si>
    <r>
      <rPr>
        <sz val="10"/>
        <rFont val="Arial"/>
        <family val="2"/>
      </rPr>
      <t xml:space="preserve"> ENROLMENT (S</t>
    </r>
    <r>
      <rPr>
        <i/>
        <sz val="10"/>
        <rFont val="Arial"/>
        <family val="2"/>
      </rPr>
      <t xml:space="preserve">ource: </t>
    </r>
    <r>
      <rPr>
        <sz val="10"/>
        <rFont val="Arial"/>
        <family val="2"/>
      </rPr>
      <t xml:space="preserve">DepEd) </t>
    </r>
  </si>
  <si>
    <r>
      <rPr>
        <sz val="10"/>
        <rFont val="Arial"/>
        <family val="2"/>
      </rPr>
      <t xml:space="preserve"> TOURISM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DOT)</t>
    </r>
  </si>
  <si>
    <t>Continued</t>
  </si>
  <si>
    <r>
      <t xml:space="preserve"> </t>
    </r>
    <r>
      <rPr>
        <vertAlign val="superscript"/>
        <sz val="8"/>
        <rFont val="Arial"/>
        <family val="2"/>
      </rPr>
      <t xml:space="preserve">1/ </t>
    </r>
    <r>
      <rPr>
        <sz val="8"/>
        <rFont val="Arial"/>
        <family val="2"/>
      </rPr>
      <t xml:space="preserve"> Includes 2,134 Filipinos in Philippine embassies, consulates, and missions abroad</t>
    </r>
  </si>
  <si>
    <r>
      <t xml:space="preserve"> </t>
    </r>
    <r>
      <rPr>
        <vertAlign val="superscript"/>
        <sz val="8"/>
        <rFont val="Arial"/>
        <family val="2"/>
      </rPr>
      <t xml:space="preserve">2/ </t>
    </r>
    <r>
      <rPr>
        <sz val="8"/>
        <rFont val="Arial"/>
        <family val="2"/>
      </rPr>
      <t xml:space="preserve"> Includes 2,739 Filipinos in Philippine embassies, consulates, and missions abroad</t>
    </r>
  </si>
  <si>
    <r>
      <t xml:space="preserve"> </t>
    </r>
    <r>
      <rPr>
        <vertAlign val="superscript"/>
        <sz val="8"/>
        <rFont val="Arial"/>
        <family val="2"/>
      </rPr>
      <t xml:space="preserve">3/ </t>
    </r>
    <r>
      <rPr>
        <sz val="8"/>
        <rFont val="Arial"/>
        <family val="2"/>
      </rPr>
      <t xml:space="preserve"> Includes 2,279 Filipinos in Philippine embassies, consulates, and missions abroad</t>
    </r>
  </si>
  <si>
    <r>
      <rPr>
        <sz val="10"/>
        <color indexed="9"/>
        <rFont val="Arial"/>
        <family val="2"/>
      </rPr>
      <t xml:space="preserve"> PSA website: www.psa.gov.ph</t>
    </r>
  </si>
  <si>
    <r>
      <rPr>
        <sz val="10"/>
        <color indexed="9"/>
        <rFont val="Arial"/>
        <family val="2"/>
      </rPr>
      <t xml:space="preserve"> PSA Library: Ground Flr., PSA-CVEA Bldg., PSA Complex, East Ave., Diliman, Quezon City (Tel. 8462-6600 local 839)</t>
    </r>
  </si>
  <si>
    <r>
      <rPr>
        <sz val="10"/>
        <color indexed="9"/>
        <rFont val="Arial"/>
        <family val="2"/>
      </rPr>
      <t xml:space="preserve"> PSA Serbilis sa Radyo: DZRP-Radyo Pilipinas (738 kHz) every Saturday from 3:00 p.m. to 4:00 p.m.</t>
    </r>
  </si>
  <si>
    <t>Average 2020</t>
  </si>
  <si>
    <t>January 2021</t>
  </si>
  <si>
    <t>December 2020</t>
  </si>
  <si>
    <t>2.9</t>
  </si>
  <si>
    <t>4.3</t>
  </si>
  <si>
    <t>3.2</t>
  </si>
  <si>
    <r>
      <t xml:space="preserve">Wholesale Price Index for Construction Materials in NCR </t>
    </r>
    <r>
      <rPr>
        <sz val="9"/>
        <rFont val="Arial"/>
        <family val="2"/>
      </rPr>
      <t>(2012 = 100)</t>
    </r>
  </si>
  <si>
    <r>
      <t xml:space="preserve">General Wholesale Price Index in the Philippines </t>
    </r>
    <r>
      <rPr>
        <sz val="10"/>
        <rFont val="Arial"/>
        <family val="2"/>
      </rPr>
      <t>(2012 = 100)</t>
    </r>
  </si>
  <si>
    <t>117.9</t>
  </si>
  <si>
    <t>115.1</t>
  </si>
  <si>
    <t>Total 2020</t>
  </si>
  <si>
    <t>1/</t>
  </si>
  <si>
    <t>Paper and paper products</t>
  </si>
  <si>
    <t>Electrical machinery</t>
  </si>
  <si>
    <t>Leather products</t>
  </si>
  <si>
    <t>Furniture and fixtures</t>
  </si>
  <si>
    <t>Transport equipment</t>
  </si>
  <si>
    <t>3  Ignition Wiring Set and Other Wiring Sets Used in Vehicles, Aircrafts and Ships</t>
  </si>
  <si>
    <t>Annual 2020</t>
  </si>
  <si>
    <t>4th Qtr. 2020</t>
  </si>
  <si>
    <t>4th Qtr. 2019</t>
  </si>
  <si>
    <t>Annual 2019-2020</t>
  </si>
  <si>
    <t>4th Qtr. 2019-2020</t>
  </si>
  <si>
    <t>4th Qtr. 2018-2019</t>
  </si>
  <si>
    <r>
      <t xml:space="preserve">Facebook:  </t>
    </r>
    <r>
      <rPr>
        <i/>
        <sz val="10"/>
        <rFont val="Arial"/>
        <family val="2"/>
      </rPr>
      <t>https://www.facebook.com/PhilippineStatisticsAuthority</t>
    </r>
    <r>
      <rPr>
        <sz val="10"/>
        <rFont val="Arial"/>
        <family val="2"/>
      </rPr>
      <t xml:space="preserve">;   Twitter:  </t>
    </r>
    <r>
      <rPr>
        <i/>
        <sz val="10"/>
        <rFont val="Arial"/>
        <family val="2"/>
      </rPr>
      <t xml:space="preserve">https://twitter.com/PSAgovph; </t>
    </r>
    <r>
      <rPr>
        <sz val="10"/>
        <rFont val="Arial"/>
        <family val="2"/>
      </rPr>
      <t xml:space="preserve"> E-mail: </t>
    </r>
    <r>
      <rPr>
        <i/>
        <sz val="10"/>
        <rFont val="Arial"/>
        <family val="2"/>
      </rPr>
      <t>info@psa.gov.ph</t>
    </r>
  </si>
  <si>
    <t>1/ - Less than 0.05 percent increase</t>
  </si>
  <si>
    <t>Sex ratio (number of males per 100 females)</t>
  </si>
  <si>
    <t xml:space="preserve"> *  1) Updated.  The 2018 estimates were updated following the availability of the final 2018 FIES, which now includes the new urban-rural classification based on the results of the 2015 POPCEN,  </t>
  </si>
  <si>
    <t xml:space="preserve"> in addition to other changes that were made. To ensure consistency, the 2015 estimates were also updated using 2015 FIES with the new urban-rural classification from the POPCEN 2015. </t>
  </si>
  <si>
    <t>2) Significant change. The increase or decrease of the poverty incidence among families between 2015 and 2018 is significant at 10% level of significance (a=0.10).</t>
  </si>
  <si>
    <t>Total 15 years old and over (in '000)</t>
  </si>
  <si>
    <r>
      <t xml:space="preserve"> </t>
    </r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Disability refers to any restriction or lack of ability (resulting from an impairment) to perform an activity in the manner or within the range considered normal for a human being.  </t>
    </r>
  </si>
  <si>
    <r>
      <t xml:space="preserve"> </t>
    </r>
    <r>
      <rPr>
        <b/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A person with difficulty in functioning may have activity limitations, which means difficulties an individual may have in executing activities.  An activity limitation may range </t>
    </r>
  </si>
  <si>
    <r>
      <t xml:space="preserve"> </t>
    </r>
    <r>
      <rPr>
        <b/>
        <vertAlign val="superscript"/>
        <sz val="8"/>
        <rFont val="Arial"/>
        <family val="2"/>
      </rPr>
      <t>6/</t>
    </r>
    <r>
      <rPr>
        <sz val="8"/>
        <rFont val="Arial"/>
        <family val="2"/>
      </rPr>
      <t>Figures are results of actual registration without any adjustment of under-registration.</t>
    </r>
  </si>
  <si>
    <r>
      <t xml:space="preserve"> </t>
    </r>
    <r>
      <rPr>
        <b/>
        <vertAlign val="superscript"/>
        <sz val="8"/>
        <rFont val="Arial"/>
        <family val="2"/>
      </rPr>
      <t>7/</t>
    </r>
    <r>
      <rPr>
        <sz val="8"/>
        <rFont val="Arial"/>
        <family val="2"/>
      </rPr>
      <t>Percent distribution of currently married women</t>
    </r>
  </si>
  <si>
    <r>
      <t xml:space="preserve"> </t>
    </r>
    <r>
      <rPr>
        <b/>
        <vertAlign val="superscript"/>
        <sz val="8"/>
        <rFont val="Arial"/>
        <family val="2"/>
      </rPr>
      <t>8/</t>
    </r>
    <r>
      <rPr>
        <sz val="8"/>
        <rFont val="Arial"/>
        <family val="2"/>
      </rPr>
      <t>CPH 2015 data</t>
    </r>
  </si>
  <si>
    <t>Notes: Data includes State and Local Universities and Colleges (SUCs/LUCs).</t>
  </si>
  <si>
    <t xml:space="preserve">  For SY 2014-2015 to SY 2018-2019 includes Learners with Special Educational Needs (LSENs).</t>
  </si>
  <si>
    <t xml:space="preserve">  For SY 2016-2017, SHS covers Grade 11 only while for SY 2017-2018 to SY 2018-2019, SHS covers Grades 11 and 12.</t>
  </si>
  <si>
    <r>
      <t xml:space="preserve">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 February 2021</t>
    </r>
  </si>
  <si>
    <t>National Quickstat – February 2021 (Phase 2) … continued</t>
  </si>
  <si>
    <t>National Quickstat – February 2021 (Phase 2) … concluded</t>
  </si>
  <si>
    <t>115.3</t>
  </si>
  <si>
    <t>2/ Excludes the Bangko Sentral ng Pilipinas;  amount includes allowance for probable losses</t>
  </si>
  <si>
    <t>1/ Details may not add up to total due to rounding</t>
  </si>
  <si>
    <t>2020</t>
  </si>
  <si>
    <r>
      <t xml:space="preserve">Registered motor vehicles </t>
    </r>
    <r>
      <rPr>
        <b/>
        <vertAlign val="superscript"/>
        <sz val="9"/>
        <rFont val="Arial"/>
        <family val="2"/>
      </rPr>
      <t>3/</t>
    </r>
  </si>
  <si>
    <t>3/ No transaction for all regions for the month of April due to Enhanced Community Quarantine (ECQ) lockdown.</t>
  </si>
  <si>
    <r>
      <rPr>
        <sz val="10"/>
        <rFont val="Arial"/>
        <family val="2"/>
      </rPr>
      <t xml:space="preserve"> FAMILY INCOME and EXPENDITURE (Annual Average)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</t>
    </r>
  </si>
  <si>
    <r>
      <rPr>
        <sz val="10"/>
        <rFont val="Arial"/>
        <family val="2"/>
      </rPr>
      <t xml:space="preserve">  p Preliminary</t>
    </r>
  </si>
  <si>
    <r>
      <rPr>
        <sz val="10"/>
        <rFont val="Arial"/>
        <family val="2"/>
      </rPr>
      <t xml:space="preserve">  r Revised</t>
    </r>
  </si>
  <si>
    <r>
      <t>Retail Price Index of Selected Construction Materials in NCR</t>
    </r>
    <r>
      <rPr>
        <sz val="10"/>
        <rFont val="Arial"/>
        <family val="2"/>
      </rPr>
      <t xml:space="preserve"> (2012 = 100)</t>
    </r>
  </si>
  <si>
    <r>
      <t xml:space="preserve">General Retail Price Index in NCR </t>
    </r>
    <r>
      <rPr>
        <sz val="10"/>
        <rFont val="Arial"/>
        <family val="2"/>
      </rPr>
      <t>(2012 = 100)</t>
    </r>
  </si>
  <si>
    <r>
      <rPr>
        <sz val="10"/>
        <rFont val="Arial"/>
        <family val="2"/>
      </rPr>
      <t xml:space="preserve"> FOREIGN TRADE (FOB value in million US dollars)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</si>
  <si>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t>Total</t>
    </r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 xml:space="preserve"> (In thousand US dollars)</t>
    </r>
  </si>
  <si>
    <r>
      <rPr>
        <sz val="10"/>
        <rFont val="Arial"/>
        <family val="2"/>
      </rPr>
      <t xml:space="preserve">Total Resources of the Financial System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 (In billion pesos)</t>
    </r>
  </si>
  <si>
    <r>
      <rPr>
        <sz val="10"/>
        <rFont val="Arial"/>
        <family val="2"/>
      </rPr>
      <t xml:space="preserve"> STOCKS and SHARES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PSE)</t>
    </r>
  </si>
</sst>
</file>

<file path=xl/styles.xml><?xml version="1.0" encoding="utf-8"?>
<styleSheet xmlns="http://schemas.openxmlformats.org/spreadsheetml/2006/main">
  <numFmts count="57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_(* #,##0.00_);_(* \(#,##0.00\);_(* \-??_);_(@_)"/>
    <numFmt numFmtId="179" formatCode="General_)"/>
    <numFmt numFmtId="180" formatCode="mm/yy"/>
    <numFmt numFmtId="181" formatCode="#,##0.0"/>
    <numFmt numFmtId="182" formatCode="0.0"/>
    <numFmt numFmtId="183" formatCode="0.0;\-0.0;;@"/>
    <numFmt numFmtId="184" formatCode="#,##0.0_);\(#,##0.0\)"/>
    <numFmt numFmtId="185" formatCode="0.0_)"/>
    <numFmt numFmtId="186" formatCode="0.00\ ;\(0.00\)"/>
    <numFmt numFmtId="187" formatCode="#,##0.00,,"/>
    <numFmt numFmtId="188" formatCode="0\ ;\(0\)"/>
    <numFmt numFmtId="189" formatCode="#,##0;[Red]#,##0"/>
    <numFmt numFmtId="190" formatCode="_(* #,###.00,,_);_(* \(#,###.00,,\);_(* \-??_);_(@_)"/>
    <numFmt numFmtId="191" formatCode="_(* #,###.00,,_);_(* \-#,###.00,,;_(* \-??_);_(@_)"/>
    <numFmt numFmtId="192" formatCode="#,##0\ ;\(#,##0\)"/>
    <numFmt numFmtId="193" formatCode="#,##0,,"/>
    <numFmt numFmtId="194" formatCode="#,##0.00\ ;&quot; (&quot;#,##0.00\);&quot; -&quot;#\ ;@\ "/>
    <numFmt numFmtId="195" formatCode="0.0_);\(0.0\)"/>
    <numFmt numFmtId="196" formatCode="0.0%"/>
    <numFmt numFmtId="197" formatCode="mmm\ dd"/>
    <numFmt numFmtId="198" formatCode="#,##0.0\ ;\(#,##0.0\)"/>
    <numFmt numFmtId="199" formatCode="0.0000"/>
    <numFmt numFmtId="200" formatCode="#,##0.000\ ;&quot; (&quot;#,##0.000\);&quot; -&quot;#.000\ ;@\ "/>
    <numFmt numFmtId="201" formatCode="#,##0.000"/>
    <numFmt numFmtId="202" formatCode="0.000"/>
    <numFmt numFmtId="203" formatCode="mmmm\ yyyy"/>
    <numFmt numFmtId="204" formatCode="_(* #,##0_);_(* \(#,##0\);_(* \-??_);_(@_)"/>
    <numFmt numFmtId="205" formatCode="_(* #,##0.0_);_(* \(#,##0.0\);_(* \-??_);_(@_)"/>
    <numFmt numFmtId="206" formatCode="#,##0;\-#,##0;\-;@"/>
    <numFmt numFmtId="207" formatCode="_(* #,##0_);_(* \(#,##0\);_(* \-_);_(@_)"/>
    <numFmt numFmtId="208" formatCode="_-* #,##0.00_-;\-* #,##0.00_-;_-* \-??_-;_-@_-"/>
    <numFmt numFmtId="209" formatCode="mmm\ d&quot;, &quot;yy"/>
    <numFmt numFmtId="210" formatCode="_(* #,###.00,,_);_(* \(#,###.00,,\);_(* &quot;-&quot;??_);_(@_)"/>
    <numFmt numFmtId="211" formatCode="_(* #,###.00,,_);_(* \-#,###.00,,;_(* &quot;-&quot;??_);_(@_)"/>
    <numFmt numFmtId="212" formatCode="."/>
  </numFmts>
  <fonts count="108">
    <font>
      <sz val="10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9"/>
      <name val="Lucida Sans Unicode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Arial Narrow"/>
      <family val="2"/>
    </font>
    <font>
      <b/>
      <i/>
      <u val="single"/>
      <sz val="9"/>
      <name val="Arial"/>
      <family val="2"/>
    </font>
    <font>
      <sz val="9"/>
      <name val="Times New Roman"/>
      <family val="1"/>
    </font>
    <font>
      <b/>
      <u val="single"/>
      <sz val="8"/>
      <name val="Arial"/>
      <family val="2"/>
    </font>
    <font>
      <b/>
      <vertAlign val="superscript"/>
      <sz val="9"/>
      <name val="Arial"/>
      <family val="2"/>
    </font>
    <font>
      <b/>
      <sz val="9"/>
      <name val="Arrus Blk BT"/>
      <family val="2"/>
    </font>
    <font>
      <sz val="9"/>
      <name val="Arrus Blk BT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vertAlign val="superscript"/>
      <sz val="8"/>
      <name val="Arial"/>
      <family val="2"/>
    </font>
    <font>
      <sz val="12"/>
      <name val="Calibri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.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7"/>
      <name val="Arial"/>
      <family val="2"/>
    </font>
    <font>
      <b/>
      <u val="single"/>
      <sz val="9"/>
      <color indexed="17"/>
      <name val="Arial"/>
      <family val="2"/>
    </font>
    <font>
      <sz val="14"/>
      <color indexed="17"/>
      <name val="Arial"/>
      <family val="2"/>
    </font>
    <font>
      <b/>
      <sz val="9"/>
      <color indexed="17"/>
      <name val="Arial"/>
      <family val="2"/>
    </font>
    <font>
      <u val="single"/>
      <sz val="9"/>
      <color indexed="17"/>
      <name val="Arial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vertAlign val="superscript"/>
      <sz val="10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3"/>
      <name val="Arial"/>
      <family val="2"/>
    </font>
    <font>
      <b/>
      <sz val="9"/>
      <color indexed="9"/>
      <name val="Arial"/>
      <family val="2"/>
    </font>
    <font>
      <b/>
      <sz val="24"/>
      <color indexed="26"/>
      <name val="Calibri"/>
      <family val="2"/>
    </font>
    <font>
      <sz val="9"/>
      <color indexed="9"/>
      <name val="Trajan Pro"/>
      <family val="1"/>
    </font>
    <font>
      <sz val="8"/>
      <color indexed="9"/>
      <name val="Trajan Pro"/>
      <family val="1"/>
    </font>
    <font>
      <b/>
      <u val="single"/>
      <sz val="14"/>
      <color indexed="9"/>
      <name val="Trajan Pro"/>
      <family val="1"/>
    </font>
    <font>
      <b/>
      <u val="single"/>
      <sz val="12"/>
      <color indexed="9"/>
      <name val="Traja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6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B050"/>
      <name val="Arial"/>
      <family val="2"/>
    </font>
    <font>
      <b/>
      <u val="single"/>
      <sz val="9"/>
      <color rgb="FF00B050"/>
      <name val="Arial"/>
      <family val="2"/>
    </font>
    <font>
      <sz val="14"/>
      <color rgb="FF00B050"/>
      <name val="Arial"/>
      <family val="2"/>
    </font>
    <font>
      <b/>
      <sz val="9"/>
      <color rgb="FF00B050"/>
      <name val="Arial"/>
      <family val="2"/>
    </font>
    <font>
      <u val="single"/>
      <sz val="9"/>
      <color rgb="FF00B050"/>
      <name val="Arial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vertAlign val="superscript"/>
      <sz val="10"/>
      <color rgb="FFFF0000"/>
      <name val="Arial"/>
      <family val="2"/>
    </font>
    <font>
      <b/>
      <u val="single"/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FF00"/>
      <name val="Arial"/>
      <family val="2"/>
    </font>
    <font>
      <b/>
      <sz val="9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194" fontId="0" fillId="0" borderId="0" applyFill="0" applyBorder="0" applyAlignment="0" applyProtection="0"/>
    <xf numFmtId="169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0" fontId="2" fillId="0" borderId="0">
      <alignment/>
      <protection/>
    </xf>
    <xf numFmtId="179" fontId="1" fillId="0" borderId="0">
      <alignment/>
      <protection/>
    </xf>
    <xf numFmtId="0" fontId="2" fillId="0" borderId="0">
      <alignment/>
      <protection/>
    </xf>
    <xf numFmtId="179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67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indent="6"/>
    </xf>
    <xf numFmtId="0" fontId="0" fillId="0" borderId="0" xfId="0" applyFont="1" applyAlignment="1">
      <alignment horizontal="left" indent="6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180" fontId="9" fillId="33" borderId="0" xfId="0" applyNumberFormat="1" applyFont="1" applyFill="1" applyBorder="1" applyAlignment="1">
      <alignment horizontal="center"/>
    </xf>
    <xf numFmtId="180" fontId="9" fillId="33" borderId="0" xfId="0" applyNumberFormat="1" applyFont="1" applyFill="1" applyBorder="1" applyAlignment="1">
      <alignment horizontal="right"/>
    </xf>
    <xf numFmtId="180" fontId="9" fillId="33" borderId="0" xfId="0" applyNumberFormat="1" applyFont="1" applyFill="1" applyBorder="1" applyAlignment="1">
      <alignment horizontal="left"/>
    </xf>
    <xf numFmtId="180" fontId="10" fillId="33" borderId="0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 horizontal="left" vertical="top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left"/>
    </xf>
    <xf numFmtId="180" fontId="10" fillId="0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>
      <alignment horizontal="left" vertical="top"/>
    </xf>
    <xf numFmtId="181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2" fontId="4" fillId="0" borderId="0" xfId="0" applyNumberFormat="1" applyFont="1" applyFill="1" applyBorder="1" applyAlignment="1" applyProtection="1">
      <alignment horizontal="lef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 horizontal="left" vertical="top"/>
      <protection locked="0"/>
    </xf>
    <xf numFmtId="181" fontId="4" fillId="0" borderId="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left"/>
    </xf>
    <xf numFmtId="182" fontId="5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186" fontId="4" fillId="0" borderId="0" xfId="0" applyNumberFormat="1" applyFont="1" applyBorder="1" applyAlignment="1">
      <alignment horizontal="right"/>
    </xf>
    <xf numFmtId="186" fontId="4" fillId="0" borderId="0" xfId="0" applyNumberFormat="1" applyFont="1" applyBorder="1" applyAlignment="1">
      <alignment horizontal="left" vertical="top"/>
    </xf>
    <xf numFmtId="2" fontId="4" fillId="0" borderId="0" xfId="0" applyNumberFormat="1" applyFont="1" applyFill="1" applyBorder="1" applyAlignment="1">
      <alignment horizontal="left"/>
    </xf>
    <xf numFmtId="180" fontId="9" fillId="34" borderId="0" xfId="0" applyNumberFormat="1" applyFont="1" applyFill="1" applyBorder="1" applyAlignment="1">
      <alignment horizontal="center"/>
    </xf>
    <xf numFmtId="180" fontId="9" fillId="34" borderId="0" xfId="0" applyNumberFormat="1" applyFont="1" applyFill="1" applyBorder="1" applyAlignment="1">
      <alignment horizontal="right"/>
    </xf>
    <xf numFmtId="180" fontId="9" fillId="34" borderId="0" xfId="0" applyNumberFormat="1" applyFont="1" applyFill="1" applyBorder="1" applyAlignment="1">
      <alignment horizontal="left"/>
    </xf>
    <xf numFmtId="180" fontId="10" fillId="34" borderId="0" xfId="0" applyNumberFormat="1" applyFont="1" applyFill="1" applyBorder="1" applyAlignment="1">
      <alignment/>
    </xf>
    <xf numFmtId="180" fontId="10" fillId="34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88" fontId="10" fillId="0" borderId="0" xfId="0" applyNumberFormat="1" applyFont="1" applyFill="1" applyBorder="1" applyAlignment="1">
      <alignment/>
    </xf>
    <xf numFmtId="188" fontId="10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left"/>
    </xf>
    <xf numFmtId="39" fontId="5" fillId="0" borderId="0" xfId="0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 horizontal="left" vertical="top"/>
    </xf>
    <xf numFmtId="37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9" fontId="5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left" indent="6"/>
    </xf>
    <xf numFmtId="187" fontId="4" fillId="0" borderId="0" xfId="47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18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93" fontId="14" fillId="0" borderId="0" xfId="0" applyNumberFormat="1" applyFont="1" applyFill="1" applyBorder="1" applyAlignment="1">
      <alignment/>
    </xf>
    <xf numFmtId="193" fontId="5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 horizontal="left" vertical="top"/>
    </xf>
    <xf numFmtId="19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42" applyNumberFormat="1" applyFont="1" applyFill="1" applyBorder="1" applyAlignment="1" applyProtection="1">
      <alignment horizontal="right"/>
      <protection/>
    </xf>
    <xf numFmtId="180" fontId="14" fillId="34" borderId="0" xfId="0" applyNumberFormat="1" applyFont="1" applyFill="1" applyBorder="1" applyAlignment="1">
      <alignment/>
    </xf>
    <xf numFmtId="2" fontId="14" fillId="34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indent="5"/>
    </xf>
    <xf numFmtId="184" fontId="4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195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9" fillId="34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" fontId="12" fillId="35" borderId="0" xfId="0" applyNumberFormat="1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3" fontId="4" fillId="35" borderId="0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 vertical="top"/>
    </xf>
    <xf numFmtId="0" fontId="4" fillId="34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96" fontId="9" fillId="0" borderId="0" xfId="0" applyNumberFormat="1" applyFont="1" applyFill="1" applyBorder="1" applyAlignment="1">
      <alignment horizontal="right"/>
    </xf>
    <xf numFmtId="196" fontId="10" fillId="0" borderId="0" xfId="0" applyNumberFormat="1" applyFont="1" applyFill="1" applyBorder="1" applyAlignment="1">
      <alignment/>
    </xf>
    <xf numFmtId="196" fontId="10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right"/>
    </xf>
    <xf numFmtId="1" fontId="10" fillId="34" borderId="0" xfId="0" applyNumberFormat="1" applyFont="1" applyFill="1" applyBorder="1" applyAlignment="1">
      <alignment/>
    </xf>
    <xf numFmtId="1" fontId="10" fillId="34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left" vertical="top"/>
    </xf>
    <xf numFmtId="0" fontId="9" fillId="34" borderId="0" xfId="0" applyFont="1" applyFill="1" applyBorder="1" applyAlignment="1">
      <alignment horizontal="left"/>
    </xf>
    <xf numFmtId="199" fontId="4" fillId="0" borderId="0" xfId="0" applyNumberFormat="1" applyFont="1" applyFill="1" applyBorder="1" applyAlignment="1">
      <alignment/>
    </xf>
    <xf numFmtId="199" fontId="4" fillId="0" borderId="0" xfId="0" applyNumberFormat="1" applyFont="1" applyFill="1" applyBorder="1" applyAlignment="1">
      <alignment horizontal="lef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left" vertical="top"/>
    </xf>
    <xf numFmtId="200" fontId="0" fillId="0" borderId="0" xfId="42" applyNumberFormat="1" applyFont="1" applyFill="1" applyBorder="1" applyAlignment="1" applyProtection="1">
      <alignment/>
      <protection/>
    </xf>
    <xf numFmtId="200" fontId="0" fillId="0" borderId="0" xfId="42" applyNumberFormat="1" applyFont="1" applyFill="1" applyBorder="1" applyAlignment="1" applyProtection="1">
      <alignment horizontal="left"/>
      <protection/>
    </xf>
    <xf numFmtId="201" fontId="5" fillId="0" borderId="0" xfId="0" applyNumberFormat="1" applyFont="1" applyFill="1" applyBorder="1" applyAlignment="1">
      <alignment horizontal="right"/>
    </xf>
    <xf numFmtId="201" fontId="4" fillId="0" borderId="0" xfId="0" applyNumberFormat="1" applyFont="1" applyFill="1" applyBorder="1" applyAlignment="1">
      <alignment/>
    </xf>
    <xf numFmtId="201" fontId="4" fillId="0" borderId="0" xfId="0" applyNumberFormat="1" applyFont="1" applyFill="1" applyBorder="1" applyAlignment="1">
      <alignment horizontal="right"/>
    </xf>
    <xf numFmtId="201" fontId="4" fillId="0" borderId="0" xfId="0" applyNumberFormat="1" applyFont="1" applyFill="1" applyBorder="1" applyAlignment="1">
      <alignment horizontal="left" vertical="top"/>
    </xf>
    <xf numFmtId="202" fontId="5" fillId="0" borderId="0" xfId="0" applyNumberFormat="1" applyFont="1" applyBorder="1" applyAlignment="1">
      <alignment/>
    </xf>
    <xf numFmtId="202" fontId="4" fillId="0" borderId="0" xfId="0" applyNumberFormat="1" applyFont="1" applyBorder="1" applyAlignment="1">
      <alignment/>
    </xf>
    <xf numFmtId="202" fontId="4" fillId="0" borderId="0" xfId="0" applyNumberFormat="1" applyFont="1" applyBorder="1" applyAlignment="1">
      <alignment/>
    </xf>
    <xf numFmtId="202" fontId="4" fillId="0" borderId="0" xfId="0" applyNumberFormat="1" applyFont="1" applyBorder="1" applyAlignment="1">
      <alignment horizontal="left" vertical="top"/>
    </xf>
    <xf numFmtId="201" fontId="9" fillId="0" borderId="0" xfId="0" applyNumberFormat="1" applyFont="1" applyFill="1" applyBorder="1" applyAlignment="1">
      <alignment horizontal="right"/>
    </xf>
    <xf numFmtId="201" fontId="10" fillId="0" borderId="0" xfId="0" applyNumberFormat="1" applyFont="1" applyFill="1" applyBorder="1" applyAlignment="1">
      <alignment/>
    </xf>
    <xf numFmtId="201" fontId="10" fillId="0" borderId="0" xfId="0" applyNumberFormat="1" applyFont="1" applyFill="1" applyBorder="1" applyAlignment="1">
      <alignment horizontal="left" vertical="top"/>
    </xf>
    <xf numFmtId="49" fontId="5" fillId="34" borderId="0" xfId="0" applyNumberFormat="1" applyFont="1" applyFill="1" applyBorder="1" applyAlignment="1">
      <alignment horizontal="right"/>
    </xf>
    <xf numFmtId="49" fontId="4" fillId="34" borderId="0" xfId="0" applyNumberFormat="1" applyFont="1" applyFill="1" applyBorder="1" applyAlignment="1">
      <alignment/>
    </xf>
    <xf numFmtId="201" fontId="10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/>
    </xf>
    <xf numFmtId="0" fontId="4" fillId="34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left" vertical="top"/>
    </xf>
    <xf numFmtId="196" fontId="5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/>
    </xf>
    <xf numFmtId="196" fontId="4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left" vertical="top"/>
    </xf>
    <xf numFmtId="196" fontId="4" fillId="0" borderId="0" xfId="0" applyNumberFormat="1" applyFont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196" fontId="5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/>
    </xf>
    <xf numFmtId="196" fontId="4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left" vertical="top"/>
    </xf>
    <xf numFmtId="196" fontId="4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vertical="top"/>
    </xf>
    <xf numFmtId="3" fontId="4" fillId="0" borderId="0" xfId="76" applyNumberFormat="1" applyFont="1" applyFill="1" applyBorder="1" applyAlignment="1" applyProtection="1">
      <alignment/>
      <protection/>
    </xf>
    <xf numFmtId="3" fontId="4" fillId="0" borderId="0" xfId="76" applyNumberFormat="1" applyFont="1" applyFill="1" applyBorder="1" applyAlignment="1" applyProtection="1">
      <alignment horizontal="left" vertical="top"/>
      <protection/>
    </xf>
    <xf numFmtId="181" fontId="4" fillId="0" borderId="0" xfId="76" applyNumberFormat="1" applyFont="1" applyFill="1" applyBorder="1" applyAlignment="1" applyProtection="1">
      <alignment/>
      <protection/>
    </xf>
    <xf numFmtId="181" fontId="4" fillId="0" borderId="0" xfId="76" applyNumberFormat="1" applyFont="1" applyFill="1" applyBorder="1" applyAlignment="1" applyProtection="1">
      <alignment horizontal="left" vertical="top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0" xfId="76" applyNumberFormat="1" applyFont="1" applyFill="1" applyBorder="1" applyAlignment="1" applyProtection="1">
      <alignment/>
      <protection/>
    </xf>
    <xf numFmtId="3" fontId="4" fillId="0" borderId="0" xfId="76" applyNumberFormat="1" applyFont="1" applyFill="1" applyBorder="1" applyAlignment="1" applyProtection="1">
      <alignment/>
      <protection/>
    </xf>
    <xf numFmtId="3" fontId="4" fillId="0" borderId="0" xfId="76" applyNumberFormat="1" applyFont="1" applyFill="1" applyBorder="1" applyAlignment="1" applyProtection="1">
      <alignment horizontal="left" vertical="top"/>
      <protection/>
    </xf>
    <xf numFmtId="3" fontId="4" fillId="0" borderId="0" xfId="0" applyNumberFormat="1" applyFont="1" applyFill="1" applyBorder="1" applyAlignment="1">
      <alignment/>
    </xf>
    <xf numFmtId="181" fontId="5" fillId="0" borderId="0" xfId="76" applyNumberFormat="1" applyFont="1" applyFill="1" applyBorder="1" applyAlignment="1" applyProtection="1">
      <alignment/>
      <protection/>
    </xf>
    <xf numFmtId="181" fontId="4" fillId="0" borderId="0" xfId="76" applyNumberFormat="1" applyFont="1" applyFill="1" applyBorder="1" applyAlignment="1" applyProtection="1">
      <alignment/>
      <protection/>
    </xf>
    <xf numFmtId="181" fontId="4" fillId="0" borderId="0" xfId="76" applyNumberFormat="1" applyFont="1" applyFill="1" applyBorder="1" applyAlignment="1" applyProtection="1">
      <alignment horizontal="left" vertical="top"/>
      <protection/>
    </xf>
    <xf numFmtId="0" fontId="4" fillId="34" borderId="0" xfId="0" applyFont="1" applyFill="1" applyBorder="1" applyAlignment="1">
      <alignment vertical="top"/>
    </xf>
    <xf numFmtId="180" fontId="5" fillId="34" borderId="0" xfId="0" applyNumberFormat="1" applyFont="1" applyFill="1" applyBorder="1" applyAlignment="1">
      <alignment horizontal="right" vertical="top"/>
    </xf>
    <xf numFmtId="180" fontId="5" fillId="34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right"/>
    </xf>
    <xf numFmtId="196" fontId="5" fillId="0" borderId="0" xfId="0" applyNumberFormat="1" applyFont="1" applyFill="1" applyBorder="1" applyAlignment="1">
      <alignment/>
    </xf>
    <xf numFmtId="196" fontId="4" fillId="0" borderId="0" xfId="0" applyNumberFormat="1" applyFont="1" applyFill="1" applyBorder="1" applyAlignment="1">
      <alignment/>
    </xf>
    <xf numFmtId="196" fontId="4" fillId="0" borderId="0" xfId="0" applyNumberFormat="1" applyFont="1" applyFill="1" applyBorder="1" applyAlignment="1">
      <alignment/>
    </xf>
    <xf numFmtId="196" fontId="4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/>
    </xf>
    <xf numFmtId="3" fontId="5" fillId="0" borderId="0" xfId="42" applyNumberFormat="1" applyFont="1" applyFill="1" applyBorder="1" applyAlignment="1" applyProtection="1">
      <alignment/>
      <protection/>
    </xf>
    <xf numFmtId="3" fontId="4" fillId="0" borderId="0" xfId="42" applyNumberFormat="1" applyFont="1" applyFill="1" applyBorder="1" applyAlignment="1" applyProtection="1">
      <alignment/>
      <protection/>
    </xf>
    <xf numFmtId="206" fontId="4" fillId="0" borderId="0" xfId="42" applyNumberFormat="1" applyFont="1" applyFill="1" applyBorder="1" applyAlignment="1" applyProtection="1">
      <alignment/>
      <protection/>
    </xf>
    <xf numFmtId="3" fontId="4" fillId="0" borderId="0" xfId="42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/>
    </xf>
    <xf numFmtId="195" fontId="5" fillId="0" borderId="0" xfId="0" applyNumberFormat="1" applyFon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 horizontal="left"/>
    </xf>
    <xf numFmtId="0" fontId="16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/>
    </xf>
    <xf numFmtId="189" fontId="5" fillId="0" borderId="0" xfId="0" applyNumberFormat="1" applyFont="1" applyFill="1" applyBorder="1" applyAlignment="1">
      <alignment/>
    </xf>
    <xf numFmtId="189" fontId="5" fillId="0" borderId="0" xfId="0" applyNumberFormat="1" applyFont="1" applyFill="1" applyBorder="1" applyAlignment="1">
      <alignment horizontal="left"/>
    </xf>
    <xf numFmtId="189" fontId="4" fillId="0" borderId="0" xfId="0" applyNumberFormat="1" applyFont="1" applyFill="1" applyBorder="1" applyAlignment="1">
      <alignment/>
    </xf>
    <xf numFmtId="189" fontId="4" fillId="0" borderId="0" xfId="0" applyNumberFormat="1" applyFont="1" applyFill="1" applyBorder="1" applyAlignment="1">
      <alignment/>
    </xf>
    <xf numFmtId="189" fontId="4" fillId="0" borderId="0" xfId="0" applyNumberFormat="1" applyFont="1" applyFill="1" applyBorder="1" applyAlignment="1">
      <alignment horizontal="left" vertical="top"/>
    </xf>
    <xf numFmtId="37" fontId="4" fillId="0" borderId="0" xfId="0" applyNumberFormat="1" applyFont="1" applyFill="1" applyBorder="1" applyAlignment="1">
      <alignment horizontal="right" wrapText="1"/>
    </xf>
    <xf numFmtId="189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Border="1" applyAlignment="1">
      <alignment/>
    </xf>
    <xf numFmtId="189" fontId="5" fillId="0" borderId="0" xfId="0" applyNumberFormat="1" applyFont="1" applyBorder="1" applyAlignment="1">
      <alignment horizontal="left"/>
    </xf>
    <xf numFmtId="189" fontId="4" fillId="0" borderId="0" xfId="0" applyNumberFormat="1" applyFont="1" applyBorder="1" applyAlignment="1">
      <alignment/>
    </xf>
    <xf numFmtId="189" fontId="4" fillId="0" borderId="0" xfId="0" applyNumberFormat="1" applyFont="1" applyBorder="1" applyAlignment="1">
      <alignment horizontal="left" vertical="top"/>
    </xf>
    <xf numFmtId="0" fontId="23" fillId="34" borderId="0" xfId="0" applyFont="1" applyFill="1" applyBorder="1" applyAlignment="1">
      <alignment horizontal="right"/>
    </xf>
    <xf numFmtId="209" fontId="9" fillId="34" borderId="0" xfId="0" applyNumberFormat="1" applyFont="1" applyFill="1" applyBorder="1" applyAlignment="1">
      <alignment horizontal="right"/>
    </xf>
    <xf numFmtId="209" fontId="10" fillId="34" borderId="0" xfId="0" applyNumberFormat="1" applyFont="1" applyFill="1" applyBorder="1" applyAlignment="1">
      <alignment/>
    </xf>
    <xf numFmtId="209" fontId="10" fillId="34" borderId="0" xfId="0" applyNumberFormat="1" applyFont="1" applyFill="1" applyBorder="1" applyAlignment="1">
      <alignment horizontal="left" vertical="top"/>
    </xf>
    <xf numFmtId="3" fontId="11" fillId="0" borderId="0" xfId="0" applyNumberFormat="1" applyFont="1" applyBorder="1" applyAlignment="1">
      <alignment horizontal="right"/>
    </xf>
    <xf numFmtId="3" fontId="5" fillId="0" borderId="0" xfId="42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81" fontId="5" fillId="0" borderId="0" xfId="42" applyNumberFormat="1" applyFont="1" applyFill="1" applyBorder="1" applyAlignment="1" applyProtection="1">
      <alignment horizontal="right"/>
      <protection/>
    </xf>
    <xf numFmtId="181" fontId="4" fillId="0" borderId="0" xfId="42" applyNumberFormat="1" applyFont="1" applyFill="1" applyBorder="1" applyAlignment="1" applyProtection="1">
      <alignment/>
      <protection/>
    </xf>
    <xf numFmtId="181" fontId="4" fillId="0" borderId="0" xfId="42" applyNumberFormat="1" applyFont="1" applyFill="1" applyBorder="1" applyAlignment="1" applyProtection="1">
      <alignment horizontal="right"/>
      <protection/>
    </xf>
    <xf numFmtId="181" fontId="4" fillId="0" borderId="0" xfId="42" applyNumberFormat="1" applyFont="1" applyFill="1" applyBorder="1" applyAlignment="1" applyProtection="1">
      <alignment horizontal="left" vertical="top"/>
      <protection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82" fontId="5" fillId="0" borderId="0" xfId="0" applyNumberFormat="1" applyFont="1" applyBorder="1" applyAlignment="1">
      <alignment/>
    </xf>
    <xf numFmtId="182" fontId="4" fillId="0" borderId="0" xfId="0" applyNumberFormat="1" applyFont="1" applyBorder="1" applyAlignment="1">
      <alignment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Border="1" applyAlignment="1">
      <alignment/>
    </xf>
    <xf numFmtId="182" fontId="5" fillId="0" borderId="0" xfId="42" applyNumberFormat="1" applyFont="1" applyFill="1" applyBorder="1" applyAlignment="1" applyProtection="1">
      <alignment horizontal="right"/>
      <protection/>
    </xf>
    <xf numFmtId="182" fontId="4" fillId="0" borderId="0" xfId="42" applyNumberFormat="1" applyFont="1" applyFill="1" applyBorder="1" applyAlignment="1" applyProtection="1">
      <alignment/>
      <protection/>
    </xf>
    <xf numFmtId="182" fontId="4" fillId="0" borderId="0" xfId="42" applyNumberFormat="1" applyFont="1" applyFill="1" applyBorder="1" applyAlignment="1" applyProtection="1">
      <alignment horizontal="right"/>
      <protection/>
    </xf>
    <xf numFmtId="1" fontId="5" fillId="0" borderId="0" xfId="42" applyNumberFormat="1" applyFont="1" applyFill="1" applyBorder="1" applyAlignment="1" applyProtection="1">
      <alignment/>
      <protection/>
    </xf>
    <xf numFmtId="1" fontId="4" fillId="0" borderId="0" xfId="42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left" vertical="top"/>
    </xf>
    <xf numFmtId="182" fontId="5" fillId="0" borderId="0" xfId="42" applyNumberFormat="1" applyFont="1" applyFill="1" applyBorder="1" applyAlignment="1" applyProtection="1">
      <alignment/>
      <protection/>
    </xf>
    <xf numFmtId="182" fontId="4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left" vertical="top"/>
    </xf>
    <xf numFmtId="0" fontId="13" fillId="0" borderId="0" xfId="0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5" fillId="0" borderId="0" xfId="42" applyNumberFormat="1" applyFont="1" applyFill="1" applyBorder="1" applyAlignment="1" applyProtection="1">
      <alignment/>
      <protection/>
    </xf>
    <xf numFmtId="181" fontId="8" fillId="0" borderId="0" xfId="0" applyNumberFormat="1" applyFont="1" applyBorder="1" applyAlignment="1">
      <alignment horizontal="right"/>
    </xf>
    <xf numFmtId="181" fontId="13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 horizontal="right" vertical="center"/>
    </xf>
    <xf numFmtId="181" fontId="13" fillId="0" borderId="0" xfId="0" applyNumberFormat="1" applyFont="1" applyBorder="1" applyAlignment="1">
      <alignment horizontal="right" vertical="center"/>
    </xf>
    <xf numFmtId="0" fontId="5" fillId="34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top"/>
    </xf>
    <xf numFmtId="0" fontId="9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top"/>
    </xf>
    <xf numFmtId="0" fontId="9" fillId="34" borderId="0" xfId="0" applyFont="1" applyFill="1" applyBorder="1" applyAlignment="1">
      <alignment/>
    </xf>
    <xf numFmtId="182" fontId="4" fillId="0" borderId="0" xfId="0" applyNumberFormat="1" applyFont="1" applyBorder="1" applyAlignment="1">
      <alignment horizontal="left" vertical="top"/>
    </xf>
    <xf numFmtId="196" fontId="5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indent="2"/>
    </xf>
    <xf numFmtId="196" fontId="5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 vertical="top"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96" fontId="5" fillId="0" borderId="10" xfId="0" applyNumberFormat="1" applyFont="1" applyFill="1" applyBorder="1" applyAlignment="1">
      <alignment horizontal="right"/>
    </xf>
    <xf numFmtId="196" fontId="4" fillId="0" borderId="10" xfId="0" applyNumberFormat="1" applyFont="1" applyFill="1" applyBorder="1" applyAlignment="1">
      <alignment/>
    </xf>
    <xf numFmtId="196" fontId="4" fillId="0" borderId="10" xfId="0" applyNumberFormat="1" applyFont="1" applyFill="1" applyBorder="1" applyAlignment="1">
      <alignment horizontal="right"/>
    </xf>
    <xf numFmtId="196" fontId="4" fillId="0" borderId="10" xfId="0" applyNumberFormat="1" applyFont="1" applyFill="1" applyBorder="1" applyAlignment="1">
      <alignment horizontal="left" vertical="top"/>
    </xf>
    <xf numFmtId="196" fontId="4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182" fontId="5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 applyProtection="1">
      <alignment vertical="top" wrapText="1"/>
      <protection locked="0"/>
    </xf>
    <xf numFmtId="184" fontId="4" fillId="0" borderId="0" xfId="0" applyNumberFormat="1" applyFont="1" applyFill="1" applyBorder="1" applyAlignment="1" applyProtection="1">
      <alignment horizontal="left" vertical="top" wrapText="1"/>
      <protection locked="0"/>
    </xf>
    <xf numFmtId="182" fontId="5" fillId="0" borderId="0" xfId="0" applyNumberFormat="1" applyFont="1" applyFill="1" applyBorder="1" applyAlignment="1" applyProtection="1">
      <alignment horizontal="right"/>
      <protection locked="0"/>
    </xf>
    <xf numFmtId="182" fontId="14" fillId="0" borderId="0" xfId="0" applyNumberFormat="1" applyFont="1" applyFill="1" applyBorder="1" applyAlignment="1" applyProtection="1">
      <alignment wrapText="1"/>
      <protection locked="0"/>
    </xf>
    <xf numFmtId="182" fontId="4" fillId="0" borderId="0" xfId="0" applyNumberFormat="1" applyFont="1" applyFill="1" applyBorder="1" applyAlignment="1" applyProtection="1">
      <alignment horizontal="right"/>
      <protection locked="0"/>
    </xf>
    <xf numFmtId="182" fontId="14" fillId="0" borderId="0" xfId="0" applyNumberFormat="1" applyFont="1" applyFill="1" applyBorder="1" applyAlignment="1">
      <alignment horizontal="left" vertical="top"/>
    </xf>
    <xf numFmtId="180" fontId="14" fillId="0" borderId="0" xfId="0" applyNumberFormat="1" applyFont="1" applyFill="1" applyBorder="1" applyAlignment="1">
      <alignment/>
    </xf>
    <xf numFmtId="37" fontId="1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 readingOrder="1"/>
    </xf>
    <xf numFmtId="182" fontId="4" fillId="0" borderId="0" xfId="0" applyNumberFormat="1" applyFont="1" applyFill="1" applyBorder="1" applyAlignment="1">
      <alignment readingOrder="1"/>
    </xf>
    <xf numFmtId="182" fontId="5" fillId="0" borderId="0" xfId="46" applyNumberFormat="1" applyFont="1" applyFill="1" applyBorder="1" applyAlignment="1" applyProtection="1">
      <alignment/>
      <protection/>
    </xf>
    <xf numFmtId="182" fontId="4" fillId="0" borderId="0" xfId="46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>
      <alignment horizontal="right" readingOrder="1"/>
    </xf>
    <xf numFmtId="184" fontId="5" fillId="0" borderId="0" xfId="0" applyNumberFormat="1" applyFont="1" applyFill="1" applyBorder="1" applyAlignment="1">
      <alignment readingOrder="1"/>
    </xf>
    <xf numFmtId="184" fontId="4" fillId="0" borderId="0" xfId="0" applyNumberFormat="1" applyFont="1" applyFill="1" applyBorder="1" applyAlignment="1">
      <alignment horizontal="right" readingOrder="1"/>
    </xf>
    <xf numFmtId="184" fontId="4" fillId="0" borderId="0" xfId="46" applyNumberFormat="1" applyFont="1" applyFill="1" applyBorder="1" applyAlignment="1" applyProtection="1">
      <alignment/>
      <protection/>
    </xf>
    <xf numFmtId="182" fontId="4" fillId="0" borderId="0" xfId="0" applyNumberFormat="1" applyFont="1" applyFill="1" applyBorder="1" applyAlignment="1">
      <alignment horizontal="right" readingOrder="1"/>
    </xf>
    <xf numFmtId="182" fontId="10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 horizontal="right" readingOrder="1"/>
    </xf>
    <xf numFmtId="182" fontId="9" fillId="0" borderId="0" xfId="0" applyNumberFormat="1" applyFont="1" applyFill="1" applyBorder="1" applyAlignment="1">
      <alignment horizontal="right" readingOrder="1"/>
    </xf>
    <xf numFmtId="182" fontId="10" fillId="0" borderId="0" xfId="0" applyNumberFormat="1" applyFont="1" applyFill="1" applyBorder="1" applyAlignment="1">
      <alignment horizontal="right" readingOrder="1"/>
    </xf>
    <xf numFmtId="182" fontId="10" fillId="0" borderId="0" xfId="0" applyNumberFormat="1" applyFont="1" applyFill="1" applyBorder="1" applyAlignment="1">
      <alignment horizontal="left" vertical="top"/>
    </xf>
    <xf numFmtId="182" fontId="10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 wrapText="1" readingOrder="1"/>
    </xf>
    <xf numFmtId="182" fontId="4" fillId="0" borderId="0" xfId="0" applyNumberFormat="1" applyFont="1" applyFill="1" applyBorder="1" applyAlignment="1">
      <alignment wrapText="1"/>
    </xf>
    <xf numFmtId="182" fontId="4" fillId="0" borderId="0" xfId="0" applyNumberFormat="1" applyFont="1" applyFill="1" applyBorder="1" applyAlignment="1">
      <alignment horizontal="right" wrapText="1" readingOrder="1"/>
    </xf>
    <xf numFmtId="182" fontId="4" fillId="0" borderId="0" xfId="0" applyNumberFormat="1" applyFont="1" applyFill="1" applyBorder="1" applyAlignment="1">
      <alignment horizontal="left" vertical="top" wrapText="1"/>
    </xf>
    <xf numFmtId="182" fontId="4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right" readingOrder="1"/>
    </xf>
    <xf numFmtId="37" fontId="4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 horizontal="right" readingOrder="1"/>
    </xf>
    <xf numFmtId="37" fontId="4" fillId="0" borderId="0" xfId="0" applyNumberFormat="1" applyFont="1" applyFill="1" applyBorder="1" applyAlignment="1">
      <alignment horizontal="left" vertical="top" wrapText="1"/>
    </xf>
    <xf numFmtId="198" fontId="5" fillId="0" borderId="0" xfId="0" applyNumberFormat="1" applyFont="1" applyFill="1" applyBorder="1" applyAlignment="1">
      <alignment horizontal="right"/>
    </xf>
    <xf numFmtId="198" fontId="4" fillId="0" borderId="0" xfId="0" applyNumberFormat="1" applyFont="1" applyFill="1" applyBorder="1" applyAlignment="1">
      <alignment/>
    </xf>
    <xf numFmtId="198" fontId="4" fillId="0" borderId="0" xfId="0" applyNumberFormat="1" applyFont="1" applyFill="1" applyBorder="1" applyAlignment="1">
      <alignment horizontal="right"/>
    </xf>
    <xf numFmtId="198" fontId="4" fillId="0" borderId="0" xfId="0" applyNumberFormat="1" applyFont="1" applyFill="1" applyBorder="1" applyAlignment="1">
      <alignment horizontal="left" vertical="top"/>
    </xf>
    <xf numFmtId="199" fontId="5" fillId="0" borderId="0" xfId="0" applyNumberFormat="1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199" fontId="4" fillId="0" borderId="0" xfId="0" applyNumberFormat="1" applyFont="1" applyFill="1" applyBorder="1" applyAlignment="1">
      <alignment horizontal="left" vertical="top"/>
    </xf>
    <xf numFmtId="181" fontId="14" fillId="0" borderId="0" xfId="0" applyNumberFormat="1" applyFont="1" applyFill="1" applyBorder="1" applyAlignment="1">
      <alignment horizontal="left" vertical="top"/>
    </xf>
    <xf numFmtId="181" fontId="5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184" fontId="4" fillId="0" borderId="0" xfId="42" applyNumberFormat="1" applyFont="1" applyFill="1" applyBorder="1" applyAlignment="1" applyProtection="1">
      <alignment/>
      <protection/>
    </xf>
    <xf numFmtId="184" fontId="4" fillId="0" borderId="0" xfId="42" applyNumberFormat="1" applyFont="1" applyFill="1" applyBorder="1" applyAlignment="1" applyProtection="1">
      <alignment horizontal="left" vertical="top"/>
      <protection/>
    </xf>
    <xf numFmtId="196" fontId="5" fillId="0" borderId="0" xfId="42" applyNumberFormat="1" applyFont="1" applyFill="1" applyBorder="1" applyAlignment="1" applyProtection="1">
      <alignment/>
      <protection/>
    </xf>
    <xf numFmtId="196" fontId="4" fillId="0" borderId="0" xfId="42" applyNumberFormat="1" applyFont="1" applyFill="1" applyBorder="1" applyAlignment="1" applyProtection="1">
      <alignment/>
      <protection/>
    </xf>
    <xf numFmtId="196" fontId="4" fillId="0" borderId="0" xfId="42" applyNumberFormat="1" applyFont="1" applyFill="1" applyBorder="1" applyAlignment="1" applyProtection="1">
      <alignment horizontal="left" vertical="top"/>
      <protection/>
    </xf>
    <xf numFmtId="182" fontId="4" fillId="0" borderId="0" xfId="42" applyNumberFormat="1" applyFont="1" applyFill="1" applyBorder="1" applyAlignment="1" applyProtection="1">
      <alignment horizontal="left" vertical="top"/>
      <protection/>
    </xf>
    <xf numFmtId="49" fontId="5" fillId="0" borderId="0" xfId="42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/>
      <protection/>
    </xf>
    <xf numFmtId="49" fontId="4" fillId="0" borderId="0" xfId="42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 horizontal="left" vertical="top"/>
      <protection/>
    </xf>
    <xf numFmtId="189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 indent="6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indent="6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 indent="1"/>
    </xf>
    <xf numFmtId="0" fontId="5" fillId="0" borderId="14" xfId="0" applyFont="1" applyFill="1" applyBorder="1" applyAlignment="1">
      <alignment horizontal="left" indent="1"/>
    </xf>
    <xf numFmtId="0" fontId="5" fillId="0" borderId="14" xfId="0" applyFont="1" applyFill="1" applyBorder="1" applyAlignment="1">
      <alignment horizontal="left" indent="2"/>
    </xf>
    <xf numFmtId="182" fontId="4" fillId="0" borderId="14" xfId="0" applyNumberFormat="1" applyFont="1" applyFill="1" applyBorder="1" applyAlignment="1">
      <alignment horizontal="left" indent="3"/>
    </xf>
    <xf numFmtId="0" fontId="4" fillId="0" borderId="14" xfId="0" applyFont="1" applyFill="1" applyBorder="1" applyAlignment="1">
      <alignment horizontal="left" indent="3"/>
    </xf>
    <xf numFmtId="0" fontId="11" fillId="0" borderId="14" xfId="0" applyFont="1" applyFill="1" applyBorder="1" applyAlignment="1">
      <alignment/>
    </xf>
    <xf numFmtId="0" fontId="5" fillId="34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indent="1"/>
    </xf>
    <xf numFmtId="0" fontId="4" fillId="0" borderId="14" xfId="0" applyFont="1" applyFill="1" applyBorder="1" applyAlignment="1">
      <alignment horizontal="left" indent="6"/>
    </xf>
    <xf numFmtId="0" fontId="4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left" indent="3"/>
    </xf>
    <xf numFmtId="0" fontId="4" fillId="0" borderId="14" xfId="0" applyFont="1" applyFill="1" applyBorder="1" applyAlignment="1">
      <alignment horizontal="left" indent="5"/>
    </xf>
    <xf numFmtId="184" fontId="4" fillId="0" borderId="0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right"/>
    </xf>
    <xf numFmtId="0" fontId="9" fillId="34" borderId="12" xfId="0" applyFont="1" applyFill="1" applyBorder="1" applyAlignment="1">
      <alignment horizontal="left"/>
    </xf>
    <xf numFmtId="0" fontId="14" fillId="34" borderId="12" xfId="0" applyFont="1" applyFill="1" applyBorder="1" applyAlignment="1">
      <alignment horizontal="left" vertical="top"/>
    </xf>
    <xf numFmtId="0" fontId="11" fillId="0" borderId="14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 indent="1"/>
    </xf>
    <xf numFmtId="0" fontId="5" fillId="34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7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 indent="2"/>
    </xf>
    <xf numFmtId="0" fontId="12" fillId="0" borderId="14" xfId="0" applyFont="1" applyFill="1" applyBorder="1" applyAlignment="1">
      <alignment/>
    </xf>
    <xf numFmtId="0" fontId="5" fillId="34" borderId="14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196" fontId="5" fillId="0" borderId="16" xfId="0" applyNumberFormat="1" applyFont="1" applyBorder="1" applyAlignment="1">
      <alignment horizontal="right"/>
    </xf>
    <xf numFmtId="196" fontId="4" fillId="0" borderId="16" xfId="0" applyNumberFormat="1" applyFont="1" applyBorder="1" applyAlignment="1">
      <alignment/>
    </xf>
    <xf numFmtId="196" fontId="4" fillId="0" borderId="16" xfId="0" applyNumberFormat="1" applyFont="1" applyBorder="1" applyAlignment="1">
      <alignment horizontal="right"/>
    </xf>
    <xf numFmtId="196" fontId="4" fillId="0" borderId="16" xfId="0" applyNumberFormat="1" applyFont="1" applyBorder="1" applyAlignment="1">
      <alignment horizontal="left" vertical="top"/>
    </xf>
    <xf numFmtId="0" fontId="0" fillId="0" borderId="16" xfId="0" applyFont="1" applyBorder="1" applyAlignment="1">
      <alignment/>
    </xf>
    <xf numFmtId="0" fontId="4" fillId="34" borderId="12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0" fillId="34" borderId="12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indent="1"/>
    </xf>
    <xf numFmtId="0" fontId="0" fillId="0" borderId="14" xfId="0" applyFont="1" applyFill="1" applyBorder="1" applyAlignment="1">
      <alignment/>
    </xf>
    <xf numFmtId="195" fontId="5" fillId="0" borderId="0" xfId="0" applyNumberFormat="1" applyFont="1" applyBorder="1" applyAlignment="1">
      <alignment/>
    </xf>
    <xf numFmtId="195" fontId="4" fillId="0" borderId="0" xfId="0" applyNumberFormat="1" applyFont="1" applyBorder="1" applyAlignment="1">
      <alignment/>
    </xf>
    <xf numFmtId="207" fontId="20" fillId="0" borderId="0" xfId="67" applyNumberFormat="1" applyFont="1" applyBorder="1">
      <alignment/>
      <protection/>
    </xf>
    <xf numFmtId="0" fontId="5" fillId="0" borderId="14" xfId="0" applyFont="1" applyFill="1" applyBorder="1" applyAlignment="1">
      <alignment horizontal="left" vertical="center" indent="1"/>
    </xf>
    <xf numFmtId="0" fontId="5" fillId="0" borderId="14" xfId="0" applyFont="1" applyBorder="1" applyAlignment="1">
      <alignment horizontal="left" indent="1"/>
    </xf>
    <xf numFmtId="0" fontId="4" fillId="0" borderId="14" xfId="0" applyFont="1" applyBorder="1" applyAlignment="1">
      <alignment horizontal="left" indent="2"/>
    </xf>
    <xf numFmtId="0" fontId="5" fillId="0" borderId="14" xfId="0" applyFont="1" applyBorder="1" applyAlignment="1">
      <alignment horizontal="left" indent="2"/>
    </xf>
    <xf numFmtId="0" fontId="23" fillId="34" borderId="12" xfId="0" applyFont="1" applyFill="1" applyBorder="1" applyAlignment="1">
      <alignment horizontal="right"/>
    </xf>
    <xf numFmtId="209" fontId="9" fillId="34" borderId="12" xfId="0" applyNumberFormat="1" applyFont="1" applyFill="1" applyBorder="1" applyAlignment="1">
      <alignment horizontal="right"/>
    </xf>
    <xf numFmtId="209" fontId="10" fillId="34" borderId="12" xfId="0" applyNumberFormat="1" applyFont="1" applyFill="1" applyBorder="1" applyAlignment="1">
      <alignment/>
    </xf>
    <xf numFmtId="209" fontId="10" fillId="34" borderId="12" xfId="0" applyNumberFormat="1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wrapText="1" indent="1"/>
    </xf>
    <xf numFmtId="1" fontId="8" fillId="0" borderId="14" xfId="0" applyNumberFormat="1" applyFont="1" applyFill="1" applyBorder="1" applyAlignment="1">
      <alignment horizontal="left" indent="1"/>
    </xf>
    <xf numFmtId="0" fontId="25" fillId="0" borderId="1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 indent="1"/>
    </xf>
    <xf numFmtId="0" fontId="12" fillId="0" borderId="14" xfId="0" applyFont="1" applyBorder="1" applyAlignment="1">
      <alignment horizontal="left" indent="1"/>
    </xf>
    <xf numFmtId="0" fontId="0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indent="1"/>
    </xf>
    <xf numFmtId="180" fontId="6" fillId="36" borderId="13" xfId="0" applyNumberFormat="1" applyFont="1" applyFill="1" applyBorder="1" applyAlignment="1">
      <alignment vertical="center"/>
    </xf>
    <xf numFmtId="180" fontId="6" fillId="36" borderId="15" xfId="0" applyNumberFormat="1" applyFont="1" applyFill="1" applyBorder="1" applyAlignment="1">
      <alignment vertical="center"/>
    </xf>
    <xf numFmtId="180" fontId="6" fillId="36" borderId="17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182" fontId="13" fillId="0" borderId="0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indent="3"/>
    </xf>
    <xf numFmtId="0" fontId="4" fillId="34" borderId="13" xfId="0" applyFont="1" applyFill="1" applyBorder="1" applyAlignment="1">
      <alignment/>
    </xf>
    <xf numFmtId="180" fontId="9" fillId="33" borderId="15" xfId="0" applyNumberFormat="1" applyFont="1" applyFill="1" applyBorder="1" applyAlignment="1">
      <alignment horizontal="right"/>
    </xf>
    <xf numFmtId="180" fontId="9" fillId="34" borderId="15" xfId="0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left" indent="3"/>
    </xf>
    <xf numFmtId="3" fontId="4" fillId="0" borderId="16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 horizontal="left"/>
    </xf>
    <xf numFmtId="3" fontId="5" fillId="0" borderId="16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horizontal="left" vertical="top"/>
    </xf>
    <xf numFmtId="0" fontId="5" fillId="35" borderId="15" xfId="0" applyFont="1" applyFill="1" applyBorder="1" applyAlignment="1">
      <alignment/>
    </xf>
    <xf numFmtId="182" fontId="13" fillId="0" borderId="0" xfId="42" applyNumberFormat="1" applyFont="1" applyFill="1" applyBorder="1" applyAlignment="1" applyProtection="1">
      <alignment/>
      <protection/>
    </xf>
    <xf numFmtId="180" fontId="14" fillId="34" borderId="12" xfId="0" applyNumberFormat="1" applyFont="1" applyFill="1" applyBorder="1" applyAlignment="1">
      <alignment/>
    </xf>
    <xf numFmtId="180" fontId="9" fillId="34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180" fontId="14" fillId="34" borderId="13" xfId="0" applyNumberFormat="1" applyFont="1" applyFill="1" applyBorder="1" applyAlignment="1">
      <alignment/>
    </xf>
    <xf numFmtId="1" fontId="9" fillId="34" borderId="15" xfId="0" applyNumberFormat="1" applyFont="1" applyFill="1" applyBorder="1" applyAlignment="1">
      <alignment horizontal="right"/>
    </xf>
    <xf numFmtId="49" fontId="5" fillId="34" borderId="15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 vertical="center"/>
    </xf>
    <xf numFmtId="0" fontId="9" fillId="34" borderId="13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left" indent="2"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182" fontId="5" fillId="0" borderId="16" xfId="42" applyNumberFormat="1" applyFont="1" applyFill="1" applyBorder="1" applyAlignment="1" applyProtection="1">
      <alignment/>
      <protection/>
    </xf>
    <xf numFmtId="182" fontId="4" fillId="0" borderId="16" xfId="42" applyNumberFormat="1" applyFont="1" applyFill="1" applyBorder="1" applyAlignment="1" applyProtection="1">
      <alignment/>
      <protection/>
    </xf>
    <xf numFmtId="182" fontId="4" fillId="0" borderId="16" xfId="42" applyNumberFormat="1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>
      <alignment/>
    </xf>
    <xf numFmtId="182" fontId="8" fillId="0" borderId="0" xfId="42" applyNumberFormat="1" applyFont="1" applyFill="1" applyBorder="1" applyAlignment="1" applyProtection="1">
      <alignment/>
      <protection/>
    </xf>
    <xf numFmtId="182" fontId="13" fillId="0" borderId="0" xfId="42" applyNumberFormat="1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>
      <alignment/>
    </xf>
    <xf numFmtId="182" fontId="13" fillId="0" borderId="0" xfId="0" applyNumberFormat="1" applyFont="1" applyBorder="1" applyAlignment="1">
      <alignment horizontal="left"/>
    </xf>
    <xf numFmtId="0" fontId="5" fillId="34" borderId="11" xfId="0" applyFont="1" applyFill="1" applyBorder="1" applyAlignment="1">
      <alignment/>
    </xf>
    <xf numFmtId="0" fontId="5" fillId="0" borderId="0" xfId="0" applyFont="1" applyBorder="1" applyAlignment="1">
      <alignment horizontal="left" indent="2"/>
    </xf>
    <xf numFmtId="209" fontId="9" fillId="34" borderId="15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horizontal="left" indent="2"/>
    </xf>
    <xf numFmtId="209" fontId="9" fillId="34" borderId="13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182" fontId="27" fillId="0" borderId="0" xfId="0" applyNumberFormat="1" applyFont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0" fillId="0" borderId="12" xfId="0" applyFont="1" applyBorder="1" applyAlignment="1">
      <alignment vertical="center"/>
    </xf>
    <xf numFmtId="0" fontId="12" fillId="0" borderId="14" xfId="0" applyFont="1" applyBorder="1" applyAlignment="1">
      <alignment/>
    </xf>
    <xf numFmtId="0" fontId="18" fillId="0" borderId="15" xfId="0" applyFont="1" applyFill="1" applyBorder="1" applyAlignment="1">
      <alignment horizontal="left"/>
    </xf>
    <xf numFmtId="0" fontId="12" fillId="0" borderId="14" xfId="0" applyNumberFormat="1" applyFont="1" applyFill="1" applyBorder="1" applyAlignment="1">
      <alignment horizontal="left" indent="1"/>
    </xf>
    <xf numFmtId="0" fontId="12" fillId="0" borderId="14" xfId="0" applyFont="1" applyFill="1" applyBorder="1" applyAlignment="1">
      <alignment horizontal="left" indent="1"/>
    </xf>
    <xf numFmtId="0" fontId="12" fillId="0" borderId="14" xfId="0" applyNumberFormat="1" applyFont="1" applyBorder="1" applyAlignment="1">
      <alignment horizontal="left" indent="1"/>
    </xf>
    <xf numFmtId="0" fontId="12" fillId="0" borderId="14" xfId="0" applyFont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3" fontId="5" fillId="0" borderId="16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vertical="center"/>
    </xf>
    <xf numFmtId="180" fontId="10" fillId="34" borderId="12" xfId="0" applyNumberFormat="1" applyFont="1" applyFill="1" applyBorder="1" applyAlignment="1">
      <alignment/>
    </xf>
    <xf numFmtId="180" fontId="10" fillId="34" borderId="12" xfId="0" applyNumberFormat="1" applyFont="1" applyFill="1" applyBorder="1" applyAlignment="1">
      <alignment horizontal="left" vertical="top"/>
    </xf>
    <xf numFmtId="0" fontId="5" fillId="36" borderId="15" xfId="0" applyFont="1" applyFill="1" applyBorder="1" applyAlignment="1">
      <alignment vertical="center"/>
    </xf>
    <xf numFmtId="0" fontId="5" fillId="36" borderId="13" xfId="0" applyFont="1" applyFill="1" applyBorder="1" applyAlignment="1">
      <alignment vertical="center"/>
    </xf>
    <xf numFmtId="180" fontId="9" fillId="34" borderId="13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right"/>
    </xf>
    <xf numFmtId="180" fontId="9" fillId="33" borderId="0" xfId="0" applyNumberFormat="1" applyFont="1" applyFill="1" applyBorder="1" applyAlignment="1" quotePrefix="1">
      <alignment horizontal="right"/>
    </xf>
    <xf numFmtId="182" fontId="95" fillId="0" borderId="0" xfId="0" applyNumberFormat="1" applyFont="1" applyFill="1" applyBorder="1" applyAlignment="1">
      <alignment/>
    </xf>
    <xf numFmtId="180" fontId="96" fillId="0" borderId="0" xfId="0" applyNumberFormat="1" applyFont="1" applyFill="1" applyBorder="1" applyAlignment="1">
      <alignment horizontal="right"/>
    </xf>
    <xf numFmtId="182" fontId="30" fillId="0" borderId="0" xfId="64" applyNumberFormat="1" applyFont="1" applyFill="1" applyBorder="1">
      <alignment/>
      <protection/>
    </xf>
    <xf numFmtId="210" fontId="0" fillId="0" borderId="0" xfId="67" applyNumberFormat="1" applyFont="1" applyFill="1" applyBorder="1">
      <alignment/>
      <protection/>
    </xf>
    <xf numFmtId="211" fontId="0" fillId="0" borderId="0" xfId="67" applyNumberFormat="1" applyFont="1" applyFill="1" applyBorder="1">
      <alignment/>
      <protection/>
    </xf>
    <xf numFmtId="0" fontId="31" fillId="0" borderId="0" xfId="0" applyNumberFormat="1" applyFont="1" applyBorder="1" applyAlignment="1" applyProtection="1">
      <alignment horizontal="right" vertical="center"/>
      <protection/>
    </xf>
    <xf numFmtId="185" fontId="30" fillId="0" borderId="0" xfId="64" applyNumberFormat="1" applyFont="1" applyFill="1" applyBorder="1">
      <alignment/>
      <protection/>
    </xf>
    <xf numFmtId="210" fontId="32" fillId="0" borderId="0" xfId="67" applyNumberFormat="1" applyFont="1" applyFill="1" applyBorder="1" applyAlignment="1">
      <alignment horizontal="right"/>
      <protection/>
    </xf>
    <xf numFmtId="211" fontId="32" fillId="0" borderId="0" xfId="67" applyNumberFormat="1" applyFont="1" applyFill="1" applyBorder="1" applyAlignment="1">
      <alignment horizontal="right"/>
      <protection/>
    </xf>
    <xf numFmtId="210" fontId="32" fillId="0" borderId="0" xfId="67" applyNumberFormat="1" applyFont="1" applyFill="1" applyBorder="1" applyAlignment="1" quotePrefix="1">
      <alignment horizontal="center"/>
      <protection/>
    </xf>
    <xf numFmtId="185" fontId="33" fillId="0" borderId="0" xfId="0" applyNumberFormat="1" applyFont="1" applyFill="1" applyBorder="1" applyAlignment="1" quotePrefix="1">
      <alignment horizontal="left"/>
    </xf>
    <xf numFmtId="185" fontId="33" fillId="0" borderId="0" xfId="0" applyNumberFormat="1" applyFont="1" applyFill="1" applyBorder="1" applyAlignment="1" quotePrefix="1">
      <alignment horizontal="center"/>
    </xf>
    <xf numFmtId="185" fontId="33" fillId="0" borderId="0" xfId="0" applyNumberFormat="1" applyFont="1" applyBorder="1" applyAlignment="1" quotePrefix="1">
      <alignment horizontal="center"/>
    </xf>
    <xf numFmtId="182" fontId="4" fillId="0" borderId="0" xfId="0" applyNumberFormat="1" applyFont="1" applyFill="1" applyBorder="1" applyAlignment="1">
      <alignment horizontal="center"/>
    </xf>
    <xf numFmtId="210" fontId="0" fillId="0" borderId="0" xfId="67" applyNumberFormat="1" applyFont="1" applyFill="1" applyBorder="1" applyAlignment="1" quotePrefix="1">
      <alignment horizontal="center"/>
      <protection/>
    </xf>
    <xf numFmtId="185" fontId="31" fillId="0" borderId="0" xfId="0" applyNumberFormat="1" applyFont="1" applyBorder="1" applyAlignment="1" applyProtection="1">
      <alignment/>
      <protection/>
    </xf>
    <xf numFmtId="185" fontId="97" fillId="0" borderId="0" xfId="0" applyNumberFormat="1" applyFont="1" applyBorder="1" applyAlignment="1" applyProtection="1">
      <alignment/>
      <protection/>
    </xf>
    <xf numFmtId="0" fontId="31" fillId="0" borderId="0" xfId="0" applyFont="1" applyBorder="1" applyAlignment="1" applyProtection="1">
      <alignment horizontal="center"/>
      <protection/>
    </xf>
    <xf numFmtId="210" fontId="0" fillId="0" borderId="0" xfId="67" applyNumberFormat="1" applyFont="1" applyFill="1">
      <alignment/>
      <protection/>
    </xf>
    <xf numFmtId="180" fontId="9" fillId="34" borderId="15" xfId="0" applyNumberFormat="1" applyFont="1" applyFill="1" applyBorder="1" applyAlignment="1">
      <alignment horizontal="center"/>
    </xf>
    <xf numFmtId="180" fontId="9" fillId="34" borderId="0" xfId="0" applyNumberFormat="1" applyFont="1" applyFill="1" applyBorder="1" applyAlignment="1" quotePrefix="1">
      <alignment horizontal="right"/>
    </xf>
    <xf numFmtId="182" fontId="95" fillId="0" borderId="0" xfId="0" applyNumberFormat="1" applyFont="1" applyFill="1" applyBorder="1" applyAlignment="1">
      <alignment horizontal="right"/>
    </xf>
    <xf numFmtId="182" fontId="95" fillId="0" borderId="0" xfId="0" applyNumberFormat="1" applyFont="1" applyFill="1" applyBorder="1" applyAlignment="1">
      <alignment horizontal="left" vertical="top"/>
    </xf>
    <xf numFmtId="182" fontId="98" fillId="0" borderId="0" xfId="0" applyNumberFormat="1" applyFont="1" applyFill="1" applyBorder="1" applyAlignment="1">
      <alignment horizontal="right"/>
    </xf>
    <xf numFmtId="3" fontId="96" fillId="0" borderId="0" xfId="0" applyNumberFormat="1" applyFont="1" applyFill="1" applyBorder="1" applyAlignment="1">
      <alignment horizontal="right"/>
    </xf>
    <xf numFmtId="3" fontId="99" fillId="0" borderId="0" xfId="0" applyNumberFormat="1" applyFont="1" applyFill="1" applyBorder="1" applyAlignment="1">
      <alignment/>
    </xf>
    <xf numFmtId="3" fontId="99" fillId="0" borderId="0" xfId="0" applyNumberFormat="1" applyFont="1" applyFill="1" applyBorder="1" applyAlignment="1">
      <alignment horizontal="left" vertical="top"/>
    </xf>
    <xf numFmtId="3" fontId="14" fillId="0" borderId="0" xfId="0" applyNumberFormat="1" applyFont="1" applyFill="1" applyBorder="1" applyAlignment="1">
      <alignment/>
    </xf>
    <xf numFmtId="206" fontId="4" fillId="0" borderId="0" xfId="42" applyNumberFormat="1" applyFont="1" applyAlignment="1">
      <alignment/>
    </xf>
    <xf numFmtId="184" fontId="14" fillId="0" borderId="0" xfId="0" applyNumberFormat="1" applyFont="1" applyFill="1" applyBorder="1" applyAlignment="1">
      <alignment horizontal="left" vertical="top"/>
    </xf>
    <xf numFmtId="184" fontId="14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0" fontId="4" fillId="0" borderId="18" xfId="0" applyFont="1" applyBorder="1" applyAlignment="1">
      <alignment horizontal="left" indent="1"/>
    </xf>
    <xf numFmtId="1" fontId="5" fillId="0" borderId="16" xfId="42" applyNumberFormat="1" applyFont="1" applyFill="1" applyBorder="1" applyAlignment="1" applyProtection="1">
      <alignment/>
      <protection/>
    </xf>
    <xf numFmtId="1" fontId="4" fillId="0" borderId="16" xfId="42" applyNumberFormat="1" applyFont="1" applyFill="1" applyBorder="1" applyAlignment="1" applyProtection="1">
      <alignment/>
      <protection/>
    </xf>
    <xf numFmtId="1" fontId="4" fillId="0" borderId="16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left" vertical="top"/>
    </xf>
    <xf numFmtId="0" fontId="12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 vertical="center"/>
    </xf>
    <xf numFmtId="0" fontId="24" fillId="34" borderId="0" xfId="0" applyFont="1" applyFill="1" applyBorder="1" applyAlignment="1">
      <alignment horizontal="left"/>
    </xf>
    <xf numFmtId="180" fontId="14" fillId="34" borderId="0" xfId="0" applyNumberFormat="1" applyFont="1" applyFill="1" applyBorder="1" applyAlignment="1">
      <alignment horizontal="left" vertical="top"/>
    </xf>
    <xf numFmtId="0" fontId="0" fillId="0" borderId="14" xfId="0" applyFill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wrapText="1" indent="1"/>
    </xf>
    <xf numFmtId="0" fontId="9" fillId="33" borderId="15" xfId="0" applyFont="1" applyFill="1" applyBorder="1" applyAlignment="1">
      <alignment horizontal="right"/>
    </xf>
    <xf numFmtId="0" fontId="9" fillId="34" borderId="15" xfId="0" applyFont="1" applyFill="1" applyBorder="1" applyAlignment="1">
      <alignment/>
    </xf>
    <xf numFmtId="0" fontId="12" fillId="0" borderId="14" xfId="0" applyFont="1" applyFill="1" applyBorder="1" applyAlignment="1">
      <alignment horizontal="left" vertical="center" indent="2"/>
    </xf>
    <xf numFmtId="185" fontId="31" fillId="0" borderId="0" xfId="0" applyNumberFormat="1" applyFont="1" applyFill="1" applyBorder="1" applyAlignment="1" quotePrefix="1">
      <alignment horizontal="right" vertical="center"/>
    </xf>
    <xf numFmtId="185" fontId="33" fillId="0" borderId="0" xfId="0" applyNumberFormat="1" applyFont="1" applyBorder="1" applyAlignment="1" quotePrefix="1">
      <alignment horizontal="right" vertical="center"/>
    </xf>
    <xf numFmtId="0" fontId="33" fillId="0" borderId="0" xfId="0" applyNumberFormat="1" applyFont="1" applyBorder="1" applyAlignment="1" applyProtection="1" quotePrefix="1">
      <alignment horizontal="right" vertical="center"/>
      <protection/>
    </xf>
    <xf numFmtId="3" fontId="61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100" fillId="0" borderId="0" xfId="0" applyNumberFormat="1" applyFont="1" applyFill="1" applyBorder="1" applyAlignment="1">
      <alignment/>
    </xf>
    <xf numFmtId="3" fontId="101" fillId="0" borderId="0" xfId="0" applyNumberFormat="1" applyFont="1" applyFill="1" applyBorder="1" applyAlignment="1">
      <alignment horizontal="right"/>
    </xf>
    <xf numFmtId="2" fontId="19" fillId="0" borderId="15" xfId="0" applyNumberFormat="1" applyFont="1" applyFill="1" applyBorder="1" applyAlignment="1">
      <alignment/>
    </xf>
    <xf numFmtId="181" fontId="65" fillId="0" borderId="0" xfId="0" applyNumberFormat="1" applyFont="1" applyFill="1" applyBorder="1" applyAlignment="1">
      <alignment/>
    </xf>
    <xf numFmtId="3" fontId="66" fillId="0" borderId="0" xfId="0" applyNumberFormat="1" applyFont="1" applyBorder="1" applyAlignment="1">
      <alignment/>
    </xf>
    <xf numFmtId="0" fontId="102" fillId="0" borderId="0" xfId="0" applyFont="1" applyBorder="1" applyAlignment="1">
      <alignment/>
    </xf>
    <xf numFmtId="0" fontId="103" fillId="0" borderId="15" xfId="0" applyFont="1" applyFill="1" applyBorder="1" applyAlignment="1">
      <alignment horizontal="left"/>
    </xf>
    <xf numFmtId="37" fontId="104" fillId="0" borderId="0" xfId="67" applyNumberFormat="1" applyFont="1" applyFill="1" applyAlignment="1">
      <alignment/>
      <protection/>
    </xf>
    <xf numFmtId="37" fontId="105" fillId="0" borderId="0" xfId="67" applyNumberFormat="1" applyFont="1" applyFill="1" applyAlignment="1">
      <alignment/>
      <protection/>
    </xf>
    <xf numFmtId="37" fontId="36" fillId="0" borderId="0" xfId="67" applyNumberFormat="1" applyFont="1" applyFill="1" applyAlignment="1">
      <alignment/>
      <protection/>
    </xf>
    <xf numFmtId="37" fontId="37" fillId="0" borderId="0" xfId="67" applyNumberFormat="1" applyFont="1" applyFill="1" applyAlignment="1">
      <alignment/>
      <protection/>
    </xf>
    <xf numFmtId="180" fontId="9" fillId="34" borderId="12" xfId="0" applyNumberFormat="1" applyFont="1" applyFill="1" applyBorder="1" applyAlignment="1" quotePrefix="1">
      <alignment horizontal="right"/>
    </xf>
    <xf numFmtId="0" fontId="6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182" fontId="0" fillId="0" borderId="0" xfId="0" applyNumberFormat="1" applyFont="1" applyFill="1" applyAlignment="1">
      <alignment horizontal="left" vertical="center"/>
    </xf>
    <xf numFmtId="0" fontId="0" fillId="0" borderId="0" xfId="0" applyAlignment="1">
      <alignment/>
    </xf>
    <xf numFmtId="0" fontId="87" fillId="0" borderId="0" xfId="57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left" indent="1"/>
    </xf>
    <xf numFmtId="4" fontId="0" fillId="0" borderId="0" xfId="0" applyNumberFormat="1" applyFont="1" applyFill="1" applyAlignment="1">
      <alignment/>
    </xf>
    <xf numFmtId="3" fontId="20" fillId="0" borderId="0" xfId="68" applyNumberFormat="1" applyFont="1" applyAlignment="1">
      <alignment horizontal="right" vertical="center"/>
      <protection/>
    </xf>
    <xf numFmtId="189" fontId="38" fillId="0" borderId="0" xfId="68" applyNumberFormat="1" applyFont="1" applyAlignment="1">
      <alignment horizontal="right" vertical="center"/>
      <protection/>
    </xf>
    <xf numFmtId="3" fontId="38" fillId="0" borderId="0" xfId="68" applyNumberFormat="1" applyFont="1" applyAlignment="1">
      <alignment horizontal="right" vertical="center"/>
      <protection/>
    </xf>
    <xf numFmtId="180" fontId="14" fillId="0" borderId="15" xfId="0" applyNumberFormat="1" applyFont="1" applyFill="1" applyBorder="1" applyAlignment="1">
      <alignment/>
    </xf>
    <xf numFmtId="180" fontId="14" fillId="0" borderId="15" xfId="0" applyNumberFormat="1" applyFont="1" applyFill="1" applyBorder="1" applyAlignment="1">
      <alignment horizontal="left" vertical="top"/>
    </xf>
    <xf numFmtId="0" fontId="106" fillId="0" borderId="0" xfId="0" applyFont="1" applyFill="1" applyBorder="1" applyAlignment="1">
      <alignment/>
    </xf>
    <xf numFmtId="0" fontId="87" fillId="0" borderId="0" xfId="57" applyFill="1" applyBorder="1" applyAlignment="1" applyProtection="1">
      <alignment/>
      <protection/>
    </xf>
    <xf numFmtId="0" fontId="106" fillId="37" borderId="0" xfId="0" applyFont="1" applyFill="1" applyBorder="1" applyAlignment="1">
      <alignment horizontal="left" indent="1"/>
    </xf>
    <xf numFmtId="3" fontId="102" fillId="38" borderId="0" xfId="0" applyNumberFormat="1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4" borderId="14" xfId="0" applyFill="1" applyBorder="1" applyAlignment="1">
      <alignment vertical="center"/>
    </xf>
    <xf numFmtId="0" fontId="0" fillId="34" borderId="14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right"/>
    </xf>
    <xf numFmtId="0" fontId="0" fillId="35" borderId="21" xfId="0" applyFont="1" applyFill="1" applyBorder="1" applyAlignment="1">
      <alignment horizontal="right"/>
    </xf>
    <xf numFmtId="0" fontId="7" fillId="36" borderId="11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left" vertical="center" indent="15"/>
    </xf>
    <xf numFmtId="0" fontId="6" fillId="36" borderId="0" xfId="0" applyFont="1" applyFill="1" applyBorder="1" applyAlignment="1">
      <alignment horizontal="left" vertical="center" indent="15"/>
    </xf>
    <xf numFmtId="180" fontId="6" fillId="36" borderId="14" xfId="0" applyNumberFormat="1" applyFont="1" applyFill="1" applyBorder="1" applyAlignment="1">
      <alignment horizontal="right" vertical="center"/>
    </xf>
    <xf numFmtId="180" fontId="6" fillId="36" borderId="0" xfId="0" applyNumberFormat="1" applyFont="1" applyFill="1" applyBorder="1" applyAlignment="1">
      <alignment horizontal="right" vertical="center"/>
    </xf>
    <xf numFmtId="0" fontId="7" fillId="36" borderId="18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5" fillId="36" borderId="14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12" fillId="0" borderId="0" xfId="0" applyFont="1" applyBorder="1" applyAlignment="1">
      <alignment horizontal="left" indent="1"/>
    </xf>
    <xf numFmtId="196" fontId="9" fillId="34" borderId="0" xfId="0" applyNumberFormat="1" applyFont="1" applyFill="1" applyBorder="1" applyAlignment="1">
      <alignment horizontal="center"/>
    </xf>
    <xf numFmtId="0" fontId="107" fillId="36" borderId="14" xfId="0" applyFont="1" applyFill="1" applyBorder="1" applyAlignment="1">
      <alignment horizontal="center" vertical="center"/>
    </xf>
    <xf numFmtId="0" fontId="107" fillId="36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3" fontId="14" fillId="0" borderId="0" xfId="73" applyNumberFormat="1" applyFont="1" applyFill="1" applyBorder="1" applyAlignment="1">
      <alignment/>
      <protection/>
    </xf>
    <xf numFmtId="3" fontId="4" fillId="0" borderId="0" xfId="73" applyNumberFormat="1" applyFont="1" applyFill="1" applyBorder="1" applyAlignment="1">
      <alignment horizontal="left" vertical="top"/>
      <protection/>
    </xf>
    <xf numFmtId="3" fontId="4" fillId="0" borderId="0" xfId="73" applyNumberFormat="1" applyFont="1" applyFill="1" applyBorder="1" applyAlignment="1">
      <alignment horizontal="left"/>
      <protection/>
    </xf>
    <xf numFmtId="3" fontId="4" fillId="0" borderId="0" xfId="73" applyNumberFormat="1" applyFont="1" applyFill="1" applyBorder="1" applyAlignment="1">
      <alignment/>
      <protection/>
    </xf>
    <xf numFmtId="3" fontId="5" fillId="0" borderId="0" xfId="65" applyNumberFormat="1" applyFont="1" applyFill="1" applyBorder="1" applyProtection="1">
      <alignment/>
      <protection/>
    </xf>
    <xf numFmtId="3" fontId="4" fillId="0" borderId="0" xfId="65" applyNumberFormat="1" applyFont="1" applyFill="1" applyBorder="1" applyProtection="1">
      <alignment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4" xfId="44"/>
    <cellStyle name="Comma 2" xfId="45"/>
    <cellStyle name="Comma 3" xfId="46"/>
    <cellStyle name="Comma 4" xfId="47"/>
    <cellStyle name="Comma 7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0 2" xfId="62"/>
    <cellStyle name="Normal 18" xfId="63"/>
    <cellStyle name="Normal 19" xfId="64"/>
    <cellStyle name="Normal 2" xfId="65"/>
    <cellStyle name="Normal 2 2" xfId="66"/>
    <cellStyle name="Normal 2 3" xfId="67"/>
    <cellStyle name="Normal 3" xfId="68"/>
    <cellStyle name="Normal 4" xfId="69"/>
    <cellStyle name="Normal 5" xfId="70"/>
    <cellStyle name="Normal 89" xfId="71"/>
    <cellStyle name="Normal 90" xfId="72"/>
    <cellStyle name="Normal 93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9">
    <dxf/>
    <dxf/>
    <dxf/>
    <dxf/>
    <dxf/>
    <dxf/>
    <dxf/>
    <dxf>
      <fill>
        <patternFill patternType="solid">
          <fgColor indexed="34"/>
          <bgColor indexed="13"/>
        </patternFill>
      </fill>
    </dxf>
    <dxf>
      <numFmt numFmtId="212" formatCode=".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</xdr:row>
      <xdr:rowOff>76200</xdr:rowOff>
    </xdr:from>
    <xdr:to>
      <xdr:col>10</xdr:col>
      <xdr:colOff>47625</xdr:colOff>
      <xdr:row>4</xdr:row>
      <xdr:rowOff>66675</xdr:rowOff>
    </xdr:to>
    <xdr:sp>
      <xdr:nvSpPr>
        <xdr:cNvPr id="1" name="Rectangle 4"/>
        <xdr:cNvSpPr>
          <a:spLocks/>
        </xdr:cNvSpPr>
      </xdr:nvSpPr>
      <xdr:spPr>
        <a:xfrm>
          <a:off x="7134225" y="295275"/>
          <a:ext cx="25812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1" i="0" u="none" baseline="0">
              <a:solidFill>
                <a:srgbClr val="FFFFCC"/>
              </a:solidFill>
            </a:rPr>
            <a:t>National Quickstat
</a:t>
          </a:r>
        </a:p>
      </xdr:txBody>
    </xdr:sp>
    <xdr:clientData/>
  </xdr:twoCellAnchor>
  <xdr:twoCellAnchor>
    <xdr:from>
      <xdr:col>0</xdr:col>
      <xdr:colOff>647700</xdr:colOff>
      <xdr:row>2</xdr:row>
      <xdr:rowOff>161925</xdr:rowOff>
    </xdr:from>
    <xdr:to>
      <xdr:col>0</xdr:col>
      <xdr:colOff>2657475</xdr:colOff>
      <xdr:row>3</xdr:row>
      <xdr:rowOff>123825</xdr:rowOff>
    </xdr:to>
    <xdr:sp>
      <xdr:nvSpPr>
        <xdr:cNvPr id="2" name="Rectangle 6_0"/>
        <xdr:cNvSpPr>
          <a:spLocks/>
        </xdr:cNvSpPr>
      </xdr:nvSpPr>
      <xdr:spPr>
        <a:xfrm>
          <a:off x="647700" y="381000"/>
          <a:ext cx="2009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R</a:t>
          </a:r>
          <a:r>
            <a:rPr lang="en-US" cap="none" sz="800" b="0" i="0" u="none" baseline="0">
              <a:solidFill>
                <a:srgbClr val="FFFFFF"/>
              </a:solidFill>
            </a:rPr>
            <a:t>EPUBLIC OF THE </a:t>
          </a:r>
          <a:r>
            <a:rPr lang="en-US" cap="none" sz="900" b="0" i="0" u="none" baseline="0">
              <a:solidFill>
                <a:srgbClr val="FFFFFF"/>
              </a:solidFill>
            </a:rPr>
            <a:t>P</a:t>
          </a:r>
          <a:r>
            <a:rPr lang="en-US" cap="none" sz="800" b="0" i="0" u="none" baseline="0">
              <a:solidFill>
                <a:srgbClr val="FFFFFF"/>
              </a:solidFill>
            </a:rPr>
            <a:t>HILIPPINES</a:t>
          </a:r>
        </a:p>
      </xdr:txBody>
    </xdr:sp>
    <xdr:clientData/>
  </xdr:twoCellAnchor>
  <xdr:twoCellAnchor>
    <xdr:from>
      <xdr:col>3</xdr:col>
      <xdr:colOff>0</xdr:colOff>
      <xdr:row>14</xdr:row>
      <xdr:rowOff>76200</xdr:rowOff>
    </xdr:from>
    <xdr:to>
      <xdr:col>6</xdr:col>
      <xdr:colOff>438150</xdr:colOff>
      <xdr:row>14</xdr:row>
      <xdr:rowOff>76200</xdr:rowOff>
    </xdr:to>
    <xdr:sp>
      <xdr:nvSpPr>
        <xdr:cNvPr id="3" name="Straight Connector 8_0"/>
        <xdr:cNvSpPr>
          <a:spLocks/>
        </xdr:cNvSpPr>
      </xdr:nvSpPr>
      <xdr:spPr>
        <a:xfrm>
          <a:off x="5724525" y="2152650"/>
          <a:ext cx="1876425" cy="0"/>
        </a:xfrm>
        <a:prstGeom prst="line">
          <a:avLst/>
        </a:prstGeom>
        <a:noFill/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2</xdr:row>
      <xdr:rowOff>247650</xdr:rowOff>
    </xdr:from>
    <xdr:to>
      <xdr:col>2</xdr:col>
      <xdr:colOff>152400</xdr:colOff>
      <xdr:row>5</xdr:row>
      <xdr:rowOff>76200</xdr:rowOff>
    </xdr:to>
    <xdr:sp>
      <xdr:nvSpPr>
        <xdr:cNvPr id="4" name="Rectangle 9_0"/>
        <xdr:cNvSpPr>
          <a:spLocks/>
        </xdr:cNvSpPr>
      </xdr:nvSpPr>
      <xdr:spPr>
        <a:xfrm>
          <a:off x="304800" y="466725"/>
          <a:ext cx="4076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400" b="1" i="0" u="sng" baseline="0">
              <a:solidFill>
                <a:srgbClr val="FFFFFF"/>
              </a:solidFill>
            </a:rPr>
            <a:t>P</a:t>
          </a:r>
          <a:r>
            <a:rPr lang="en-US" cap="none" sz="1200" b="1" i="0" u="sng" baseline="0">
              <a:solidFill>
                <a:srgbClr val="FFFFFF"/>
              </a:solidFill>
            </a:rPr>
            <a:t>HILIPPINE </a:t>
          </a:r>
          <a:r>
            <a:rPr lang="en-US" cap="none" sz="1400" b="1" i="0" u="sng" baseline="0">
              <a:solidFill>
                <a:srgbClr val="FFFFFF"/>
              </a:solidFill>
            </a:rPr>
            <a:t>S</a:t>
          </a:r>
          <a:r>
            <a:rPr lang="en-US" cap="none" sz="1200" b="1" i="0" u="sng" baseline="0">
              <a:solidFill>
                <a:srgbClr val="FFFFFF"/>
              </a:solidFill>
            </a:rPr>
            <a:t>TATISTICS </a:t>
          </a:r>
          <a:r>
            <a:rPr lang="en-US" cap="none" sz="1400" b="1" i="0" u="sng" baseline="0">
              <a:solidFill>
                <a:srgbClr val="FFFFFF"/>
              </a:solidFill>
            </a:rPr>
            <a:t>A</a:t>
          </a:r>
          <a:r>
            <a:rPr lang="en-US" cap="none" sz="1200" b="1" i="0" u="sng" baseline="0">
              <a:solidFill>
                <a:srgbClr val="FFFFFF"/>
              </a:solidFill>
            </a:rPr>
            <a:t>UTHORITY</a:t>
          </a:r>
        </a:p>
      </xdr:txBody>
    </xdr:sp>
    <xdr:clientData/>
  </xdr:twoCellAnchor>
  <xdr:twoCellAnchor>
    <xdr:from>
      <xdr:col>0</xdr:col>
      <xdr:colOff>47625</xdr:colOff>
      <xdr:row>2</xdr:row>
      <xdr:rowOff>95250</xdr:rowOff>
    </xdr:from>
    <xdr:to>
      <xdr:col>0</xdr:col>
      <xdr:colOff>723900</xdr:colOff>
      <xdr:row>5</xdr:row>
      <xdr:rowOff>57150</xdr:rowOff>
    </xdr:to>
    <xdr:pic>
      <xdr:nvPicPr>
        <xdr:cNvPr id="5" name="Picture 7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4325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538</xdr:row>
      <xdr:rowOff>57150</xdr:rowOff>
    </xdr:from>
    <xdr:to>
      <xdr:col>8</xdr:col>
      <xdr:colOff>923925</xdr:colOff>
      <xdr:row>542</xdr:row>
      <xdr:rowOff>28575</xdr:rowOff>
    </xdr:to>
    <xdr:pic>
      <xdr:nvPicPr>
        <xdr:cNvPr id="6" name="Picture 8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70380225"/>
          <a:ext cx="847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537</xdr:row>
      <xdr:rowOff>57150</xdr:rowOff>
    </xdr:from>
    <xdr:to>
      <xdr:col>0</xdr:col>
      <xdr:colOff>1171575</xdr:colOff>
      <xdr:row>538</xdr:row>
      <xdr:rowOff>104775</xdr:rowOff>
    </xdr:to>
    <xdr:sp fLocksText="0">
      <xdr:nvSpPr>
        <xdr:cNvPr id="7" name="TextBox 18_0"/>
        <xdr:cNvSpPr txBox="1">
          <a:spLocks noChangeArrowheads="1"/>
        </xdr:cNvSpPr>
      </xdr:nvSpPr>
      <xdr:spPr>
        <a:xfrm>
          <a:off x="76200" y="70218300"/>
          <a:ext cx="1095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fLocksText="0">
      <xdr:nvSpPr>
        <xdr:cNvPr id="8" name="TextBox 10_0"/>
        <xdr:cNvSpPr txBox="1">
          <a:spLocks noChangeArrowheads="1"/>
        </xdr:cNvSpPr>
      </xdr:nvSpPr>
      <xdr:spPr>
        <a:xfrm>
          <a:off x="5724525" y="6762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2228850</xdr:colOff>
      <xdr:row>2</xdr:row>
      <xdr:rowOff>180975</xdr:rowOff>
    </xdr:from>
    <xdr:to>
      <xdr:col>0</xdr:col>
      <xdr:colOff>2524125</xdr:colOff>
      <xdr:row>3</xdr:row>
      <xdr:rowOff>114300</xdr:rowOff>
    </xdr:to>
    <xdr:sp fLocksText="0">
      <xdr:nvSpPr>
        <xdr:cNvPr id="9" name="TextBox 11_0"/>
        <xdr:cNvSpPr txBox="1">
          <a:spLocks noChangeArrowheads="1"/>
        </xdr:cNvSpPr>
      </xdr:nvSpPr>
      <xdr:spPr>
        <a:xfrm>
          <a:off x="2228850" y="400050"/>
          <a:ext cx="295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76200</xdr:rowOff>
    </xdr:from>
    <xdr:to>
      <xdr:col>6</xdr:col>
      <xdr:colOff>438150</xdr:colOff>
      <xdr:row>14</xdr:row>
      <xdr:rowOff>76200</xdr:rowOff>
    </xdr:to>
    <xdr:sp>
      <xdr:nvSpPr>
        <xdr:cNvPr id="10" name="Straight Connector 8_0"/>
        <xdr:cNvSpPr>
          <a:spLocks/>
        </xdr:cNvSpPr>
      </xdr:nvSpPr>
      <xdr:spPr>
        <a:xfrm>
          <a:off x="5724525" y="2152650"/>
          <a:ext cx="1876425" cy="0"/>
        </a:xfrm>
        <a:prstGeom prst="line">
          <a:avLst/>
        </a:prstGeom>
        <a:noFill/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47"/>
  <sheetViews>
    <sheetView tabSelected="1" view="pageBreakPreview" zoomScaleSheetLayoutView="100" zoomScalePageLayoutView="0" workbookViewId="0" topLeftCell="A1">
      <selection activeCell="A15" sqref="A15"/>
    </sheetView>
  </sheetViews>
  <sheetFormatPr defaultColWidth="9.140625" defaultRowHeight="12.75"/>
  <cols>
    <col min="1" max="1" width="39.8515625" style="1" customWidth="1"/>
    <col min="2" max="2" width="23.57421875" style="2" customWidth="1"/>
    <col min="3" max="3" width="22.421875" style="3" customWidth="1"/>
    <col min="4" max="4" width="1.57421875" style="4" customWidth="1"/>
    <col min="5" max="5" width="18.421875" style="5" customWidth="1"/>
    <col min="6" max="6" width="1.57421875" style="6" customWidth="1"/>
    <col min="7" max="7" width="17.57421875" style="3" customWidth="1"/>
    <col min="8" max="8" width="1.57421875" style="7" customWidth="1"/>
    <col min="9" max="9" width="18.421875" style="3" customWidth="1"/>
    <col min="10" max="10" width="1.421875" style="2" hidden="1" customWidth="1"/>
    <col min="11" max="11" width="0.9921875" style="8" customWidth="1"/>
    <col min="12" max="12" width="10.57421875" style="9" bestFit="1" customWidth="1"/>
    <col min="13" max="14" width="10.140625" style="9" bestFit="1" customWidth="1"/>
    <col min="15" max="15" width="11.00390625" style="9" customWidth="1"/>
    <col min="16" max="16" width="9.140625" style="1" customWidth="1"/>
    <col min="17" max="17" width="19.00390625" style="1" bestFit="1" customWidth="1"/>
    <col min="18" max="19" width="9.140625" style="1" customWidth="1"/>
    <col min="20" max="20" width="10.140625" style="1" bestFit="1" customWidth="1"/>
    <col min="21" max="23" width="9.140625" style="1" customWidth="1"/>
    <col min="24" max="16384" width="9.140625" style="2" customWidth="1"/>
  </cols>
  <sheetData>
    <row r="1" spans="1:11" ht="3.75" customHeight="1">
      <c r="A1" s="9"/>
      <c r="B1" s="10"/>
      <c r="C1" s="11"/>
      <c r="D1" s="12"/>
      <c r="E1" s="13"/>
      <c r="F1" s="14"/>
      <c r="G1" s="11"/>
      <c r="H1" s="15"/>
      <c r="I1" s="11"/>
      <c r="J1" s="10"/>
      <c r="K1" s="16"/>
    </row>
    <row r="2" spans="1:11" ht="13.5" customHeight="1">
      <c r="A2" s="637" t="s">
        <v>0</v>
      </c>
      <c r="B2" s="638"/>
      <c r="C2" s="638"/>
      <c r="D2" s="638"/>
      <c r="E2" s="638"/>
      <c r="F2" s="638"/>
      <c r="G2" s="638"/>
      <c r="H2" s="638"/>
      <c r="I2" s="638"/>
      <c r="J2" s="405"/>
      <c r="K2" s="406"/>
    </row>
    <row r="3" spans="1:13" ht="25.5" customHeight="1">
      <c r="A3" s="639"/>
      <c r="B3" s="640"/>
      <c r="C3" s="640"/>
      <c r="D3" s="640"/>
      <c r="E3" s="640"/>
      <c r="F3" s="640"/>
      <c r="G3" s="640"/>
      <c r="H3" s="640"/>
      <c r="I3" s="640"/>
      <c r="J3" s="405"/>
      <c r="K3" s="480"/>
      <c r="M3" s="630"/>
    </row>
    <row r="4" spans="1:13" ht="13.5" customHeight="1">
      <c r="A4" s="641"/>
      <c r="B4" s="642"/>
      <c r="C4" s="642"/>
      <c r="D4" s="642"/>
      <c r="E4" s="642"/>
      <c r="F4" s="642"/>
      <c r="G4" s="642"/>
      <c r="H4" s="642"/>
      <c r="I4" s="642"/>
      <c r="J4" s="10"/>
      <c r="K4" s="481"/>
      <c r="M4" s="632"/>
    </row>
    <row r="5" spans="1:23" s="19" customFormat="1" ht="14.25" customHeight="1">
      <c r="A5" s="643" t="s">
        <v>353</v>
      </c>
      <c r="B5" s="644"/>
      <c r="C5" s="644"/>
      <c r="D5" s="644"/>
      <c r="E5" s="644"/>
      <c r="F5" s="644"/>
      <c r="G5" s="644"/>
      <c r="H5" s="644"/>
      <c r="I5" s="644"/>
      <c r="J5" s="18"/>
      <c r="K5" s="481"/>
      <c r="L5" s="400"/>
      <c r="M5" s="400"/>
      <c r="N5" s="400"/>
      <c r="O5" s="400"/>
      <c r="P5" s="396"/>
      <c r="Q5" s="396"/>
      <c r="R5" s="396"/>
      <c r="S5" s="396"/>
      <c r="T5" s="396"/>
      <c r="U5" s="396"/>
      <c r="V5" s="396"/>
      <c r="W5" s="396"/>
    </row>
    <row r="6" spans="1:11" ht="9" customHeight="1">
      <c r="A6" s="645"/>
      <c r="B6" s="646"/>
      <c r="C6" s="646"/>
      <c r="D6" s="646"/>
      <c r="E6" s="646"/>
      <c r="F6" s="646"/>
      <c r="G6" s="646"/>
      <c r="H6" s="646"/>
      <c r="I6" s="646"/>
      <c r="J6" s="450"/>
      <c r="K6" s="482"/>
    </row>
    <row r="7" spans="1:11" ht="13.5" customHeight="1">
      <c r="A7" s="651" t="s">
        <v>1</v>
      </c>
      <c r="B7" s="652"/>
      <c r="C7" s="653" t="s">
        <v>2</v>
      </c>
      <c r="D7" s="653"/>
      <c r="E7" s="653"/>
      <c r="F7" s="653"/>
      <c r="G7" s="653"/>
      <c r="H7" s="653"/>
      <c r="I7" s="653"/>
      <c r="J7" s="10"/>
      <c r="K7" s="499"/>
    </row>
    <row r="8" spans="1:11" ht="13.5" customHeight="1">
      <c r="A8" s="403" t="s">
        <v>250</v>
      </c>
      <c r="B8" s="654"/>
      <c r="C8" s="654"/>
      <c r="D8" s="404"/>
      <c r="E8" s="654"/>
      <c r="F8" s="654"/>
      <c r="G8" s="654"/>
      <c r="H8" s="654"/>
      <c r="I8" s="654"/>
      <c r="J8" s="405"/>
      <c r="K8" s="487"/>
    </row>
    <row r="9" spans="1:11" ht="3" customHeight="1">
      <c r="A9" s="407"/>
      <c r="B9" s="20"/>
      <c r="C9" s="20"/>
      <c r="D9" s="21"/>
      <c r="E9" s="22"/>
      <c r="F9" s="23"/>
      <c r="G9" s="20"/>
      <c r="H9" s="24"/>
      <c r="I9" s="20"/>
      <c r="J9" s="10"/>
      <c r="K9" s="408"/>
    </row>
    <row r="10" spans="1:11" ht="12.75" customHeight="1">
      <c r="A10" s="409" t="s">
        <v>251</v>
      </c>
      <c r="B10" s="25"/>
      <c r="C10" s="26" t="s">
        <v>314</v>
      </c>
      <c r="D10" s="27"/>
      <c r="E10" s="550" t="s">
        <v>315</v>
      </c>
      <c r="F10" s="28"/>
      <c r="G10" s="26" t="s">
        <v>316</v>
      </c>
      <c r="H10" s="29"/>
      <c r="I10" s="550" t="s">
        <v>58</v>
      </c>
      <c r="J10" s="10"/>
      <c r="K10" s="488"/>
    </row>
    <row r="11" spans="1:15" s="1" customFormat="1" ht="3" customHeight="1">
      <c r="A11" s="410"/>
      <c r="B11" s="30"/>
      <c r="C11" s="552"/>
      <c r="D11" s="32"/>
      <c r="E11" s="31"/>
      <c r="F11" s="33"/>
      <c r="G11" s="31"/>
      <c r="H11" s="34"/>
      <c r="I11" s="31"/>
      <c r="J11" s="9"/>
      <c r="K11" s="408"/>
      <c r="L11" s="9"/>
      <c r="M11" s="9"/>
      <c r="N11" s="9"/>
      <c r="O11" s="9"/>
    </row>
    <row r="12" spans="1:15" s="1" customFormat="1" ht="12.75" customHeight="1">
      <c r="A12" s="411" t="s">
        <v>7</v>
      </c>
      <c r="B12" s="35"/>
      <c r="C12" s="45">
        <v>123.3</v>
      </c>
      <c r="D12" s="21"/>
      <c r="E12" s="130">
        <v>127.8</v>
      </c>
      <c r="F12" s="23"/>
      <c r="G12" s="120">
        <v>126.2</v>
      </c>
      <c r="H12" s="24"/>
      <c r="I12" s="120">
        <v>122.6</v>
      </c>
      <c r="J12" s="9"/>
      <c r="K12" s="408"/>
      <c r="L12" s="9"/>
      <c r="M12" s="619"/>
      <c r="N12" s="9"/>
      <c r="O12" s="9"/>
    </row>
    <row r="13" spans="1:15" s="1" customFormat="1" ht="12.75" customHeight="1">
      <c r="A13" s="412" t="s">
        <v>8</v>
      </c>
      <c r="B13" s="9"/>
      <c r="C13" s="45">
        <v>120.6</v>
      </c>
      <c r="D13" s="225"/>
      <c r="E13" s="44">
        <v>125</v>
      </c>
      <c r="F13" s="23"/>
      <c r="G13" s="120">
        <v>123.6</v>
      </c>
      <c r="H13" s="24"/>
      <c r="I13" s="45">
        <v>119.9</v>
      </c>
      <c r="J13" s="9"/>
      <c r="K13" s="408"/>
      <c r="L13" s="9"/>
      <c r="M13" s="619"/>
      <c r="N13" s="9"/>
      <c r="O13" s="9"/>
    </row>
    <row r="14" spans="1:15" s="1" customFormat="1" ht="12.75" customHeight="1">
      <c r="A14" s="413" t="s">
        <v>9</v>
      </c>
      <c r="B14" s="9"/>
      <c r="C14" s="120">
        <v>124.1</v>
      </c>
      <c r="D14" s="21"/>
      <c r="E14" s="44">
        <v>128.6</v>
      </c>
      <c r="F14" s="23"/>
      <c r="G14" s="45">
        <v>127</v>
      </c>
      <c r="H14" s="24"/>
      <c r="I14" s="120">
        <v>123.4</v>
      </c>
      <c r="J14" s="9"/>
      <c r="K14" s="408"/>
      <c r="L14" s="9"/>
      <c r="M14" s="619"/>
      <c r="N14" s="9"/>
      <c r="O14" s="9"/>
    </row>
    <row r="15" spans="1:15" s="1" customFormat="1" ht="12.75" customHeight="1">
      <c r="A15" s="410" t="s">
        <v>252</v>
      </c>
      <c r="B15" s="9"/>
      <c r="C15" s="120"/>
      <c r="D15" s="21"/>
      <c r="E15" s="130"/>
      <c r="F15" s="23"/>
      <c r="G15" s="120"/>
      <c r="H15" s="24"/>
      <c r="I15" s="120"/>
      <c r="J15" s="9"/>
      <c r="K15" s="408"/>
      <c r="L15" s="9"/>
      <c r="M15" s="9"/>
      <c r="N15" s="9"/>
      <c r="O15" s="9"/>
    </row>
    <row r="16" spans="1:15" s="1" customFormat="1" ht="12.75" customHeight="1">
      <c r="A16" s="411" t="s">
        <v>7</v>
      </c>
      <c r="B16" s="36"/>
      <c r="C16" s="120">
        <v>2.6</v>
      </c>
      <c r="D16" s="21"/>
      <c r="E16" s="130">
        <v>4.2</v>
      </c>
      <c r="F16" s="23"/>
      <c r="G16" s="120">
        <v>3.5</v>
      </c>
      <c r="H16" s="24"/>
      <c r="I16" s="47" t="s">
        <v>317</v>
      </c>
      <c r="J16" s="9"/>
      <c r="K16" s="408"/>
      <c r="L16" s="9"/>
      <c r="M16" s="619"/>
      <c r="N16" s="9"/>
      <c r="O16" s="9"/>
    </row>
    <row r="17" spans="1:15" s="1" customFormat="1" ht="12.75" customHeight="1">
      <c r="A17" s="412" t="s">
        <v>8</v>
      </c>
      <c r="B17" s="36"/>
      <c r="C17" s="120">
        <v>2.2</v>
      </c>
      <c r="D17" s="21"/>
      <c r="E17" s="46" t="s">
        <v>318</v>
      </c>
      <c r="F17" s="23"/>
      <c r="G17" s="47" t="s">
        <v>319</v>
      </c>
      <c r="H17" s="24"/>
      <c r="I17" s="45">
        <v>2.7</v>
      </c>
      <c r="J17" s="9"/>
      <c r="K17" s="408"/>
      <c r="L17" s="9"/>
      <c r="M17" s="619"/>
      <c r="N17" s="9"/>
      <c r="O17" s="9"/>
    </row>
    <row r="18" spans="1:15" s="1" customFormat="1" ht="12.75" customHeight="1">
      <c r="A18" s="413" t="s">
        <v>9</v>
      </c>
      <c r="B18" s="36"/>
      <c r="C18" s="120">
        <v>2.7</v>
      </c>
      <c r="D18" s="21"/>
      <c r="E18" s="337">
        <v>4.2</v>
      </c>
      <c r="F18" s="102"/>
      <c r="G18" s="102">
        <v>3.7</v>
      </c>
      <c r="H18" s="24"/>
      <c r="I18" s="45">
        <v>3</v>
      </c>
      <c r="J18" s="9"/>
      <c r="K18" s="408"/>
      <c r="L18" s="9"/>
      <c r="M18" s="619"/>
      <c r="N18" s="9"/>
      <c r="O18" s="9"/>
    </row>
    <row r="19" spans="1:15" s="1" customFormat="1" ht="12.75" customHeight="1">
      <c r="A19" s="410" t="s">
        <v>10</v>
      </c>
      <c r="B19" s="36"/>
      <c r="C19" s="37">
        <f>1/C12*100</f>
        <v>0.8110300081103</v>
      </c>
      <c r="D19" s="38"/>
      <c r="E19" s="39">
        <f>1/E12*100</f>
        <v>0.7824726134585289</v>
      </c>
      <c r="F19" s="40"/>
      <c r="G19" s="37">
        <f>1/G12*100</f>
        <v>0.7923930269413629</v>
      </c>
      <c r="H19" s="41"/>
      <c r="I19" s="37">
        <f>1/I12*100</f>
        <v>0.8156606851549756</v>
      </c>
      <c r="J19" s="9"/>
      <c r="K19" s="408"/>
      <c r="L19" s="9"/>
      <c r="M19" s="619"/>
      <c r="N19" s="9"/>
      <c r="O19" s="9"/>
    </row>
    <row r="20" spans="1:15" s="1" customFormat="1" ht="3.75" customHeight="1">
      <c r="A20" s="410"/>
      <c r="B20" s="36"/>
      <c r="C20" s="37"/>
      <c r="D20" s="38"/>
      <c r="E20" s="39"/>
      <c r="F20" s="40"/>
      <c r="G20" s="37"/>
      <c r="H20" s="41"/>
      <c r="I20" s="37"/>
      <c r="J20" s="9"/>
      <c r="K20" s="408"/>
      <c r="L20" s="9"/>
      <c r="M20" s="9"/>
      <c r="N20" s="9"/>
      <c r="O20" s="9"/>
    </row>
    <row r="21" spans="1:15" s="1" customFormat="1" ht="14.25" customHeight="1">
      <c r="A21" s="410"/>
      <c r="B21" s="36"/>
      <c r="C21" s="26" t="s">
        <v>314</v>
      </c>
      <c r="D21" s="27"/>
      <c r="E21" s="550" t="s">
        <v>315</v>
      </c>
      <c r="F21" s="28"/>
      <c r="G21" s="26" t="s">
        <v>316</v>
      </c>
      <c r="H21" s="29"/>
      <c r="I21" s="550" t="s">
        <v>58</v>
      </c>
      <c r="J21" s="9"/>
      <c r="K21" s="488"/>
      <c r="L21" s="9"/>
      <c r="M21" s="9"/>
      <c r="N21" s="9"/>
      <c r="O21" s="9"/>
    </row>
    <row r="22" spans="1:53" s="1" customFormat="1" ht="14.25">
      <c r="A22" s="410" t="s">
        <v>365</v>
      </c>
      <c r="B22" s="36"/>
      <c r="C22" s="42">
        <v>112.8</v>
      </c>
      <c r="D22" s="43"/>
      <c r="E22" s="44">
        <v>113.5</v>
      </c>
      <c r="F22" s="23"/>
      <c r="G22" s="45">
        <v>113.4</v>
      </c>
      <c r="H22" s="24"/>
      <c r="I22" s="45">
        <v>112.1</v>
      </c>
      <c r="J22" s="9"/>
      <c r="K22" s="408"/>
      <c r="L22" s="564"/>
      <c r="M22" s="620"/>
      <c r="O22" s="557"/>
      <c r="P22" s="9"/>
      <c r="Q22" s="9"/>
      <c r="R22" s="9"/>
      <c r="S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15" s="1" customFormat="1" ht="3.75" customHeight="1">
      <c r="A23" s="410"/>
      <c r="B23" s="36"/>
      <c r="C23" s="37"/>
      <c r="D23" s="38"/>
      <c r="E23" s="39"/>
      <c r="F23" s="40"/>
      <c r="G23" s="37"/>
      <c r="H23" s="41"/>
      <c r="I23" s="37"/>
      <c r="J23" s="9"/>
      <c r="K23" s="408"/>
      <c r="L23" s="9"/>
      <c r="M23" s="9"/>
      <c r="N23" s="9"/>
      <c r="O23" s="9"/>
    </row>
    <row r="24" spans="1:53" s="1" customFormat="1" ht="14.25" customHeight="1">
      <c r="A24" s="410"/>
      <c r="B24" s="36"/>
      <c r="C24" s="26" t="s">
        <v>314</v>
      </c>
      <c r="D24" s="27"/>
      <c r="E24" s="550" t="s">
        <v>316</v>
      </c>
      <c r="F24" s="28"/>
      <c r="G24" s="26" t="s">
        <v>4</v>
      </c>
      <c r="H24" s="29"/>
      <c r="I24" s="550" t="s">
        <v>61</v>
      </c>
      <c r="J24" s="9"/>
      <c r="K24" s="488"/>
      <c r="L24" s="9"/>
      <c r="O24" s="553"/>
      <c r="P24" s="554"/>
      <c r="Q24" s="554"/>
      <c r="R24" s="554"/>
      <c r="S24" s="555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s="1" customFormat="1" ht="12.75" customHeight="1">
      <c r="A25" s="410" t="s">
        <v>366</v>
      </c>
      <c r="B25" s="36"/>
      <c r="C25" s="42">
        <v>114.4</v>
      </c>
      <c r="D25" s="43"/>
      <c r="E25" s="46" t="s">
        <v>356</v>
      </c>
      <c r="F25" s="23"/>
      <c r="G25" s="47" t="s">
        <v>323</v>
      </c>
      <c r="H25" s="24"/>
      <c r="I25" s="45">
        <v>114.1</v>
      </c>
      <c r="J25" s="9"/>
      <c r="K25" s="408"/>
      <c r="L25" s="568"/>
      <c r="M25"/>
      <c r="N25" s="600"/>
      <c r="O25" s="601"/>
      <c r="P25" s="602"/>
      <c r="Q25" s="554"/>
      <c r="R25" s="555"/>
      <c r="S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s="1" customFormat="1" ht="14.25" customHeight="1">
      <c r="A26" s="410" t="s">
        <v>12</v>
      </c>
      <c r="B26" s="36"/>
      <c r="C26" s="42">
        <v>130.5</v>
      </c>
      <c r="D26" s="43"/>
      <c r="E26" s="340">
        <v>129.8</v>
      </c>
      <c r="F26" s="341" t="s">
        <v>13</v>
      </c>
      <c r="G26" s="342">
        <v>128.8</v>
      </c>
      <c r="H26" s="343" t="s">
        <v>14</v>
      </c>
      <c r="I26" s="45">
        <v>132.9</v>
      </c>
      <c r="J26" s="9"/>
      <c r="K26" s="408"/>
      <c r="L26" s="556"/>
      <c r="M26" s="620"/>
      <c r="O26" s="557"/>
      <c r="P26" s="558"/>
      <c r="Q26" s="558"/>
      <c r="R26" s="559"/>
      <c r="S26" s="560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s="1" customFormat="1" ht="14.25" customHeight="1">
      <c r="A27" s="410" t="s">
        <v>320</v>
      </c>
      <c r="B27" s="36"/>
      <c r="C27" s="42">
        <v>119.1</v>
      </c>
      <c r="D27" s="43"/>
      <c r="E27" s="130">
        <v>119.7</v>
      </c>
      <c r="F27" s="338"/>
      <c r="G27" s="120">
        <v>119.4</v>
      </c>
      <c r="H27" s="339"/>
      <c r="I27" s="120">
        <v>118.5</v>
      </c>
      <c r="J27" s="9"/>
      <c r="K27" s="408"/>
      <c r="L27" s="9"/>
      <c r="M27"/>
      <c r="N27" s="9"/>
      <c r="O27" s="557"/>
      <c r="P27" s="561"/>
      <c r="Q27" s="562"/>
      <c r="R27" s="563"/>
      <c r="S27" s="563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 s="1" customFormat="1" ht="14.25" customHeight="1">
      <c r="A28" s="410"/>
      <c r="B28" s="36"/>
      <c r="C28" s="26" t="s">
        <v>3</v>
      </c>
      <c r="D28" s="27"/>
      <c r="E28" s="26" t="s">
        <v>4</v>
      </c>
      <c r="F28" s="28"/>
      <c r="G28" s="26" t="s">
        <v>5</v>
      </c>
      <c r="H28" s="29"/>
      <c r="I28" s="26" t="s">
        <v>6</v>
      </c>
      <c r="J28" s="9"/>
      <c r="K28" s="488"/>
      <c r="L28" s="9"/>
      <c r="O28" s="554"/>
      <c r="P28" s="554"/>
      <c r="Q28" s="554"/>
      <c r="R28" s="555"/>
      <c r="S28" s="565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 s="1" customFormat="1" ht="12.75" customHeight="1">
      <c r="A29" s="410" t="s">
        <v>321</v>
      </c>
      <c r="B29" s="23"/>
      <c r="C29" s="42">
        <v>114</v>
      </c>
      <c r="D29" s="43"/>
      <c r="E29" s="46" t="s">
        <v>322</v>
      </c>
      <c r="F29" s="581"/>
      <c r="G29" s="47" t="s">
        <v>15</v>
      </c>
      <c r="H29" s="339"/>
      <c r="I29" s="45">
        <v>115.2</v>
      </c>
      <c r="J29" s="9"/>
      <c r="K29" s="408"/>
      <c r="L29" s="566"/>
      <c r="O29" s="567"/>
      <c r="P29" s="567"/>
      <c r="Q29" s="567"/>
      <c r="R29" s="9"/>
      <c r="S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11" ht="5.25" customHeight="1">
      <c r="A30" s="414"/>
      <c r="B30" s="48"/>
      <c r="C30" s="14"/>
      <c r="D30" s="12"/>
      <c r="E30" s="49"/>
      <c r="F30" s="50"/>
      <c r="G30" s="51"/>
      <c r="H30" s="52"/>
      <c r="I30" s="53"/>
      <c r="J30" s="10"/>
      <c r="K30" s="408"/>
    </row>
    <row r="31" spans="1:11" ht="12.75" customHeight="1">
      <c r="A31" s="415" t="s">
        <v>367</v>
      </c>
      <c r="B31" s="54"/>
      <c r="C31" s="55" t="s">
        <v>324</v>
      </c>
      <c r="D31" s="55"/>
      <c r="E31" s="55" t="s">
        <v>316</v>
      </c>
      <c r="F31" s="55"/>
      <c r="G31" s="55" t="s">
        <v>4</v>
      </c>
      <c r="H31" s="55"/>
      <c r="I31" s="55" t="s">
        <v>61</v>
      </c>
      <c r="J31" s="10"/>
      <c r="K31" s="570"/>
    </row>
    <row r="32" spans="1:15" s="1" customFormat="1" ht="3" customHeight="1">
      <c r="A32" s="407"/>
      <c r="B32" s="59"/>
      <c r="C32" s="60"/>
      <c r="D32" s="61"/>
      <c r="E32" s="60"/>
      <c r="F32" s="62"/>
      <c r="G32" s="60"/>
      <c r="H32" s="63"/>
      <c r="I32" s="60"/>
      <c r="J32" s="9"/>
      <c r="K32" s="408"/>
      <c r="L32" s="9"/>
      <c r="M32" s="9"/>
      <c r="N32" s="9"/>
      <c r="O32" s="9"/>
    </row>
    <row r="33" spans="1:15" s="1" customFormat="1" ht="12.75" customHeight="1">
      <c r="A33" s="410" t="s">
        <v>16</v>
      </c>
      <c r="B33" s="64"/>
      <c r="C33" s="89">
        <v>149373.52</v>
      </c>
      <c r="D33" s="344" t="s">
        <v>13</v>
      </c>
      <c r="E33" s="64">
        <v>13656.43</v>
      </c>
      <c r="F33" s="344" t="s">
        <v>13</v>
      </c>
      <c r="G33" s="89">
        <v>13425.91</v>
      </c>
      <c r="H33" s="344" t="s">
        <v>14</v>
      </c>
      <c r="I33" s="89">
        <v>14463.03</v>
      </c>
      <c r="J33" s="569">
        <v>8712406735</v>
      </c>
      <c r="K33" s="628" t="s">
        <v>14</v>
      </c>
      <c r="L33" s="9"/>
      <c r="M33" s="9"/>
      <c r="N33" s="9"/>
      <c r="O33" s="9"/>
    </row>
    <row r="34" spans="1:15" s="1" customFormat="1" ht="12.75" customHeight="1">
      <c r="A34" s="411" t="s">
        <v>17</v>
      </c>
      <c r="B34" s="64"/>
      <c r="C34" s="89">
        <v>85606.73</v>
      </c>
      <c r="D34" s="344" t="s">
        <v>13</v>
      </c>
      <c r="E34" s="64">
        <v>7918.69</v>
      </c>
      <c r="F34" s="344" t="s">
        <v>13</v>
      </c>
      <c r="G34" s="89">
        <v>7575.87</v>
      </c>
      <c r="H34" s="344" t="s">
        <v>14</v>
      </c>
      <c r="I34" s="89">
        <v>8712.41</v>
      </c>
      <c r="J34" s="9"/>
      <c r="K34" s="628" t="s">
        <v>14</v>
      </c>
      <c r="L34" s="9"/>
      <c r="M34" s="9"/>
      <c r="N34" s="9"/>
      <c r="O34" s="9"/>
    </row>
    <row r="35" spans="1:15" s="1" customFormat="1" ht="12.75" customHeight="1">
      <c r="A35" s="411" t="s">
        <v>18</v>
      </c>
      <c r="B35" s="64"/>
      <c r="C35" s="89">
        <v>63766.79</v>
      </c>
      <c r="D35" s="344" t="s">
        <v>13</v>
      </c>
      <c r="E35" s="64">
        <v>5737.73</v>
      </c>
      <c r="F35" s="344" t="s">
        <v>13</v>
      </c>
      <c r="G35" s="89">
        <v>5850.04</v>
      </c>
      <c r="H35" s="344" t="s">
        <v>14</v>
      </c>
      <c r="I35" s="89">
        <v>5750.62</v>
      </c>
      <c r="J35" s="9"/>
      <c r="K35" s="628" t="s">
        <v>14</v>
      </c>
      <c r="L35" s="9"/>
      <c r="M35" s="9"/>
      <c r="N35" s="9"/>
      <c r="O35" s="9"/>
    </row>
    <row r="36" spans="1:15" s="1" customFormat="1" ht="12.75" customHeight="1">
      <c r="A36" s="411" t="s">
        <v>19</v>
      </c>
      <c r="B36" s="65"/>
      <c r="C36" s="373">
        <v>-21839.93</v>
      </c>
      <c r="D36" s="344" t="s">
        <v>13</v>
      </c>
      <c r="E36" s="371">
        <v>-2180.96</v>
      </c>
      <c r="F36" s="345" t="s">
        <v>13</v>
      </c>
      <c r="G36" s="373">
        <v>-1725.83</v>
      </c>
      <c r="H36" s="345" t="s">
        <v>14</v>
      </c>
      <c r="I36" s="373">
        <v>-2961.78</v>
      </c>
      <c r="J36" s="9"/>
      <c r="K36" s="628" t="s">
        <v>14</v>
      </c>
      <c r="L36" s="9"/>
      <c r="M36" s="9"/>
      <c r="N36" s="9"/>
      <c r="O36" s="9"/>
    </row>
    <row r="37" spans="1:15" s="1" customFormat="1" ht="3" customHeight="1">
      <c r="A37" s="411"/>
      <c r="B37" s="65"/>
      <c r="C37" s="66"/>
      <c r="D37" s="67"/>
      <c r="E37" s="68"/>
      <c r="F37" s="69"/>
      <c r="G37" s="70"/>
      <c r="H37" s="71"/>
      <c r="I37" s="72"/>
      <c r="J37" s="9"/>
      <c r="K37" s="408"/>
      <c r="L37" s="9"/>
      <c r="M37" s="9"/>
      <c r="N37" s="9"/>
      <c r="O37" s="9"/>
    </row>
    <row r="38" spans="1:15" s="1" customFormat="1" ht="12" customHeight="1">
      <c r="A38" s="416" t="s">
        <v>20</v>
      </c>
      <c r="B38" s="23"/>
      <c r="C38" s="73"/>
      <c r="D38" s="74"/>
      <c r="E38" s="75"/>
      <c r="F38" s="69"/>
      <c r="G38" s="76"/>
      <c r="H38" s="71"/>
      <c r="I38" s="77"/>
      <c r="J38" s="9"/>
      <c r="K38" s="408"/>
      <c r="L38" s="9"/>
      <c r="M38" s="9"/>
      <c r="N38" s="9"/>
      <c r="O38" s="9"/>
    </row>
    <row r="39" spans="1:15" s="1" customFormat="1" ht="12" customHeight="1">
      <c r="A39" s="417" t="s">
        <v>21</v>
      </c>
      <c r="B39" s="78"/>
      <c r="C39" s="73"/>
      <c r="D39" s="74"/>
      <c r="E39" s="64">
        <v>2725.86</v>
      </c>
      <c r="F39" s="79"/>
      <c r="G39" s="89">
        <v>2940.96</v>
      </c>
      <c r="H39" s="80"/>
      <c r="I39" s="89">
        <v>2815.15</v>
      </c>
      <c r="J39" s="9"/>
      <c r="K39" s="408"/>
      <c r="L39" s="9"/>
      <c r="M39" s="9"/>
      <c r="N39" s="9"/>
      <c r="O39" s="9"/>
    </row>
    <row r="40" spans="1:15" s="1" customFormat="1" ht="12.75" customHeight="1">
      <c r="A40" s="417" t="s">
        <v>22</v>
      </c>
      <c r="B40" s="23"/>
      <c r="C40" s="81"/>
      <c r="D40" s="82"/>
      <c r="E40" s="64">
        <v>1572.6</v>
      </c>
      <c r="F40" s="79"/>
      <c r="G40" s="89">
        <v>1607.31</v>
      </c>
      <c r="H40" s="80"/>
      <c r="I40" s="89">
        <v>1552.79</v>
      </c>
      <c r="J40" s="9"/>
      <c r="K40" s="408"/>
      <c r="L40" s="9"/>
      <c r="M40" s="9"/>
      <c r="N40" s="9"/>
      <c r="O40" s="9"/>
    </row>
    <row r="41" spans="1:15" s="1" customFormat="1" ht="12.75" customHeight="1">
      <c r="A41" s="417" t="s">
        <v>23</v>
      </c>
      <c r="B41" s="23"/>
      <c r="C41" s="81"/>
      <c r="D41" s="82"/>
      <c r="E41" s="64">
        <v>1479.48</v>
      </c>
      <c r="F41" s="79"/>
      <c r="G41" s="89">
        <v>1511.2</v>
      </c>
      <c r="H41" s="80"/>
      <c r="I41" s="89">
        <v>1500.36</v>
      </c>
      <c r="J41" s="9"/>
      <c r="K41" s="408"/>
      <c r="L41" s="9"/>
      <c r="M41" s="9"/>
      <c r="N41" s="9"/>
      <c r="O41" s="9"/>
    </row>
    <row r="42" spans="1:15" s="1" customFormat="1" ht="3" customHeight="1">
      <c r="A42" s="418"/>
      <c r="B42" s="23"/>
      <c r="C42" s="81"/>
      <c r="D42" s="82"/>
      <c r="E42" s="75"/>
      <c r="F42" s="69"/>
      <c r="G42" s="76"/>
      <c r="H42" s="71"/>
      <c r="I42" s="83"/>
      <c r="J42" s="9"/>
      <c r="K42" s="408"/>
      <c r="L42" s="9"/>
      <c r="M42" s="9"/>
      <c r="N42" s="9"/>
      <c r="O42" s="9"/>
    </row>
    <row r="43" spans="1:15" s="1" customFormat="1" ht="12" customHeight="1">
      <c r="A43" s="416" t="s">
        <v>24</v>
      </c>
      <c r="B43" s="23"/>
      <c r="C43" s="81"/>
      <c r="D43" s="82"/>
      <c r="E43" s="81"/>
      <c r="F43" s="73"/>
      <c r="G43" s="73"/>
      <c r="H43" s="80"/>
      <c r="I43" s="84"/>
      <c r="J43" s="9"/>
      <c r="K43" s="408"/>
      <c r="L43" s="9"/>
      <c r="M43" s="9"/>
      <c r="N43" s="9"/>
      <c r="O43" s="9"/>
    </row>
    <row r="44" spans="1:15" s="1" customFormat="1" ht="12.75" customHeight="1">
      <c r="A44" s="417" t="s">
        <v>25</v>
      </c>
      <c r="B44" s="23"/>
      <c r="C44" s="81"/>
      <c r="D44" s="82"/>
      <c r="E44" s="64">
        <v>2288.92</v>
      </c>
      <c r="F44" s="85" t="s">
        <v>13</v>
      </c>
      <c r="G44" s="89">
        <v>2515.05</v>
      </c>
      <c r="H44" s="85" t="s">
        <v>13</v>
      </c>
      <c r="I44" s="89">
        <v>2127.52</v>
      </c>
      <c r="J44" s="9"/>
      <c r="K44" s="629" t="s">
        <v>14</v>
      </c>
      <c r="L44" s="9"/>
      <c r="M44" s="9"/>
      <c r="N44" s="9"/>
      <c r="O44" s="9"/>
    </row>
    <row r="45" spans="1:15" s="1" customFormat="1" ht="13.5">
      <c r="A45" s="417" t="s">
        <v>27</v>
      </c>
      <c r="B45" s="78"/>
      <c r="C45" s="81"/>
      <c r="D45" s="82"/>
      <c r="E45" s="64">
        <v>677.25</v>
      </c>
      <c r="F45" s="85" t="s">
        <v>13</v>
      </c>
      <c r="G45" s="89">
        <v>568.8</v>
      </c>
      <c r="H45" s="85" t="s">
        <v>13</v>
      </c>
      <c r="I45" s="89">
        <v>1038.28</v>
      </c>
      <c r="J45" s="9"/>
      <c r="K45" s="629" t="s">
        <v>14</v>
      </c>
      <c r="L45" s="9"/>
      <c r="M45" s="9"/>
      <c r="N45" s="9"/>
      <c r="O45" s="9"/>
    </row>
    <row r="46" spans="1:15" s="1" customFormat="1" ht="12.75" customHeight="1">
      <c r="A46" s="417" t="s">
        <v>26</v>
      </c>
      <c r="B46" s="23"/>
      <c r="C46" s="81"/>
      <c r="D46" s="82"/>
      <c r="E46" s="64">
        <v>644.32</v>
      </c>
      <c r="F46" s="85" t="s">
        <v>13</v>
      </c>
      <c r="G46" s="89">
        <v>598.05</v>
      </c>
      <c r="H46" s="85" t="s">
        <v>13</v>
      </c>
      <c r="I46" s="89">
        <v>1308.38</v>
      </c>
      <c r="J46" s="9"/>
      <c r="K46" s="629" t="s">
        <v>14</v>
      </c>
      <c r="L46" s="9"/>
      <c r="M46" s="9"/>
      <c r="N46" s="9"/>
      <c r="O46" s="9"/>
    </row>
    <row r="47" spans="1:15" s="1" customFormat="1" ht="3" customHeight="1">
      <c r="A47" s="418"/>
      <c r="B47" s="23"/>
      <c r="C47" s="81"/>
      <c r="D47" s="82"/>
      <c r="E47" s="86"/>
      <c r="F47" s="85"/>
      <c r="G47" s="346"/>
      <c r="H47" s="87"/>
      <c r="I47" s="88"/>
      <c r="J47" s="9"/>
      <c r="K47" s="408"/>
      <c r="L47" s="9"/>
      <c r="M47" s="9"/>
      <c r="N47" s="9"/>
      <c r="O47" s="9"/>
    </row>
    <row r="48" spans="1:15" s="1" customFormat="1" ht="13.5">
      <c r="A48" s="416" t="s">
        <v>28</v>
      </c>
      <c r="B48" s="23"/>
      <c r="C48" s="23"/>
      <c r="D48" s="21"/>
      <c r="E48" s="86"/>
      <c r="F48" s="85"/>
      <c r="G48" s="346"/>
      <c r="H48" s="87"/>
      <c r="I48" s="85"/>
      <c r="J48" s="9"/>
      <c r="K48" s="408"/>
      <c r="L48" s="9"/>
      <c r="M48" s="9"/>
      <c r="N48" s="9"/>
      <c r="O48" s="9"/>
    </row>
    <row r="49" spans="1:15" s="1" customFormat="1" ht="12.75" customHeight="1">
      <c r="A49" s="417" t="s">
        <v>25</v>
      </c>
      <c r="B49" s="23"/>
      <c r="C49" s="9"/>
      <c r="D49" s="82"/>
      <c r="E49" s="64">
        <v>3610.77</v>
      </c>
      <c r="F49" s="85" t="s">
        <v>13</v>
      </c>
      <c r="G49" s="89">
        <v>3525.99</v>
      </c>
      <c r="H49" s="85" t="s">
        <v>13</v>
      </c>
      <c r="I49" s="89">
        <v>3442.82</v>
      </c>
      <c r="J49" s="9"/>
      <c r="K49" s="629" t="s">
        <v>14</v>
      </c>
      <c r="L49" s="9"/>
      <c r="M49" s="9"/>
      <c r="N49" s="9"/>
      <c r="O49" s="9"/>
    </row>
    <row r="50" spans="1:15" s="1" customFormat="1" ht="12.75" customHeight="1">
      <c r="A50" s="417" t="s">
        <v>29</v>
      </c>
      <c r="B50" s="23"/>
      <c r="C50" s="9"/>
      <c r="D50" s="82"/>
      <c r="E50" s="64">
        <v>278.62</v>
      </c>
      <c r="F50" s="85" t="s">
        <v>13</v>
      </c>
      <c r="G50" s="89">
        <v>293.62</v>
      </c>
      <c r="H50" s="85" t="s">
        <v>13</v>
      </c>
      <c r="I50" s="89">
        <v>273.35</v>
      </c>
      <c r="J50" s="9"/>
      <c r="K50" s="629" t="s">
        <v>14</v>
      </c>
      <c r="L50" s="9"/>
      <c r="M50" s="9"/>
      <c r="N50" s="9"/>
      <c r="O50" s="9"/>
    </row>
    <row r="51" spans="1:15" s="1" customFormat="1" ht="12.75" customHeight="1">
      <c r="A51" s="417" t="s">
        <v>331</v>
      </c>
      <c r="B51" s="78"/>
      <c r="C51" s="9"/>
      <c r="D51" s="82"/>
      <c r="E51" s="64">
        <v>215.43</v>
      </c>
      <c r="F51" s="85" t="s">
        <v>13</v>
      </c>
      <c r="G51" s="89">
        <v>208.7</v>
      </c>
      <c r="H51" s="85" t="s">
        <v>13</v>
      </c>
      <c r="I51" s="89">
        <v>190.84</v>
      </c>
      <c r="J51" s="9"/>
      <c r="K51" s="629" t="s">
        <v>14</v>
      </c>
      <c r="L51" s="9"/>
      <c r="M51" s="9"/>
      <c r="N51" s="9"/>
      <c r="O51" s="9"/>
    </row>
    <row r="52" spans="1:11" ht="3" customHeight="1">
      <c r="A52" s="419"/>
      <c r="B52" s="48"/>
      <c r="C52" s="14"/>
      <c r="D52" s="12"/>
      <c r="E52" s="64"/>
      <c r="F52" s="73"/>
      <c r="G52" s="89"/>
      <c r="H52" s="80"/>
      <c r="I52" s="90"/>
      <c r="J52" s="10"/>
      <c r="K52" s="408"/>
    </row>
    <row r="53" spans="1:11" ht="12.75" customHeight="1">
      <c r="A53" s="415" t="s">
        <v>253</v>
      </c>
      <c r="B53" s="54"/>
      <c r="C53" s="55"/>
      <c r="D53" s="56"/>
      <c r="E53" s="571" t="s">
        <v>316</v>
      </c>
      <c r="F53" s="91" t="s">
        <v>13</v>
      </c>
      <c r="G53" s="55" t="s">
        <v>4</v>
      </c>
      <c r="H53" s="92" t="s">
        <v>14</v>
      </c>
      <c r="I53" s="571" t="s">
        <v>61</v>
      </c>
      <c r="J53" s="10"/>
      <c r="K53" s="489"/>
    </row>
    <row r="54" spans="1:11" ht="3" customHeight="1">
      <c r="A54" s="407"/>
      <c r="B54" s="23"/>
      <c r="C54" s="23"/>
      <c r="D54" s="21"/>
      <c r="E54" s="31"/>
      <c r="F54" s="33"/>
      <c r="G54" s="31"/>
      <c r="H54" s="34"/>
      <c r="I54" s="31"/>
      <c r="J54" s="10"/>
      <c r="K54" s="408"/>
    </row>
    <row r="55" spans="1:15" s="1" customFormat="1" ht="12.75" customHeight="1">
      <c r="A55" s="410" t="s">
        <v>254</v>
      </c>
      <c r="B55" s="23"/>
      <c r="C55" s="23"/>
      <c r="D55" s="21"/>
      <c r="E55" s="347">
        <v>174.9</v>
      </c>
      <c r="F55" s="102"/>
      <c r="G55" s="348">
        <v>165.6</v>
      </c>
      <c r="H55" s="343"/>
      <c r="I55" s="102">
        <v>184.3</v>
      </c>
      <c r="J55" s="9"/>
      <c r="K55" s="408"/>
      <c r="L55" s="9"/>
      <c r="M55" s="9"/>
      <c r="N55" s="9"/>
      <c r="O55" s="9"/>
    </row>
    <row r="56" spans="1:15" s="1" customFormat="1" ht="13.5" customHeight="1">
      <c r="A56" s="420" t="s">
        <v>30</v>
      </c>
      <c r="B56" s="23"/>
      <c r="C56" s="23"/>
      <c r="D56" s="21"/>
      <c r="E56" s="347"/>
      <c r="F56" s="102"/>
      <c r="G56" s="348"/>
      <c r="H56" s="343"/>
      <c r="I56" s="102"/>
      <c r="J56" s="9"/>
      <c r="K56" s="408"/>
      <c r="L56" s="9"/>
      <c r="M56" s="9"/>
      <c r="N56" s="9"/>
      <c r="O56" s="9"/>
    </row>
    <row r="57" spans="1:15" s="1" customFormat="1" ht="12.75" customHeight="1">
      <c r="A57" s="421" t="s">
        <v>326</v>
      </c>
      <c r="B57" s="23"/>
      <c r="C57" s="23"/>
      <c r="D57" s="21"/>
      <c r="E57" s="349">
        <v>13.8</v>
      </c>
      <c r="F57" s="102"/>
      <c r="G57" s="422">
        <v>-9.1</v>
      </c>
      <c r="H57" s="102"/>
      <c r="I57" s="422">
        <v>-3.8</v>
      </c>
      <c r="J57" s="9"/>
      <c r="K57" s="408"/>
      <c r="L57" s="9"/>
      <c r="M57" s="9"/>
      <c r="N57" s="9"/>
      <c r="O57" s="9"/>
    </row>
    <row r="58" spans="1:15" s="1" customFormat="1" ht="12.75" customHeight="1">
      <c r="A58" s="421" t="s">
        <v>32</v>
      </c>
      <c r="B58" s="23"/>
      <c r="C58" s="23"/>
      <c r="D58" s="21"/>
      <c r="E58" s="349">
        <v>7</v>
      </c>
      <c r="F58" s="102"/>
      <c r="G58" s="103">
        <v>1.9</v>
      </c>
      <c r="H58" s="102"/>
      <c r="I58" s="422">
        <v>1.1</v>
      </c>
      <c r="J58" s="9"/>
      <c r="K58" s="408"/>
      <c r="L58" s="9"/>
      <c r="M58" s="9"/>
      <c r="N58" s="9"/>
      <c r="O58" s="9"/>
    </row>
    <row r="59" spans="1:15" s="1" customFormat="1" ht="12.75" customHeight="1">
      <c r="A59" s="421" t="s">
        <v>327</v>
      </c>
      <c r="B59" s="23"/>
      <c r="C59" s="23"/>
      <c r="D59" s="21"/>
      <c r="E59" s="349">
        <v>4.5</v>
      </c>
      <c r="F59" s="102"/>
      <c r="G59" s="422">
        <v>-3.3</v>
      </c>
      <c r="H59" s="102"/>
      <c r="I59" s="422">
        <v>-4.3</v>
      </c>
      <c r="J59" s="9"/>
      <c r="K59" s="408"/>
      <c r="L59" s="9"/>
      <c r="M59" s="9"/>
      <c r="N59" s="9"/>
      <c r="O59" s="9"/>
    </row>
    <row r="60" spans="1:15" s="1" customFormat="1" ht="12.75" customHeight="1">
      <c r="A60" s="421" t="s">
        <v>31</v>
      </c>
      <c r="B60" s="23"/>
      <c r="C60" s="23"/>
      <c r="D60" s="21"/>
      <c r="E60" s="349">
        <v>4.5</v>
      </c>
      <c r="F60" s="102"/>
      <c r="G60" s="350">
        <v>2</v>
      </c>
      <c r="H60" s="102"/>
      <c r="I60" s="350">
        <v>2.9</v>
      </c>
      <c r="J60" s="9"/>
      <c r="K60" s="408"/>
      <c r="L60" s="9"/>
      <c r="M60" s="9"/>
      <c r="N60" s="9"/>
      <c r="O60" s="9"/>
    </row>
    <row r="61" spans="1:15" s="1" customFormat="1" ht="2.25" customHeight="1">
      <c r="A61" s="421"/>
      <c r="B61" s="23"/>
      <c r="C61" s="23"/>
      <c r="D61" s="21"/>
      <c r="E61" s="351"/>
      <c r="F61" s="102"/>
      <c r="G61" s="103"/>
      <c r="H61" s="343"/>
      <c r="I61" s="45"/>
      <c r="J61" s="9"/>
      <c r="K61" s="408"/>
      <c r="L61" s="9"/>
      <c r="M61" s="9"/>
      <c r="N61" s="9"/>
      <c r="O61" s="9"/>
    </row>
    <row r="62" spans="1:15" s="1" customFormat="1" ht="12.75" customHeight="1">
      <c r="A62" s="420" t="s">
        <v>33</v>
      </c>
      <c r="B62" s="23"/>
      <c r="C62" s="23"/>
      <c r="D62" s="21"/>
      <c r="E62" s="347"/>
      <c r="F62" s="102"/>
      <c r="G62" s="45"/>
      <c r="H62" s="343"/>
      <c r="I62" s="45"/>
      <c r="J62" s="9"/>
      <c r="K62" s="408"/>
      <c r="L62" s="9"/>
      <c r="M62" s="9"/>
      <c r="N62" s="9"/>
      <c r="O62" s="9"/>
    </row>
    <row r="63" spans="1:15" s="1" customFormat="1" ht="12.75" customHeight="1">
      <c r="A63" s="421" t="s">
        <v>34</v>
      </c>
      <c r="B63" s="23"/>
      <c r="C63" s="23"/>
      <c r="D63" s="21"/>
      <c r="E63" s="352">
        <v>-48.1</v>
      </c>
      <c r="F63" s="102"/>
      <c r="G63" s="353">
        <v>-65.9</v>
      </c>
      <c r="H63" s="102"/>
      <c r="I63" s="422">
        <v>-48.7</v>
      </c>
      <c r="J63" s="9"/>
      <c r="K63" s="408"/>
      <c r="L63" s="9"/>
      <c r="M63" s="9"/>
      <c r="N63" s="9"/>
      <c r="O63" s="9"/>
    </row>
    <row r="64" spans="1:15" s="1" customFormat="1" ht="12.75">
      <c r="A64" s="421" t="s">
        <v>36</v>
      </c>
      <c r="B64" s="93"/>
      <c r="C64" s="21"/>
      <c r="D64" s="21"/>
      <c r="E64" s="352">
        <v>-43.8</v>
      </c>
      <c r="F64" s="102"/>
      <c r="G64" s="353">
        <v>-53.5</v>
      </c>
      <c r="H64" s="102"/>
      <c r="I64" s="45">
        <v>9.6</v>
      </c>
      <c r="J64" s="9"/>
      <c r="K64" s="408"/>
      <c r="L64" s="9"/>
      <c r="M64" s="9"/>
      <c r="N64" s="9"/>
      <c r="O64" s="9"/>
    </row>
    <row r="65" spans="1:15" s="1" customFormat="1" ht="12.75" customHeight="1">
      <c r="A65" s="421" t="s">
        <v>328</v>
      </c>
      <c r="B65" s="23"/>
      <c r="C65" s="23"/>
      <c r="D65" s="21"/>
      <c r="E65" s="352">
        <v>-40.7</v>
      </c>
      <c r="F65" s="102"/>
      <c r="G65" s="354">
        <v>-42.9</v>
      </c>
      <c r="H65" s="102"/>
      <c r="I65" s="45">
        <v>3</v>
      </c>
      <c r="J65" s="9"/>
      <c r="K65" s="408"/>
      <c r="L65" s="9"/>
      <c r="M65" s="9"/>
      <c r="N65" s="9"/>
      <c r="O65" s="9"/>
    </row>
    <row r="66" spans="1:15" s="1" customFormat="1" ht="4.5" customHeight="1">
      <c r="A66" s="423"/>
      <c r="B66" s="23"/>
      <c r="C66" s="23"/>
      <c r="D66" s="21"/>
      <c r="E66" s="347"/>
      <c r="F66" s="102"/>
      <c r="G66" s="45"/>
      <c r="H66" s="343"/>
      <c r="I66" s="45"/>
      <c r="J66" s="9"/>
      <c r="K66" s="408"/>
      <c r="L66" s="9"/>
      <c r="M66" s="9"/>
      <c r="N66" s="9"/>
      <c r="O66" s="9"/>
    </row>
    <row r="67" spans="1:15" s="1" customFormat="1" ht="12.75" customHeight="1">
      <c r="A67" s="410" t="s">
        <v>255</v>
      </c>
      <c r="B67" s="23"/>
      <c r="C67" s="23"/>
      <c r="D67" s="21"/>
      <c r="E67" s="349">
        <v>134.7</v>
      </c>
      <c r="F67" s="45"/>
      <c r="G67" s="350">
        <v>128.5</v>
      </c>
      <c r="H67" s="102"/>
      <c r="I67" s="45">
        <v>138.7</v>
      </c>
      <c r="J67" s="9"/>
      <c r="K67" s="408"/>
      <c r="L67" s="9"/>
      <c r="M67" s="9"/>
      <c r="N67" s="9"/>
      <c r="O67" s="9"/>
    </row>
    <row r="68" spans="1:15" s="1" customFormat="1" ht="12.75" customHeight="1">
      <c r="A68" s="420" t="s">
        <v>30</v>
      </c>
      <c r="B68" s="96"/>
      <c r="C68" s="96"/>
      <c r="D68" s="97"/>
      <c r="E68" s="45"/>
      <c r="F68" s="45"/>
      <c r="G68" s="45"/>
      <c r="H68" s="45"/>
      <c r="I68" s="45"/>
      <c r="J68" s="9"/>
      <c r="K68" s="408"/>
      <c r="L68" s="9"/>
      <c r="M68" s="9"/>
      <c r="N68" s="9"/>
      <c r="O68" s="9"/>
    </row>
    <row r="69" spans="1:15" s="1" customFormat="1" ht="12.75" customHeight="1">
      <c r="A69" s="421" t="s">
        <v>326</v>
      </c>
      <c r="B69" s="96"/>
      <c r="C69" s="96"/>
      <c r="D69" s="97"/>
      <c r="E69" s="349">
        <v>26.8</v>
      </c>
      <c r="F69" s="45"/>
      <c r="G69" s="355">
        <v>1.3</v>
      </c>
      <c r="H69" s="102"/>
      <c r="I69" s="95" t="s">
        <v>325</v>
      </c>
      <c r="J69" s="9"/>
      <c r="K69" s="408"/>
      <c r="L69" s="9"/>
      <c r="M69" s="9"/>
      <c r="N69" s="9"/>
      <c r="O69" s="9"/>
    </row>
    <row r="70" spans="1:15" s="1" customFormat="1" ht="12.75" customHeight="1">
      <c r="A70" s="421" t="s">
        <v>31</v>
      </c>
      <c r="B70" s="96"/>
      <c r="C70" s="96"/>
      <c r="D70" s="97"/>
      <c r="E70" s="349">
        <v>7.5</v>
      </c>
      <c r="F70" s="356"/>
      <c r="G70" s="350">
        <v>5.6</v>
      </c>
      <c r="H70" s="102"/>
      <c r="I70" s="103">
        <v>11.1</v>
      </c>
      <c r="J70" s="9"/>
      <c r="K70" s="408"/>
      <c r="L70" s="9"/>
      <c r="M70" s="9"/>
      <c r="N70" s="9"/>
      <c r="O70" s="9"/>
    </row>
    <row r="71" spans="1:15" s="1" customFormat="1" ht="12.75" customHeight="1">
      <c r="A71" s="421" t="s">
        <v>327</v>
      </c>
      <c r="B71" s="96"/>
      <c r="C71" s="96"/>
      <c r="D71" s="97"/>
      <c r="E71" s="349">
        <v>5.7</v>
      </c>
      <c r="F71" s="102"/>
      <c r="G71" s="95">
        <v>-1</v>
      </c>
      <c r="H71" s="102"/>
      <c r="I71" s="103">
        <v>1.1</v>
      </c>
      <c r="J71" s="9"/>
      <c r="K71" s="408"/>
      <c r="L71" s="9"/>
      <c r="M71" s="9"/>
      <c r="N71" s="9"/>
      <c r="O71" s="9"/>
    </row>
    <row r="72" spans="1:15" s="1" customFormat="1" ht="12.75" customHeight="1">
      <c r="A72" s="420" t="s">
        <v>33</v>
      </c>
      <c r="B72" s="96"/>
      <c r="C72" s="96"/>
      <c r="D72" s="97"/>
      <c r="E72" s="351"/>
      <c r="F72" s="102"/>
      <c r="G72" s="355"/>
      <c r="H72" s="104"/>
      <c r="I72" s="103"/>
      <c r="J72" s="9"/>
      <c r="K72" s="408"/>
      <c r="L72" s="9"/>
      <c r="M72" s="9"/>
      <c r="N72" s="9"/>
      <c r="O72" s="9"/>
    </row>
    <row r="73" spans="1:15" s="1" customFormat="1" ht="12.75" customHeight="1">
      <c r="A73" s="421" t="s">
        <v>36</v>
      </c>
      <c r="B73" s="96"/>
      <c r="C73" s="96"/>
      <c r="D73" s="97"/>
      <c r="E73" s="357">
        <v>-46</v>
      </c>
      <c r="F73" s="102"/>
      <c r="G73" s="353">
        <v>-55.2</v>
      </c>
      <c r="H73" s="102"/>
      <c r="I73" s="353">
        <v>5.7</v>
      </c>
      <c r="J73" s="9"/>
      <c r="K73" s="408"/>
      <c r="L73" s="9"/>
      <c r="M73" s="9"/>
      <c r="N73" s="9"/>
      <c r="O73" s="9"/>
    </row>
    <row r="74" spans="1:15" s="1" customFormat="1" ht="12.75">
      <c r="A74" s="421" t="s">
        <v>329</v>
      </c>
      <c r="B74" s="96"/>
      <c r="C74" s="96"/>
      <c r="D74" s="97"/>
      <c r="E74" s="357">
        <v>-45.7</v>
      </c>
      <c r="F74" s="102"/>
      <c r="G74" s="353">
        <v>-40.9</v>
      </c>
      <c r="H74" s="102"/>
      <c r="I74" s="353">
        <v>-29.1</v>
      </c>
      <c r="J74" s="9"/>
      <c r="K74" s="408"/>
      <c r="L74" s="9"/>
      <c r="M74" s="9"/>
      <c r="N74" s="9"/>
      <c r="O74" s="9"/>
    </row>
    <row r="75" spans="1:15" s="1" customFormat="1" ht="12.75" customHeight="1">
      <c r="A75" s="421" t="s">
        <v>34</v>
      </c>
      <c r="B75" s="96"/>
      <c r="C75" s="96"/>
      <c r="D75" s="97"/>
      <c r="E75" s="357">
        <v>-44.3</v>
      </c>
      <c r="F75" s="102"/>
      <c r="G75" s="353">
        <v>-60.8</v>
      </c>
      <c r="H75" s="102"/>
      <c r="I75" s="353">
        <v>-47.4</v>
      </c>
      <c r="J75" s="9"/>
      <c r="K75" s="408"/>
      <c r="L75" s="9"/>
      <c r="M75" s="9"/>
      <c r="N75" s="9"/>
      <c r="O75" s="9"/>
    </row>
    <row r="76" spans="1:15" s="1" customFormat="1" ht="4.5" customHeight="1">
      <c r="A76" s="423"/>
      <c r="B76" s="96"/>
      <c r="C76" s="96"/>
      <c r="D76" s="97"/>
      <c r="E76" s="351"/>
      <c r="F76" s="102"/>
      <c r="G76" s="355"/>
      <c r="H76" s="104"/>
      <c r="I76" s="103"/>
      <c r="J76" s="9"/>
      <c r="K76" s="408"/>
      <c r="L76" s="9"/>
      <c r="M76" s="9"/>
      <c r="N76" s="9"/>
      <c r="O76" s="9"/>
    </row>
    <row r="77" spans="1:15" s="1" customFormat="1" ht="12.75" customHeight="1">
      <c r="A77" s="410" t="s">
        <v>256</v>
      </c>
      <c r="B77" s="96"/>
      <c r="C77" s="96"/>
      <c r="D77" s="97"/>
      <c r="E77" s="349">
        <v>207.8</v>
      </c>
      <c r="F77" s="45"/>
      <c r="G77" s="350">
        <v>192.9</v>
      </c>
      <c r="H77" s="102"/>
      <c r="I77" s="350">
        <v>223.2</v>
      </c>
      <c r="J77" s="9"/>
      <c r="K77" s="408"/>
      <c r="L77" s="9"/>
      <c r="M77" s="9"/>
      <c r="N77" s="9"/>
      <c r="O77" s="9"/>
    </row>
    <row r="78" spans="1:15" s="1" customFormat="1" ht="12.75" customHeight="1">
      <c r="A78" s="420" t="s">
        <v>30</v>
      </c>
      <c r="B78" s="96"/>
      <c r="C78" s="96"/>
      <c r="D78" s="97"/>
      <c r="H78" s="45"/>
      <c r="I78" s="45"/>
      <c r="J78" s="9"/>
      <c r="K78" s="408"/>
      <c r="L78" s="9"/>
      <c r="M78" s="9"/>
      <c r="N78" s="9"/>
      <c r="O78" s="9"/>
    </row>
    <row r="79" spans="1:15" s="1" customFormat="1" ht="12.75" customHeight="1">
      <c r="A79" s="421" t="s">
        <v>330</v>
      </c>
      <c r="B79" s="93"/>
      <c r="C79" s="96"/>
      <c r="D79" s="97"/>
      <c r="E79" s="44">
        <v>24.2</v>
      </c>
      <c r="F79" s="45"/>
      <c r="G79" s="353">
        <v>-14.2</v>
      </c>
      <c r="H79" s="102"/>
      <c r="I79" s="353">
        <v>-4.9</v>
      </c>
      <c r="J79" s="9"/>
      <c r="K79" s="408"/>
      <c r="L79" s="9"/>
      <c r="M79" s="9"/>
      <c r="N79" s="9"/>
      <c r="O79" s="9"/>
    </row>
    <row r="80" spans="1:15" s="1" customFormat="1" ht="12.75" customHeight="1">
      <c r="A80" s="421" t="s">
        <v>328</v>
      </c>
      <c r="B80" s="93"/>
      <c r="C80" s="96"/>
      <c r="D80" s="97"/>
      <c r="E80" s="36">
        <v>20.6</v>
      </c>
      <c r="F80" s="102"/>
      <c r="G80" s="353">
        <v>-3.1</v>
      </c>
      <c r="H80" s="102"/>
      <c r="I80" s="353">
        <v>-14.2</v>
      </c>
      <c r="J80" s="9"/>
      <c r="K80" s="408"/>
      <c r="L80" s="9"/>
      <c r="M80" s="9"/>
      <c r="N80" s="9"/>
      <c r="O80" s="9"/>
    </row>
    <row r="81" spans="1:15" s="1" customFormat="1" ht="12.75" customHeight="1">
      <c r="A81" s="421" t="s">
        <v>31</v>
      </c>
      <c r="B81" s="96"/>
      <c r="C81" s="96"/>
      <c r="D81" s="97"/>
      <c r="E81" s="36">
        <v>10.8</v>
      </c>
      <c r="F81" s="102"/>
      <c r="G81" s="103">
        <v>0.2</v>
      </c>
      <c r="H81" s="102"/>
      <c r="I81" s="103">
        <v>10.1</v>
      </c>
      <c r="J81" s="9"/>
      <c r="K81" s="408"/>
      <c r="L81" s="9"/>
      <c r="M81" s="9"/>
      <c r="N81" s="9"/>
      <c r="O81" s="9"/>
    </row>
    <row r="82" spans="1:15" s="1" customFormat="1" ht="12.75" customHeight="1">
      <c r="A82" s="420" t="s">
        <v>33</v>
      </c>
      <c r="B82" s="96"/>
      <c r="C82" s="96"/>
      <c r="D82" s="97"/>
      <c r="E82" s="358"/>
      <c r="F82" s="356"/>
      <c r="G82" s="359"/>
      <c r="H82" s="360"/>
      <c r="I82" s="361"/>
      <c r="J82" s="9"/>
      <c r="K82" s="408"/>
      <c r="L82" s="9"/>
      <c r="M82" s="9"/>
      <c r="N82" s="9"/>
      <c r="O82" s="9"/>
    </row>
    <row r="83" spans="1:15" s="1" customFormat="1" ht="12.75" customHeight="1">
      <c r="A83" s="421" t="s">
        <v>34</v>
      </c>
      <c r="B83" s="93"/>
      <c r="C83" s="96"/>
      <c r="D83" s="97"/>
      <c r="E83" s="357">
        <v>-35.6</v>
      </c>
      <c r="F83" s="102"/>
      <c r="G83" s="353">
        <v>-43.5</v>
      </c>
      <c r="H83" s="102"/>
      <c r="I83" s="103">
        <v>3.7</v>
      </c>
      <c r="J83" s="9"/>
      <c r="K83" s="408"/>
      <c r="L83" s="9"/>
      <c r="M83" s="9"/>
      <c r="N83" s="9"/>
      <c r="O83" s="9"/>
    </row>
    <row r="84" spans="1:15" s="1" customFormat="1" ht="12.75" customHeight="1">
      <c r="A84" s="421" t="s">
        <v>37</v>
      </c>
      <c r="B84" s="96"/>
      <c r="C84" s="96"/>
      <c r="D84" s="97"/>
      <c r="E84" s="357">
        <v>-32.9</v>
      </c>
      <c r="F84" s="102"/>
      <c r="G84" s="353">
        <v>-36.8</v>
      </c>
      <c r="H84" s="102"/>
      <c r="I84" s="353">
        <v>-5.6</v>
      </c>
      <c r="J84" s="9"/>
      <c r="K84" s="408"/>
      <c r="L84" s="9"/>
      <c r="M84" s="9"/>
      <c r="N84" s="9"/>
      <c r="O84" s="9"/>
    </row>
    <row r="85" spans="1:15" s="1" customFormat="1" ht="12.75" customHeight="1">
      <c r="A85" s="421" t="s">
        <v>35</v>
      </c>
      <c r="B85" s="96"/>
      <c r="C85" s="96"/>
      <c r="D85" s="97"/>
      <c r="E85" s="357">
        <v>-26.6</v>
      </c>
      <c r="F85" s="102"/>
      <c r="G85" s="353">
        <v>-27.9</v>
      </c>
      <c r="H85" s="102"/>
      <c r="I85" s="103">
        <v>24.2</v>
      </c>
      <c r="J85" s="9"/>
      <c r="K85" s="408"/>
      <c r="L85" s="9"/>
      <c r="M85" s="9"/>
      <c r="N85" s="9"/>
      <c r="O85" s="9"/>
    </row>
    <row r="86" spans="1:15" s="1" customFormat="1" ht="4.5" customHeight="1">
      <c r="A86" s="424"/>
      <c r="B86" s="99"/>
      <c r="C86" s="99"/>
      <c r="D86" s="97"/>
      <c r="E86" s="347"/>
      <c r="F86" s="102"/>
      <c r="G86" s="348"/>
      <c r="H86" s="104"/>
      <c r="I86" s="102"/>
      <c r="J86" s="9"/>
      <c r="K86" s="408"/>
      <c r="L86" s="9"/>
      <c r="M86" s="9"/>
      <c r="N86" s="9"/>
      <c r="O86" s="9"/>
    </row>
    <row r="87" spans="1:15" s="1" customFormat="1" ht="12.75" customHeight="1">
      <c r="A87" s="410" t="s">
        <v>257</v>
      </c>
      <c r="B87" s="99"/>
      <c r="C87" s="99"/>
      <c r="D87" s="97"/>
      <c r="E87" s="349">
        <v>160.1</v>
      </c>
      <c r="F87" s="45"/>
      <c r="G87" s="350">
        <v>149.8</v>
      </c>
      <c r="H87" s="102"/>
      <c r="I87" s="350">
        <v>167.9</v>
      </c>
      <c r="J87" s="9"/>
      <c r="K87" s="408"/>
      <c r="L87" s="9"/>
      <c r="M87" s="9"/>
      <c r="N87" s="9"/>
      <c r="O87" s="9"/>
    </row>
    <row r="88" spans="1:15" s="1" customFormat="1" ht="13.5" customHeight="1">
      <c r="A88" s="420" t="s">
        <v>30</v>
      </c>
      <c r="B88" s="99"/>
      <c r="C88" s="99"/>
      <c r="D88" s="97"/>
      <c r="E88" s="44"/>
      <c r="F88" s="45"/>
      <c r="G88" s="45"/>
      <c r="H88" s="45"/>
      <c r="I88" s="45"/>
      <c r="J88" s="9"/>
      <c r="K88" s="408"/>
      <c r="L88" s="9"/>
      <c r="M88" s="9"/>
      <c r="N88" s="9"/>
      <c r="O88" s="9"/>
    </row>
    <row r="89" spans="1:15" s="1" customFormat="1" ht="12.75" customHeight="1">
      <c r="A89" s="421" t="s">
        <v>330</v>
      </c>
      <c r="B89" s="96"/>
      <c r="C89" s="96"/>
      <c r="D89" s="97"/>
      <c r="E89" s="36">
        <v>30.7</v>
      </c>
      <c r="F89" s="102"/>
      <c r="G89" s="353">
        <v>-8.1</v>
      </c>
      <c r="H89" s="102"/>
      <c r="I89" s="353">
        <v>-0.1</v>
      </c>
      <c r="J89" s="9"/>
      <c r="K89" s="408"/>
      <c r="L89" s="9"/>
      <c r="M89" s="9"/>
      <c r="N89" s="9"/>
      <c r="O89" s="9"/>
    </row>
    <row r="90" spans="1:15" s="1" customFormat="1" ht="12.75" customHeight="1">
      <c r="A90" s="421" t="s">
        <v>328</v>
      </c>
      <c r="B90" s="93"/>
      <c r="C90" s="96"/>
      <c r="D90" s="97"/>
      <c r="E90" s="36">
        <v>28.7</v>
      </c>
      <c r="F90" s="102"/>
      <c r="G90" s="353">
        <v>-3.3</v>
      </c>
      <c r="H90" s="102"/>
      <c r="I90" s="95">
        <v>-11.3</v>
      </c>
      <c r="J90" s="9"/>
      <c r="K90" s="408"/>
      <c r="L90" s="9"/>
      <c r="M90" s="9"/>
      <c r="N90" s="9"/>
      <c r="O90" s="9"/>
    </row>
    <row r="91" spans="1:15" s="1" customFormat="1" ht="12.75" customHeight="1">
      <c r="A91" s="421" t="s">
        <v>31</v>
      </c>
      <c r="B91" s="96"/>
      <c r="C91" s="96"/>
      <c r="D91" s="97"/>
      <c r="E91" s="36">
        <v>14</v>
      </c>
      <c r="F91" s="102"/>
      <c r="G91" s="353">
        <v>3.7</v>
      </c>
      <c r="H91" s="102"/>
      <c r="I91" s="95">
        <v>18.9</v>
      </c>
      <c r="J91" s="9"/>
      <c r="K91" s="408"/>
      <c r="L91" s="9"/>
      <c r="M91" s="9"/>
      <c r="N91" s="9"/>
      <c r="O91" s="9"/>
    </row>
    <row r="92" spans="1:15" s="1" customFormat="1" ht="4.5" customHeight="1">
      <c r="A92" s="423"/>
      <c r="B92" s="99"/>
      <c r="C92" s="99"/>
      <c r="D92" s="97"/>
      <c r="E92" s="347"/>
      <c r="F92" s="102"/>
      <c r="G92" s="348"/>
      <c r="H92" s="104"/>
      <c r="I92" s="102"/>
      <c r="J92" s="9"/>
      <c r="K92" s="408"/>
      <c r="L92" s="9"/>
      <c r="M92" s="9"/>
      <c r="N92" s="9"/>
      <c r="O92" s="9"/>
    </row>
    <row r="93" spans="1:15" s="1" customFormat="1" ht="12" customHeight="1">
      <c r="A93" s="420" t="s">
        <v>33</v>
      </c>
      <c r="B93" s="99"/>
      <c r="C93" s="99"/>
      <c r="D93" s="97"/>
      <c r="E93" s="347"/>
      <c r="F93" s="102"/>
      <c r="G93" s="348"/>
      <c r="H93" s="104"/>
      <c r="I93" s="102"/>
      <c r="J93" s="9"/>
      <c r="K93" s="408"/>
      <c r="L93" s="9"/>
      <c r="M93" s="9"/>
      <c r="N93" s="9"/>
      <c r="O93" s="9"/>
    </row>
    <row r="94" spans="1:15" s="1" customFormat="1" ht="12.75" customHeight="1">
      <c r="A94" s="421" t="s">
        <v>329</v>
      </c>
      <c r="B94" s="93"/>
      <c r="C94" s="99"/>
      <c r="D94" s="97"/>
      <c r="E94" s="353">
        <v>-32</v>
      </c>
      <c r="F94" s="353">
        <v>-8.1</v>
      </c>
      <c r="G94" s="353">
        <v>-27.5</v>
      </c>
      <c r="H94" s="102"/>
      <c r="I94" s="95">
        <v>-30.2</v>
      </c>
      <c r="J94" s="9"/>
      <c r="K94" s="408"/>
      <c r="L94" s="9"/>
      <c r="M94" s="9"/>
      <c r="N94" s="9"/>
      <c r="O94" s="9"/>
    </row>
    <row r="95" spans="1:15" s="1" customFormat="1" ht="12.75" customHeight="1">
      <c r="A95" s="421" t="s">
        <v>37</v>
      </c>
      <c r="B95" s="99"/>
      <c r="C95" s="99"/>
      <c r="D95" s="97"/>
      <c r="E95" s="353">
        <v>-31.9</v>
      </c>
      <c r="F95" s="353">
        <v>-8.1</v>
      </c>
      <c r="G95" s="353">
        <v>-35.7</v>
      </c>
      <c r="H95" s="102"/>
      <c r="I95" s="95">
        <v>-8.2</v>
      </c>
      <c r="J95" s="9"/>
      <c r="K95" s="408"/>
      <c r="L95" s="9"/>
      <c r="M95" s="9"/>
      <c r="N95" s="9"/>
      <c r="O95" s="9"/>
    </row>
    <row r="96" spans="1:15" s="1" customFormat="1" ht="12.75" customHeight="1">
      <c r="A96" s="421" t="s">
        <v>34</v>
      </c>
      <c r="B96" s="99"/>
      <c r="C96" s="99"/>
      <c r="D96" s="97"/>
      <c r="E96" s="353">
        <v>-30.9</v>
      </c>
      <c r="F96" s="353">
        <v>-8.1</v>
      </c>
      <c r="G96" s="353">
        <v>-35</v>
      </c>
      <c r="H96" s="102"/>
      <c r="I96" s="103">
        <v>6.3</v>
      </c>
      <c r="J96" s="9"/>
      <c r="K96" s="408"/>
      <c r="L96" s="9"/>
      <c r="M96" s="9"/>
      <c r="N96" s="9"/>
      <c r="O96" s="9"/>
    </row>
    <row r="97" spans="1:15" s="1" customFormat="1" ht="4.5" customHeight="1">
      <c r="A97" s="423"/>
      <c r="B97" s="99"/>
      <c r="C97" s="99"/>
      <c r="D97" s="97"/>
      <c r="E97" s="362"/>
      <c r="F97" s="363"/>
      <c r="G97" s="364"/>
      <c r="H97" s="365"/>
      <c r="I97" s="366"/>
      <c r="J97" s="9"/>
      <c r="K97" s="408"/>
      <c r="L97" s="9"/>
      <c r="M97" s="9"/>
      <c r="N97" s="9"/>
      <c r="O97" s="9"/>
    </row>
    <row r="98" spans="1:15" s="1" customFormat="1" ht="12" customHeight="1">
      <c r="A98" s="410" t="s">
        <v>38</v>
      </c>
      <c r="B98" s="99"/>
      <c r="C98" s="99"/>
      <c r="D98" s="97"/>
      <c r="E98" s="36">
        <v>72.8</v>
      </c>
      <c r="F98" s="102"/>
      <c r="G98" s="103">
        <v>75.6</v>
      </c>
      <c r="H98" s="104"/>
      <c r="I98" s="103">
        <v>84.5</v>
      </c>
      <c r="J98" s="9"/>
      <c r="K98" s="408"/>
      <c r="L98" s="9"/>
      <c r="M98" s="9"/>
      <c r="N98" s="9"/>
      <c r="O98" s="9"/>
    </row>
    <row r="99" spans="1:15" s="1" customFormat="1" ht="4.5" customHeight="1">
      <c r="A99" s="410"/>
      <c r="B99" s="99"/>
      <c r="C99" s="99"/>
      <c r="D99" s="97"/>
      <c r="E99" s="574"/>
      <c r="F99" s="551"/>
      <c r="G99" s="572"/>
      <c r="H99" s="573"/>
      <c r="I99" s="572"/>
      <c r="J99" s="9"/>
      <c r="K99" s="408"/>
      <c r="L99" s="9"/>
      <c r="M99" s="9"/>
      <c r="N99" s="9"/>
      <c r="O99" s="9"/>
    </row>
    <row r="100" spans="1:13" ht="13.5" customHeight="1">
      <c r="A100" s="441" t="s">
        <v>258</v>
      </c>
      <c r="B100" s="226"/>
      <c r="C100" s="107"/>
      <c r="D100" s="134"/>
      <c r="E100" s="107" t="s">
        <v>40</v>
      </c>
      <c r="F100" s="108" t="s">
        <v>13</v>
      </c>
      <c r="G100" s="107" t="s">
        <v>41</v>
      </c>
      <c r="H100" s="108" t="s">
        <v>13</v>
      </c>
      <c r="I100" s="107" t="s">
        <v>42</v>
      </c>
      <c r="J100" s="10"/>
      <c r="K100" s="490"/>
      <c r="M100"/>
    </row>
    <row r="101" spans="1:11" ht="3" customHeight="1">
      <c r="A101" s="430"/>
      <c r="B101" s="109"/>
      <c r="C101" s="110"/>
      <c r="D101" s="111"/>
      <c r="E101" s="31"/>
      <c r="F101" s="33"/>
      <c r="G101" s="31"/>
      <c r="H101" s="34"/>
      <c r="I101" s="31"/>
      <c r="J101" s="10"/>
      <c r="K101" s="408"/>
    </row>
    <row r="102" spans="1:11" ht="12.75" customHeight="1">
      <c r="A102" s="410" t="s">
        <v>43</v>
      </c>
      <c r="B102" s="117"/>
      <c r="C102" s="117"/>
      <c r="D102" s="229"/>
      <c r="E102" s="115"/>
      <c r="F102" s="116"/>
      <c r="G102" s="115"/>
      <c r="H102" s="118"/>
      <c r="I102" s="367"/>
      <c r="J102" s="10"/>
      <c r="K102" s="408"/>
    </row>
    <row r="103" spans="1:15" s="1" customFormat="1" ht="12.75" customHeight="1">
      <c r="A103" s="413" t="s">
        <v>44</v>
      </c>
      <c r="B103" s="89"/>
      <c r="C103" s="203"/>
      <c r="D103" s="74"/>
      <c r="E103" s="368">
        <v>2294561</v>
      </c>
      <c r="F103" s="73"/>
      <c r="G103" s="287">
        <v>1798227</v>
      </c>
      <c r="H103" s="80"/>
      <c r="I103" s="287">
        <v>5978850</v>
      </c>
      <c r="J103" s="9"/>
      <c r="K103" s="408"/>
      <c r="L103" s="9"/>
      <c r="M103" s="9"/>
      <c r="N103" s="9"/>
      <c r="O103" s="9"/>
    </row>
    <row r="104" spans="1:15" s="1" customFormat="1" ht="12.75" customHeight="1">
      <c r="A104" s="413" t="s">
        <v>45</v>
      </c>
      <c r="B104" s="89"/>
      <c r="C104" s="203"/>
      <c r="D104" s="74"/>
      <c r="E104" s="368">
        <v>91192411</v>
      </c>
      <c r="F104" s="73"/>
      <c r="G104" s="287">
        <v>65123660</v>
      </c>
      <c r="H104" s="80"/>
      <c r="I104" s="287">
        <v>228342686</v>
      </c>
      <c r="J104" s="9"/>
      <c r="K104" s="408"/>
      <c r="L104" s="9"/>
      <c r="M104" s="9"/>
      <c r="N104" s="9"/>
      <c r="O104" s="9"/>
    </row>
    <row r="105" spans="1:15" s="1" customFormat="1" ht="12.75" customHeight="1">
      <c r="A105" s="411" t="s">
        <v>46</v>
      </c>
      <c r="B105" s="89"/>
      <c r="C105" s="89"/>
      <c r="D105" s="74"/>
      <c r="E105" s="64"/>
      <c r="F105" s="73"/>
      <c r="G105" s="89"/>
      <c r="H105" s="80"/>
      <c r="I105" s="89"/>
      <c r="J105" s="9"/>
      <c r="K105" s="408"/>
      <c r="L105" s="9"/>
      <c r="M105" s="9"/>
      <c r="N105" s="9"/>
      <c r="O105" s="9"/>
    </row>
    <row r="106" spans="1:15" s="1" customFormat="1" ht="12.75" customHeight="1">
      <c r="A106" s="413" t="s">
        <v>44</v>
      </c>
      <c r="B106" s="89"/>
      <c r="C106" s="203"/>
      <c r="D106" s="74"/>
      <c r="E106" s="431">
        <v>2293409</v>
      </c>
      <c r="F106" s="73"/>
      <c r="G106" s="369">
        <v>1797821</v>
      </c>
      <c r="H106" s="80"/>
      <c r="I106" s="369">
        <v>5969318</v>
      </c>
      <c r="J106" s="9"/>
      <c r="K106" s="408"/>
      <c r="L106" s="9"/>
      <c r="M106" s="9"/>
      <c r="N106" s="9"/>
      <c r="O106" s="9"/>
    </row>
    <row r="107" spans="1:15" s="1" customFormat="1" ht="12.75" customHeight="1">
      <c r="A107" s="413" t="s">
        <v>45</v>
      </c>
      <c r="B107" s="89"/>
      <c r="C107" s="203"/>
      <c r="D107" s="74"/>
      <c r="E107" s="431">
        <v>91185067</v>
      </c>
      <c r="F107" s="73"/>
      <c r="G107" s="369">
        <v>65120933</v>
      </c>
      <c r="H107" s="80"/>
      <c r="I107" s="369">
        <v>227961764</v>
      </c>
      <c r="J107" s="9"/>
      <c r="K107" s="408"/>
      <c r="L107" s="9"/>
      <c r="M107" s="9"/>
      <c r="N107" s="9"/>
      <c r="O107" s="9"/>
    </row>
    <row r="108" spans="1:15" s="1" customFormat="1" ht="12.75" customHeight="1">
      <c r="A108" s="411" t="s">
        <v>47</v>
      </c>
      <c r="B108" s="89"/>
      <c r="C108" s="89"/>
      <c r="D108" s="74"/>
      <c r="E108" s="131"/>
      <c r="F108" s="132"/>
      <c r="G108" s="370"/>
      <c r="H108" s="133"/>
      <c r="I108" s="370"/>
      <c r="J108" s="9"/>
      <c r="K108" s="408"/>
      <c r="L108" s="9"/>
      <c r="M108" s="9"/>
      <c r="N108" s="9"/>
      <c r="O108" s="9"/>
    </row>
    <row r="109" spans="1:15" s="1" customFormat="1" ht="12.75" customHeight="1">
      <c r="A109" s="413" t="s">
        <v>44</v>
      </c>
      <c r="B109" s="89"/>
      <c r="C109" s="203"/>
      <c r="D109" s="74"/>
      <c r="E109" s="431">
        <v>1152</v>
      </c>
      <c r="F109" s="73"/>
      <c r="G109" s="369">
        <v>406</v>
      </c>
      <c r="H109" s="80"/>
      <c r="I109" s="369">
        <v>9532</v>
      </c>
      <c r="J109" s="9"/>
      <c r="K109" s="408"/>
      <c r="L109" s="9"/>
      <c r="M109" s="9"/>
      <c r="N109" s="9"/>
      <c r="O109" s="9"/>
    </row>
    <row r="110" spans="1:15" s="1" customFormat="1" ht="12.75" customHeight="1">
      <c r="A110" s="413" t="s">
        <v>45</v>
      </c>
      <c r="B110" s="89"/>
      <c r="C110" s="203"/>
      <c r="D110" s="74"/>
      <c r="E110" s="431">
        <v>7344.2</v>
      </c>
      <c r="F110" s="73"/>
      <c r="G110" s="369">
        <v>2727</v>
      </c>
      <c r="H110" s="80"/>
      <c r="I110" s="369">
        <v>380922</v>
      </c>
      <c r="J110" s="9"/>
      <c r="K110" s="408"/>
      <c r="L110" s="9"/>
      <c r="M110" s="9"/>
      <c r="N110" s="9"/>
      <c r="O110" s="9"/>
    </row>
    <row r="111" spans="1:15" s="1" customFormat="1" ht="5.25" customHeight="1">
      <c r="A111" s="491"/>
      <c r="B111" s="492"/>
      <c r="C111" s="493"/>
      <c r="D111" s="494"/>
      <c r="E111" s="495"/>
      <c r="F111" s="496"/>
      <c r="G111" s="497"/>
      <c r="H111" s="498"/>
      <c r="I111" s="497"/>
      <c r="J111" s="425"/>
      <c r="K111" s="426"/>
      <c r="L111" s="9"/>
      <c r="M111" s="9"/>
      <c r="N111" s="9"/>
      <c r="O111" s="9"/>
    </row>
    <row r="112" spans="1:11" s="9" customFormat="1" ht="12.75" customHeight="1">
      <c r="A112" s="101" t="s">
        <v>339</v>
      </c>
      <c r="B112" s="89"/>
      <c r="C112" s="203"/>
      <c r="D112" s="74"/>
      <c r="E112" s="431"/>
      <c r="F112" s="73"/>
      <c r="G112" s="369"/>
      <c r="H112" s="80"/>
      <c r="I112" s="485" t="s">
        <v>307</v>
      </c>
      <c r="K112" s="16"/>
    </row>
    <row r="113" spans="1:11" s="9" customFormat="1" ht="12.75" customHeight="1">
      <c r="A113" s="486"/>
      <c r="B113" s="89"/>
      <c r="C113" s="203"/>
      <c r="D113" s="74"/>
      <c r="E113" s="431"/>
      <c r="F113" s="73"/>
      <c r="G113" s="369"/>
      <c r="H113" s="80"/>
      <c r="I113" s="369"/>
      <c r="K113" s="16"/>
    </row>
    <row r="114" spans="1:11" s="9" customFormat="1" ht="12.75" customHeight="1">
      <c r="A114" s="486"/>
      <c r="B114" s="89"/>
      <c r="C114" s="203"/>
      <c r="D114" s="74"/>
      <c r="E114" s="431"/>
      <c r="F114" s="73"/>
      <c r="G114" s="369"/>
      <c r="H114" s="80"/>
      <c r="I114" s="369"/>
      <c r="K114" s="16"/>
    </row>
    <row r="115" spans="1:11" s="9" customFormat="1" ht="12.75" customHeight="1">
      <c r="A115" s="582" t="s">
        <v>354</v>
      </c>
      <c r="B115" s="89"/>
      <c r="C115" s="203"/>
      <c r="D115" s="74"/>
      <c r="E115" s="431"/>
      <c r="F115" s="73"/>
      <c r="G115" s="369"/>
      <c r="H115" s="80"/>
      <c r="I115" s="484" t="s">
        <v>39</v>
      </c>
      <c r="K115" s="16"/>
    </row>
    <row r="116" spans="1:14" s="9" customFormat="1" ht="12.75" customHeight="1">
      <c r="A116" s="486"/>
      <c r="B116" s="89"/>
      <c r="C116" s="203"/>
      <c r="D116" s="74"/>
      <c r="E116" s="431"/>
      <c r="F116" s="73"/>
      <c r="G116" s="369"/>
      <c r="H116" s="80"/>
      <c r="I116" s="369"/>
      <c r="K116" s="16"/>
      <c r="M116" s="605"/>
      <c r="N116" s="605"/>
    </row>
    <row r="117" spans="1:23" s="10" customFormat="1" ht="3" customHeight="1">
      <c r="A117" s="101"/>
      <c r="B117" s="112"/>
      <c r="C117" s="113"/>
      <c r="D117" s="114"/>
      <c r="E117" s="115"/>
      <c r="F117" s="116"/>
      <c r="G117" s="117"/>
      <c r="H117" s="118"/>
      <c r="I117" s="90"/>
      <c r="K117" s="16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13" s="1" customFormat="1" ht="13.5" customHeight="1">
      <c r="A118" s="472" t="s">
        <v>259</v>
      </c>
      <c r="B118" s="451"/>
      <c r="C118" s="427" t="s">
        <v>324</v>
      </c>
      <c r="D118" s="501" t="s">
        <v>13</v>
      </c>
      <c r="E118" s="502" t="s">
        <v>316</v>
      </c>
      <c r="F118" s="542"/>
      <c r="G118" s="502" t="s">
        <v>4</v>
      </c>
      <c r="H118" s="543"/>
      <c r="I118" s="502" t="s">
        <v>61</v>
      </c>
      <c r="J118" s="503"/>
      <c r="K118" s="504"/>
      <c r="L118" s="9"/>
      <c r="M118" s="9"/>
    </row>
    <row r="119" spans="1:13" s="1" customFormat="1" ht="3" customHeight="1">
      <c r="A119" s="432"/>
      <c r="B119" s="120"/>
      <c r="C119" s="120"/>
      <c r="D119" s="21"/>
      <c r="E119" s="121"/>
      <c r="F119" s="122"/>
      <c r="G119" s="121"/>
      <c r="H119" s="123"/>
      <c r="I119" s="121"/>
      <c r="J119" s="9"/>
      <c r="K119" s="408"/>
      <c r="L119" s="9"/>
      <c r="M119" s="9"/>
    </row>
    <row r="120" spans="1:20" s="1" customFormat="1" ht="15.75">
      <c r="A120" s="454" t="s">
        <v>368</v>
      </c>
      <c r="B120" s="203"/>
      <c r="C120" s="203">
        <v>29903255.69557995</v>
      </c>
      <c r="D120" s="665"/>
      <c r="E120" s="299">
        <v>2890413.2974699973</v>
      </c>
      <c r="F120" s="665"/>
      <c r="G120" s="203">
        <v>2379474</v>
      </c>
      <c r="H120" s="666"/>
      <c r="I120" s="203">
        <v>2902415.626599997</v>
      </c>
      <c r="J120" s="9"/>
      <c r="K120" s="608"/>
      <c r="L120" s="9"/>
      <c r="M120" s="603"/>
      <c r="N120" s="603"/>
      <c r="O120" s="606"/>
      <c r="T120" s="606"/>
    </row>
    <row r="121" spans="1:20" s="1" customFormat="1" ht="12.75" customHeight="1">
      <c r="A121" s="413" t="s">
        <v>48</v>
      </c>
      <c r="B121" s="120"/>
      <c r="C121" s="89">
        <v>23549734.18230996</v>
      </c>
      <c r="D121" s="667"/>
      <c r="E121" s="89">
        <v>2297181.1535099978</v>
      </c>
      <c r="F121" s="668"/>
      <c r="G121" s="89">
        <v>1852162</v>
      </c>
      <c r="H121" s="666"/>
      <c r="I121" s="89">
        <v>2314054.9595599966</v>
      </c>
      <c r="J121" s="9"/>
      <c r="K121" s="408"/>
      <c r="L121" s="9"/>
      <c r="M121" s="604"/>
      <c r="N121" s="604"/>
      <c r="O121" s="607"/>
      <c r="T121" s="607"/>
    </row>
    <row r="122" spans="1:20" s="1" customFormat="1" ht="12.75" customHeight="1">
      <c r="A122" s="413" t="s">
        <v>49</v>
      </c>
      <c r="B122" s="120"/>
      <c r="C122" s="89">
        <v>6353521.513269996</v>
      </c>
      <c r="D122" s="667"/>
      <c r="E122" s="89">
        <v>593232.1439599996</v>
      </c>
      <c r="F122" s="668"/>
      <c r="G122" s="89">
        <v>527313</v>
      </c>
      <c r="H122" s="666"/>
      <c r="I122" s="89">
        <v>588360.6670400001</v>
      </c>
      <c r="J122" s="9"/>
      <c r="K122" s="408"/>
      <c r="L122" s="9"/>
      <c r="M122" s="604"/>
      <c r="N122" s="604"/>
      <c r="O122" s="607"/>
      <c r="T122" s="607"/>
    </row>
    <row r="123" spans="1:20" s="1" customFormat="1" ht="3" customHeight="1">
      <c r="A123" s="433"/>
      <c r="B123" s="124"/>
      <c r="C123" s="120"/>
      <c r="D123" s="21"/>
      <c r="E123" s="64"/>
      <c r="F123" s="73"/>
      <c r="G123" s="89"/>
      <c r="H123" s="80"/>
      <c r="I123" s="89"/>
      <c r="J123" s="9"/>
      <c r="K123" s="408"/>
      <c r="L123" s="9"/>
      <c r="M123" s="9"/>
      <c r="N123" s="9"/>
      <c r="O123" s="9"/>
      <c r="T123" s="607"/>
    </row>
    <row r="124" spans="1:15" s="1" customFormat="1" ht="13.5" customHeight="1">
      <c r="A124" s="415" t="s">
        <v>260</v>
      </c>
      <c r="B124" s="125"/>
      <c r="C124" s="125"/>
      <c r="D124" s="126"/>
      <c r="E124" s="127">
        <v>2019</v>
      </c>
      <c r="F124" s="128"/>
      <c r="G124" s="127">
        <v>2018</v>
      </c>
      <c r="H124" s="129"/>
      <c r="I124" s="127">
        <v>2017</v>
      </c>
      <c r="J124" s="9"/>
      <c r="K124" s="505"/>
      <c r="L124" s="9"/>
      <c r="M124"/>
      <c r="N124" s="9"/>
      <c r="O124" s="9"/>
    </row>
    <row r="125" spans="1:15" s="1" customFormat="1" ht="3" customHeight="1">
      <c r="A125" s="423"/>
      <c r="B125" s="120"/>
      <c r="C125" s="120"/>
      <c r="D125" s="21"/>
      <c r="E125" s="64"/>
      <c r="F125" s="73"/>
      <c r="G125" s="89"/>
      <c r="H125" s="80"/>
      <c r="I125" s="64"/>
      <c r="J125" s="9"/>
      <c r="K125" s="408"/>
      <c r="L125" s="9"/>
      <c r="M125" s="9"/>
      <c r="N125" s="9"/>
      <c r="O125" s="9"/>
    </row>
    <row r="126" spans="1:15" s="1" customFormat="1" ht="12.75" customHeight="1">
      <c r="A126" s="410" t="s">
        <v>50</v>
      </c>
      <c r="B126" s="120"/>
      <c r="C126" s="120"/>
      <c r="D126" s="21"/>
      <c r="E126" s="64">
        <v>2202</v>
      </c>
      <c r="F126" s="73"/>
      <c r="G126" s="89">
        <v>2299</v>
      </c>
      <c r="H126" s="80"/>
      <c r="I126" s="89">
        <v>2339</v>
      </c>
      <c r="J126" s="9"/>
      <c r="K126" s="408"/>
      <c r="L126" s="9"/>
      <c r="M126" s="9"/>
      <c r="N126" s="613"/>
      <c r="O126" s="9"/>
    </row>
    <row r="127" spans="1:15" s="1" customFormat="1" ht="12.75" customHeight="1">
      <c r="A127" s="413" t="s">
        <v>51</v>
      </c>
      <c r="B127" s="120"/>
      <c r="C127" s="120"/>
      <c r="D127" s="21"/>
      <c r="E127" s="64">
        <v>969</v>
      </c>
      <c r="F127" s="73"/>
      <c r="G127" s="89">
        <v>1016</v>
      </c>
      <c r="H127" s="80"/>
      <c r="I127" s="89">
        <v>1084</v>
      </c>
      <c r="J127" s="9"/>
      <c r="K127" s="408"/>
      <c r="L127" s="9"/>
      <c r="M127" s="9"/>
      <c r="N127" s="613"/>
      <c r="O127" s="9"/>
    </row>
    <row r="128" spans="1:15" s="1" customFormat="1" ht="12.75" customHeight="1">
      <c r="A128" s="413" t="s">
        <v>52</v>
      </c>
      <c r="B128" s="120"/>
      <c r="C128" s="120"/>
      <c r="D128" s="21"/>
      <c r="E128" s="64">
        <v>1233</v>
      </c>
      <c r="F128" s="73"/>
      <c r="G128" s="89">
        <v>1284</v>
      </c>
      <c r="H128" s="80"/>
      <c r="I128" s="89">
        <v>1255</v>
      </c>
      <c r="J128" s="9"/>
      <c r="K128" s="408"/>
      <c r="L128" s="9"/>
      <c r="M128" s="9"/>
      <c r="N128" s="614"/>
      <c r="O128" s="9"/>
    </row>
    <row r="129" spans="1:11" ht="3" customHeight="1">
      <c r="A129" s="423"/>
      <c r="B129" s="120"/>
      <c r="C129" s="120"/>
      <c r="D129" s="21"/>
      <c r="E129" s="64"/>
      <c r="F129" s="73"/>
      <c r="G129" s="89"/>
      <c r="H129" s="80"/>
      <c r="I129" s="89"/>
      <c r="J129" s="10"/>
      <c r="K129" s="408"/>
    </row>
    <row r="130" spans="1:13" ht="13.5" customHeight="1">
      <c r="A130" s="415" t="s">
        <v>261</v>
      </c>
      <c r="B130" s="125"/>
      <c r="C130" s="125"/>
      <c r="D130" s="126"/>
      <c r="E130" s="55" t="s">
        <v>4</v>
      </c>
      <c r="F130" s="55"/>
      <c r="G130" s="571" t="s">
        <v>5</v>
      </c>
      <c r="H130" s="55"/>
      <c r="I130" s="571" t="s">
        <v>6</v>
      </c>
      <c r="J130" s="10"/>
      <c r="K130" s="505"/>
      <c r="M130" s="631"/>
    </row>
    <row r="131" spans="1:11" ht="3" customHeight="1">
      <c r="A131" s="432"/>
      <c r="B131" s="130"/>
      <c r="C131" s="130"/>
      <c r="D131" s="105"/>
      <c r="E131" s="131"/>
      <c r="F131" s="132"/>
      <c r="G131" s="370"/>
      <c r="H131" s="133"/>
      <c r="I131" s="131"/>
      <c r="J131" s="10"/>
      <c r="K131" s="408"/>
    </row>
    <row r="132" spans="1:15" s="1" customFormat="1" ht="12.75" customHeight="1">
      <c r="A132" s="434" t="s">
        <v>53</v>
      </c>
      <c r="B132" s="120"/>
      <c r="C132" s="120"/>
      <c r="D132" s="21"/>
      <c r="E132" s="89">
        <v>245772</v>
      </c>
      <c r="F132" s="73"/>
      <c r="G132" s="89">
        <v>228206</v>
      </c>
      <c r="H132" s="80"/>
      <c r="I132" s="89">
        <v>304749</v>
      </c>
      <c r="J132" s="9"/>
      <c r="K132" s="408"/>
      <c r="L132" s="9"/>
      <c r="M132" s="615"/>
      <c r="N132" s="613"/>
      <c r="O132" s="9"/>
    </row>
    <row r="133" spans="1:15" s="1" customFormat="1" ht="12.75" customHeight="1">
      <c r="A133" s="434" t="s">
        <v>54</v>
      </c>
      <c r="B133" s="120"/>
      <c r="C133" s="120"/>
      <c r="D133" s="21"/>
      <c r="E133" s="89">
        <v>374050</v>
      </c>
      <c r="F133" s="73"/>
      <c r="G133" s="89">
        <v>289568</v>
      </c>
      <c r="H133" s="80"/>
      <c r="I133" s="89">
        <v>365632</v>
      </c>
      <c r="J133" s="9"/>
      <c r="K133" s="408"/>
      <c r="L133" s="9"/>
      <c r="M133" s="615"/>
      <c r="N133" s="613"/>
      <c r="O133" s="9"/>
    </row>
    <row r="134" spans="1:15" s="1" customFormat="1" ht="12.75" customHeight="1">
      <c r="A134" s="434" t="s">
        <v>55</v>
      </c>
      <c r="B134" s="120"/>
      <c r="C134" s="120"/>
      <c r="D134" s="21"/>
      <c r="E134" s="373">
        <v>-128278</v>
      </c>
      <c r="F134" s="372"/>
      <c r="G134" s="373">
        <v>-61362</v>
      </c>
      <c r="H134" s="374"/>
      <c r="I134" s="373">
        <v>-60883</v>
      </c>
      <c r="J134" s="9"/>
      <c r="K134" s="408"/>
      <c r="L134" s="9"/>
      <c r="M134" s="616"/>
      <c r="N134" s="614"/>
      <c r="O134" s="9"/>
    </row>
    <row r="135" spans="1:11" ht="3" customHeight="1">
      <c r="A135" s="433"/>
      <c r="B135" s="124"/>
      <c r="C135" s="120"/>
      <c r="D135" s="21"/>
      <c r="E135" s="375"/>
      <c r="F135" s="376"/>
      <c r="G135" s="377"/>
      <c r="H135" s="378"/>
      <c r="I135" s="377"/>
      <c r="J135" s="10"/>
      <c r="K135" s="408"/>
    </row>
    <row r="136" spans="1:11" ht="13.5" customHeight="1">
      <c r="A136" s="415" t="s">
        <v>262</v>
      </c>
      <c r="B136" s="125"/>
      <c r="C136" s="107" t="s">
        <v>314</v>
      </c>
      <c r="D136" s="134"/>
      <c r="E136" s="571" t="s">
        <v>315</v>
      </c>
      <c r="F136" s="57"/>
      <c r="G136" s="55" t="s">
        <v>316</v>
      </c>
      <c r="H136" s="58"/>
      <c r="I136" s="571" t="s">
        <v>58</v>
      </c>
      <c r="J136" s="10"/>
      <c r="K136" s="505"/>
    </row>
    <row r="137" spans="1:11" ht="3" customHeight="1">
      <c r="A137" s="432"/>
      <c r="B137" s="130"/>
      <c r="C137" s="130"/>
      <c r="D137" s="105"/>
      <c r="E137" s="575"/>
      <c r="F137" s="576"/>
      <c r="G137" s="575"/>
      <c r="H137" s="577"/>
      <c r="I137" s="575"/>
      <c r="J137" s="10"/>
      <c r="K137" s="408"/>
    </row>
    <row r="138" spans="1:13" s="1" customFormat="1" ht="12.75" customHeight="1">
      <c r="A138" s="434" t="s">
        <v>263</v>
      </c>
      <c r="B138" s="120"/>
      <c r="C138" s="135">
        <v>49.6241</v>
      </c>
      <c r="D138" s="136"/>
      <c r="E138" s="379">
        <v>48.0614</v>
      </c>
      <c r="F138" s="380"/>
      <c r="G138" s="135">
        <v>48.0637</v>
      </c>
      <c r="H138" s="381"/>
      <c r="I138" s="135">
        <v>50.8386</v>
      </c>
      <c r="J138" s="9"/>
      <c r="K138" s="408"/>
      <c r="L138" s="9"/>
      <c r="M138" s="9"/>
    </row>
    <row r="139" spans="1:11" ht="4.5" customHeight="1">
      <c r="A139" s="434"/>
      <c r="B139" s="120"/>
      <c r="C139" s="135"/>
      <c r="D139" s="136"/>
      <c r="E139" s="130"/>
      <c r="F139" s="23"/>
      <c r="G139" s="120"/>
      <c r="H139" s="24"/>
      <c r="I139" s="120"/>
      <c r="J139" s="10"/>
      <c r="K139" s="408"/>
    </row>
    <row r="140" spans="1:14" ht="12.75" customHeight="1">
      <c r="A140" s="434"/>
      <c r="B140" s="120"/>
      <c r="C140" s="59"/>
      <c r="D140" s="61"/>
      <c r="E140" s="550" t="s">
        <v>316</v>
      </c>
      <c r="F140" s="28"/>
      <c r="G140" s="26" t="s">
        <v>4</v>
      </c>
      <c r="H140" s="29"/>
      <c r="I140" s="550" t="s">
        <v>61</v>
      </c>
      <c r="J140" s="10"/>
      <c r="K140" s="488"/>
      <c r="M140" s="609"/>
      <c r="N140" s="610"/>
    </row>
    <row r="141" spans="1:14" ht="17.25" customHeight="1">
      <c r="A141" s="434" t="s">
        <v>369</v>
      </c>
      <c r="B141" s="130"/>
      <c r="C141" s="130"/>
      <c r="D141" s="105"/>
      <c r="E141" s="299">
        <v>24081</v>
      </c>
      <c r="F141" s="382" t="s">
        <v>13</v>
      </c>
      <c r="G141" s="203">
        <v>23639</v>
      </c>
      <c r="H141" s="382" t="s">
        <v>56</v>
      </c>
      <c r="I141" s="203">
        <v>22940</v>
      </c>
      <c r="J141" s="611"/>
      <c r="K141" s="612" t="s">
        <v>14</v>
      </c>
      <c r="M141" s="618"/>
      <c r="N141" s="610"/>
    </row>
    <row r="142" spans="1:14" ht="4.5" customHeight="1">
      <c r="A142" s="434"/>
      <c r="B142" s="130"/>
      <c r="C142" s="130"/>
      <c r="D142" s="105"/>
      <c r="E142" s="46"/>
      <c r="F142" s="137"/>
      <c r="G142" s="47"/>
      <c r="H142" s="138"/>
      <c r="I142" s="89"/>
      <c r="J142" s="10"/>
      <c r="K142" s="408"/>
      <c r="M142" s="609"/>
      <c r="N142" s="610"/>
    </row>
    <row r="143" spans="1:11" ht="12.75" customHeight="1">
      <c r="A143" s="434"/>
      <c r="B143" s="120"/>
      <c r="C143" s="59"/>
      <c r="D143" s="61"/>
      <c r="E143" s="26" t="s">
        <v>57</v>
      </c>
      <c r="F143" s="28"/>
      <c r="G143" s="26" t="s">
        <v>58</v>
      </c>
      <c r="H143" s="29"/>
      <c r="I143" s="26" t="s">
        <v>59</v>
      </c>
      <c r="J143" s="10"/>
      <c r="K143" s="488"/>
    </row>
    <row r="144" spans="1:13" s="1" customFormat="1" ht="12.75" customHeight="1">
      <c r="A144" s="434" t="s">
        <v>60</v>
      </c>
      <c r="B144" s="124"/>
      <c r="C144" s="139"/>
      <c r="D144" s="140"/>
      <c r="E144" s="141">
        <v>1.8359999999999999</v>
      </c>
      <c r="F144" s="142"/>
      <c r="G144" s="143">
        <v>2.164</v>
      </c>
      <c r="H144" s="144"/>
      <c r="I144" s="143">
        <v>4.882</v>
      </c>
      <c r="J144" s="9"/>
      <c r="K144" s="408"/>
      <c r="L144" s="9"/>
      <c r="M144" s="9"/>
    </row>
    <row r="145" spans="1:11" ht="12.75" customHeight="1">
      <c r="A145" s="434"/>
      <c r="B145" s="120"/>
      <c r="C145" s="59"/>
      <c r="D145" s="61"/>
      <c r="E145" s="26" t="s">
        <v>61</v>
      </c>
      <c r="F145" s="28"/>
      <c r="G145" s="26" t="s">
        <v>6</v>
      </c>
      <c r="H145" s="29"/>
      <c r="I145" s="26" t="s">
        <v>62</v>
      </c>
      <c r="J145" s="10"/>
      <c r="K145" s="488"/>
    </row>
    <row r="146" spans="1:11" ht="12.75" customHeight="1">
      <c r="A146" s="434" t="s">
        <v>63</v>
      </c>
      <c r="B146" s="120"/>
      <c r="C146" s="120"/>
      <c r="D146" s="21"/>
      <c r="E146" s="145">
        <v>0.974</v>
      </c>
      <c r="F146" s="146"/>
      <c r="G146" s="147">
        <v>0.999</v>
      </c>
      <c r="H146" s="148"/>
      <c r="I146" s="143">
        <v>1.196</v>
      </c>
      <c r="J146" s="10"/>
      <c r="K146" s="408"/>
    </row>
    <row r="147" spans="1:11" ht="12.75" customHeight="1">
      <c r="A147" s="434" t="s">
        <v>64</v>
      </c>
      <c r="B147" s="120"/>
      <c r="C147" s="120"/>
      <c r="D147" s="21"/>
      <c r="E147" s="13">
        <v>6.542</v>
      </c>
      <c r="F147" s="14"/>
      <c r="G147" s="11">
        <v>6.767</v>
      </c>
      <c r="H147" s="15"/>
      <c r="I147" s="143">
        <v>7.024</v>
      </c>
      <c r="J147" s="10"/>
      <c r="K147" s="408"/>
    </row>
    <row r="148" spans="1:11" ht="3" customHeight="1">
      <c r="A148" s="433"/>
      <c r="B148" s="124"/>
      <c r="C148" s="120"/>
      <c r="D148" s="21"/>
      <c r="E148" s="141"/>
      <c r="F148" s="142"/>
      <c r="G148" s="143"/>
      <c r="H148" s="144"/>
      <c r="I148" s="143"/>
      <c r="J148" s="10"/>
      <c r="K148" s="408"/>
    </row>
    <row r="149" spans="1:11" ht="13.5" customHeight="1">
      <c r="A149" s="435" t="s">
        <v>370</v>
      </c>
      <c r="B149" s="125"/>
      <c r="C149" s="125"/>
      <c r="D149" s="126"/>
      <c r="E149" s="571" t="s">
        <v>315</v>
      </c>
      <c r="F149" s="57"/>
      <c r="G149" s="55" t="s">
        <v>316</v>
      </c>
      <c r="H149" s="58"/>
      <c r="I149" s="571" t="s">
        <v>58</v>
      </c>
      <c r="J149" s="10"/>
      <c r="K149" s="489"/>
    </row>
    <row r="150" spans="1:11" ht="3" customHeight="1">
      <c r="A150" s="436"/>
      <c r="B150" s="130"/>
      <c r="C150" s="130"/>
      <c r="D150" s="105"/>
      <c r="E150" s="149"/>
      <c r="F150" s="150"/>
      <c r="G150" s="149"/>
      <c r="H150" s="151"/>
      <c r="I150" s="149"/>
      <c r="J150" s="10"/>
      <c r="K150" s="408"/>
    </row>
    <row r="151" spans="1:15" s="1" customFormat="1" ht="12.75" customHeight="1">
      <c r="A151" s="434" t="s">
        <v>65</v>
      </c>
      <c r="B151" s="120"/>
      <c r="C151" s="120"/>
      <c r="D151" s="21"/>
      <c r="E151" s="669">
        <v>6612.62</v>
      </c>
      <c r="F151" s="164"/>
      <c r="G151" s="670">
        <v>7139.71</v>
      </c>
      <c r="H151" s="166"/>
      <c r="I151" s="670">
        <v>7200.79</v>
      </c>
      <c r="J151" s="9"/>
      <c r="K151" s="408"/>
      <c r="L151" s="9"/>
      <c r="M151" s="9"/>
      <c r="N151" s="9"/>
      <c r="O151" s="9"/>
    </row>
    <row r="152" spans="1:15" s="1" customFormat="1" ht="12.75" customHeight="1">
      <c r="A152" s="434" t="s">
        <v>66</v>
      </c>
      <c r="B152" s="120"/>
      <c r="C152" s="120"/>
      <c r="D152" s="21"/>
      <c r="E152" s="669">
        <v>1426642.96</v>
      </c>
      <c r="F152" s="164"/>
      <c r="G152" s="670">
        <v>920500.93</v>
      </c>
      <c r="H152" s="166"/>
      <c r="I152" s="670">
        <v>22279.27</v>
      </c>
      <c r="J152" s="9"/>
      <c r="K152" s="408"/>
      <c r="L152" s="9"/>
      <c r="M152" s="9"/>
      <c r="N152" s="9"/>
      <c r="O152" s="9"/>
    </row>
    <row r="153" spans="1:15" s="1" customFormat="1" ht="12.75" customHeight="1">
      <c r="A153" s="434" t="s">
        <v>67</v>
      </c>
      <c r="B153" s="120"/>
      <c r="C153" s="120"/>
      <c r="D153" s="21"/>
      <c r="E153" s="299">
        <v>220848.44</v>
      </c>
      <c r="F153" s="164"/>
      <c r="G153" s="203">
        <v>170143.72</v>
      </c>
      <c r="H153" s="166"/>
      <c r="I153" s="203">
        <v>128758.58</v>
      </c>
      <c r="J153" s="9"/>
      <c r="K153" s="408"/>
      <c r="L153" s="9"/>
      <c r="M153" s="9"/>
      <c r="N153" s="9"/>
      <c r="O153" s="9"/>
    </row>
    <row r="154" spans="1:11" ht="3" customHeight="1">
      <c r="A154" s="437"/>
      <c r="B154" s="120"/>
      <c r="C154" s="120"/>
      <c r="D154" s="21"/>
      <c r="E154" s="383"/>
      <c r="F154" s="137"/>
      <c r="G154" s="384"/>
      <c r="H154" s="382"/>
      <c r="I154" s="137"/>
      <c r="J154" s="10"/>
      <c r="K154" s="408"/>
    </row>
    <row r="155" spans="1:13" ht="13.5" customHeight="1">
      <c r="A155" s="415" t="s">
        <v>264</v>
      </c>
      <c r="B155" s="119"/>
      <c r="C155" s="107"/>
      <c r="D155" s="134"/>
      <c r="E155" s="152" t="s">
        <v>359</v>
      </c>
      <c r="F155" s="153"/>
      <c r="G155" s="152" t="s">
        <v>68</v>
      </c>
      <c r="H155" s="153"/>
      <c r="I155" s="152" t="s">
        <v>69</v>
      </c>
      <c r="J155" s="10"/>
      <c r="K155" s="506"/>
      <c r="M155" s="605"/>
    </row>
    <row r="156" spans="1:11" ht="3" customHeight="1">
      <c r="A156" s="436"/>
      <c r="B156" s="120"/>
      <c r="C156" s="120"/>
      <c r="D156" s="21"/>
      <c r="E156" s="149"/>
      <c r="F156" s="150"/>
      <c r="G156" s="149"/>
      <c r="H156" s="150"/>
      <c r="I156" s="149"/>
      <c r="J156" s="10"/>
      <c r="K156" s="408"/>
    </row>
    <row r="157" spans="1:15" ht="13.5">
      <c r="A157" s="410" t="s">
        <v>360</v>
      </c>
      <c r="B157" s="130"/>
      <c r="C157" s="299"/>
      <c r="D157" s="105"/>
      <c r="E157" s="64">
        <v>11851192</v>
      </c>
      <c r="F157" s="73"/>
      <c r="G157" s="89">
        <v>12725305</v>
      </c>
      <c r="H157" s="73"/>
      <c r="I157" s="89">
        <v>11595434</v>
      </c>
      <c r="J157" s="10"/>
      <c r="K157" s="408"/>
      <c r="L157" s="633"/>
      <c r="N157" s="605"/>
      <c r="O157" s="1"/>
    </row>
    <row r="158" spans="1:15" ht="3" customHeight="1">
      <c r="A158" s="438"/>
      <c r="B158" s="130"/>
      <c r="C158" s="130"/>
      <c r="D158" s="105"/>
      <c r="E158" s="149"/>
      <c r="F158" s="150"/>
      <c r="G158" s="154"/>
      <c r="H158" s="150"/>
      <c r="I158" s="154"/>
      <c r="J158" s="10"/>
      <c r="K158" s="408"/>
      <c r="L158" s="634"/>
      <c r="O158" s="1"/>
    </row>
    <row r="159" spans="1:15" ht="12.75" customHeight="1">
      <c r="A159" s="439" t="s">
        <v>70</v>
      </c>
      <c r="B159" s="130"/>
      <c r="C159" s="64"/>
      <c r="D159" s="82"/>
      <c r="E159" s="115">
        <v>2293839</v>
      </c>
      <c r="F159" s="116"/>
      <c r="G159" s="117">
        <v>2972654</v>
      </c>
      <c r="H159" s="116"/>
      <c r="I159" s="117">
        <v>2734755</v>
      </c>
      <c r="J159" s="10"/>
      <c r="K159" s="408"/>
      <c r="L159" s="634"/>
      <c r="N159" s="605"/>
      <c r="O159" s="1"/>
    </row>
    <row r="160" spans="1:15" ht="12.75" customHeight="1">
      <c r="A160" s="439" t="s">
        <v>71</v>
      </c>
      <c r="B160" s="130"/>
      <c r="C160" s="64"/>
      <c r="D160" s="82"/>
      <c r="E160" s="115">
        <v>9557353</v>
      </c>
      <c r="F160" s="116"/>
      <c r="G160" s="117">
        <v>9752651</v>
      </c>
      <c r="H160" s="116"/>
      <c r="I160" s="117">
        <v>8860679</v>
      </c>
      <c r="J160" s="10"/>
      <c r="K160" s="408"/>
      <c r="L160" s="634"/>
      <c r="N160" s="605"/>
      <c r="O160" s="1"/>
    </row>
    <row r="161" spans="1:15" ht="3" customHeight="1">
      <c r="A161" s="438"/>
      <c r="B161" s="130"/>
      <c r="C161" s="130"/>
      <c r="D161" s="105"/>
      <c r="E161" s="149"/>
      <c r="F161" s="150"/>
      <c r="G161" s="154"/>
      <c r="H161" s="150"/>
      <c r="I161" s="154"/>
      <c r="J161" s="10"/>
      <c r="K161" s="408"/>
      <c r="L161" s="634"/>
      <c r="O161" s="1"/>
    </row>
    <row r="162" spans="1:15" ht="12.75" customHeight="1">
      <c r="A162" s="410" t="s">
        <v>72</v>
      </c>
      <c r="B162" s="130"/>
      <c r="C162" s="64"/>
      <c r="D162" s="82"/>
      <c r="E162" s="115">
        <v>3045117</v>
      </c>
      <c r="F162" s="116"/>
      <c r="G162" s="117">
        <v>6991339</v>
      </c>
      <c r="H162" s="116"/>
      <c r="I162" s="155">
        <v>7436731</v>
      </c>
      <c r="J162" s="10"/>
      <c r="K162" s="408"/>
      <c r="L162" s="634"/>
      <c r="N162" s="605"/>
      <c r="O162" s="1"/>
    </row>
    <row r="163" spans="1:15" ht="3" customHeight="1">
      <c r="A163" s="438"/>
      <c r="B163" s="130"/>
      <c r="C163" s="130"/>
      <c r="D163" s="105"/>
      <c r="E163" s="149"/>
      <c r="F163" s="150"/>
      <c r="G163" s="154"/>
      <c r="H163" s="150"/>
      <c r="I163" s="154"/>
      <c r="J163" s="10"/>
      <c r="K163" s="408"/>
      <c r="L163" s="634"/>
      <c r="O163" s="1"/>
    </row>
    <row r="164" spans="1:15" ht="12.75" customHeight="1">
      <c r="A164" s="439" t="s">
        <v>73</v>
      </c>
      <c r="B164" s="130"/>
      <c r="C164" s="64"/>
      <c r="D164" s="82"/>
      <c r="E164" s="115">
        <v>1290289</v>
      </c>
      <c r="F164" s="116"/>
      <c r="G164" s="117">
        <v>2614976</v>
      </c>
      <c r="H164" s="116"/>
      <c r="I164" s="117">
        <v>2413184</v>
      </c>
      <c r="J164" s="10"/>
      <c r="K164" s="408"/>
      <c r="L164" s="634"/>
      <c r="O164" s="1"/>
    </row>
    <row r="165" spans="1:15" ht="12.75" customHeight="1">
      <c r="A165" s="439" t="s">
        <v>74</v>
      </c>
      <c r="B165" s="130"/>
      <c r="C165" s="64"/>
      <c r="D165" s="82"/>
      <c r="E165" s="115">
        <v>2201</v>
      </c>
      <c r="F165" s="116"/>
      <c r="G165" s="117">
        <v>12860</v>
      </c>
      <c r="H165" s="116"/>
      <c r="I165" s="117">
        <v>15236</v>
      </c>
      <c r="J165" s="10"/>
      <c r="K165" s="408"/>
      <c r="L165" s="634"/>
      <c r="O165" s="1"/>
    </row>
    <row r="166" spans="1:15" ht="12.75" customHeight="1">
      <c r="A166" s="439" t="s">
        <v>75</v>
      </c>
      <c r="B166" s="130"/>
      <c r="C166" s="64"/>
      <c r="D166" s="82"/>
      <c r="E166" s="115">
        <v>1150461</v>
      </c>
      <c r="F166" s="116"/>
      <c r="G166" s="117">
        <v>2089557</v>
      </c>
      <c r="H166" s="116"/>
      <c r="I166" s="117">
        <v>2303845</v>
      </c>
      <c r="J166" s="10"/>
      <c r="K166" s="408"/>
      <c r="L166" s="634"/>
      <c r="O166" s="1"/>
    </row>
    <row r="167" spans="1:15" ht="12.75" customHeight="1">
      <c r="A167" s="439" t="s">
        <v>76</v>
      </c>
      <c r="B167" s="120"/>
      <c r="C167" s="64"/>
      <c r="D167" s="82"/>
      <c r="E167" s="115">
        <v>602166</v>
      </c>
      <c r="F167" s="116"/>
      <c r="G167" s="117">
        <v>2273946</v>
      </c>
      <c r="H167" s="116"/>
      <c r="I167" s="117">
        <v>2704466</v>
      </c>
      <c r="J167" s="10"/>
      <c r="K167" s="408"/>
      <c r="L167" s="634"/>
      <c r="O167" s="1"/>
    </row>
    <row r="168" spans="1:15" ht="3" customHeight="1">
      <c r="A168" s="438"/>
      <c r="B168" s="130"/>
      <c r="C168" s="130"/>
      <c r="D168" s="105"/>
      <c r="E168" s="149"/>
      <c r="F168" s="150"/>
      <c r="G168" s="154"/>
      <c r="H168" s="150"/>
      <c r="I168" s="154"/>
      <c r="J168" s="10"/>
      <c r="K168" s="408"/>
      <c r="L168" s="634"/>
      <c r="O168" s="1"/>
    </row>
    <row r="169" spans="1:15" ht="12.75" customHeight="1">
      <c r="A169" s="410" t="s">
        <v>77</v>
      </c>
      <c r="B169" s="120"/>
      <c r="C169" s="64"/>
      <c r="D169" s="82"/>
      <c r="E169" s="156">
        <v>5458547</v>
      </c>
      <c r="F169" s="116"/>
      <c r="G169" s="155">
        <v>10395775</v>
      </c>
      <c r="H169" s="116"/>
      <c r="I169" s="155">
        <v>10619457</v>
      </c>
      <c r="J169" s="10"/>
      <c r="K169" s="408"/>
      <c r="L169" s="634"/>
      <c r="N169" s="605"/>
      <c r="O169" s="1"/>
    </row>
    <row r="170" spans="1:17" ht="12.75" customHeight="1">
      <c r="A170" s="410" t="s">
        <v>78</v>
      </c>
      <c r="B170" s="120"/>
      <c r="C170" s="64"/>
      <c r="D170" s="82"/>
      <c r="E170" s="156">
        <v>446703</v>
      </c>
      <c r="F170" s="116"/>
      <c r="G170" s="155">
        <v>732791</v>
      </c>
      <c r="H170" s="116"/>
      <c r="I170" s="155">
        <v>679135</v>
      </c>
      <c r="J170" s="10"/>
      <c r="K170" s="408"/>
      <c r="L170" s="634"/>
      <c r="N170" s="605"/>
      <c r="Q170" s="624"/>
    </row>
    <row r="171" spans="1:14" ht="12.75" customHeight="1">
      <c r="A171" s="410" t="s">
        <v>79</v>
      </c>
      <c r="B171" s="120"/>
      <c r="C171" s="64"/>
      <c r="D171" s="82"/>
      <c r="E171" s="157">
        <v>20.642</v>
      </c>
      <c r="F171" s="158"/>
      <c r="G171" s="159">
        <v>25.3</v>
      </c>
      <c r="H171" s="158"/>
      <c r="I171" s="159">
        <v>24.2</v>
      </c>
      <c r="J171" s="10"/>
      <c r="K171" s="408"/>
      <c r="L171" s="634"/>
      <c r="N171" s="605"/>
    </row>
    <row r="172" spans="1:14" ht="12.75" customHeight="1">
      <c r="A172" s="410" t="s">
        <v>80</v>
      </c>
      <c r="B172" s="120"/>
      <c r="C172" s="64"/>
      <c r="D172" s="82"/>
      <c r="E172" s="156">
        <v>17776</v>
      </c>
      <c r="F172" s="116"/>
      <c r="G172" s="155">
        <v>28630</v>
      </c>
      <c r="H172" s="118"/>
      <c r="I172" s="155">
        <v>29341</v>
      </c>
      <c r="J172" s="10"/>
      <c r="K172" s="408"/>
      <c r="L172" s="634"/>
      <c r="N172" s="605"/>
    </row>
    <row r="173" spans="1:11" ht="3" customHeight="1">
      <c r="A173" s="440"/>
      <c r="B173" s="161"/>
      <c r="C173" s="11"/>
      <c r="D173" s="12"/>
      <c r="E173" s="157"/>
      <c r="F173" s="158"/>
      <c r="G173" s="159"/>
      <c r="H173" s="160"/>
      <c r="I173" s="158"/>
      <c r="J173" s="10"/>
      <c r="K173" s="408"/>
    </row>
    <row r="174" spans="1:11" ht="13.5" customHeight="1">
      <c r="A174" s="636" t="s">
        <v>81</v>
      </c>
      <c r="B174" s="119"/>
      <c r="C174" s="119"/>
      <c r="D174" s="162"/>
      <c r="E174" s="55" t="s">
        <v>316</v>
      </c>
      <c r="F174" s="57"/>
      <c r="G174" s="55" t="s">
        <v>4</v>
      </c>
      <c r="H174" s="58"/>
      <c r="I174" s="55" t="s">
        <v>61</v>
      </c>
      <c r="J174" s="10"/>
      <c r="K174" s="489"/>
    </row>
    <row r="175" spans="1:11" ht="3" customHeight="1">
      <c r="A175" s="436"/>
      <c r="B175" s="120"/>
      <c r="C175" s="120"/>
      <c r="D175" s="21"/>
      <c r="E175" s="131"/>
      <c r="F175" s="132"/>
      <c r="G175" s="131"/>
      <c r="H175" s="133"/>
      <c r="I175" s="131"/>
      <c r="J175" s="10"/>
      <c r="K175" s="408"/>
    </row>
    <row r="176" spans="1:11" ht="12.75" customHeight="1">
      <c r="A176" s="410" t="s">
        <v>265</v>
      </c>
      <c r="B176" s="120"/>
      <c r="C176" s="120"/>
      <c r="D176" s="21"/>
      <c r="E176" s="31"/>
      <c r="F176" s="33"/>
      <c r="G176" s="31"/>
      <c r="H176" s="34"/>
      <c r="I176" s="31"/>
      <c r="J176" s="10"/>
      <c r="K176" s="408"/>
    </row>
    <row r="177" spans="1:11" ht="12.75" customHeight="1">
      <c r="A177" s="439" t="s">
        <v>82</v>
      </c>
      <c r="B177" s="120"/>
      <c r="C177" s="120"/>
      <c r="D177" s="21"/>
      <c r="E177" s="163">
        <v>0.9</v>
      </c>
      <c r="F177" s="164"/>
      <c r="G177" s="165">
        <v>0.73</v>
      </c>
      <c r="H177" s="166"/>
      <c r="I177" s="165">
        <v>3.09</v>
      </c>
      <c r="J177" s="10"/>
      <c r="K177" s="408"/>
    </row>
    <row r="178" spans="1:11" ht="12.75" customHeight="1">
      <c r="A178" s="439" t="s">
        <v>83</v>
      </c>
      <c r="B178" s="120"/>
      <c r="C178" s="120"/>
      <c r="D178" s="21"/>
      <c r="E178" s="163">
        <v>15.91</v>
      </c>
      <c r="F178" s="164"/>
      <c r="G178" s="165">
        <v>12.87</v>
      </c>
      <c r="H178" s="166"/>
      <c r="I178" s="165">
        <v>53.96</v>
      </c>
      <c r="J178" s="10"/>
      <c r="K178" s="408"/>
    </row>
    <row r="179" spans="1:11" ht="3.75" customHeight="1">
      <c r="A179" s="437"/>
      <c r="B179" s="120"/>
      <c r="C179" s="120"/>
      <c r="D179" s="21"/>
      <c r="E179" s="163"/>
      <c r="F179" s="164"/>
      <c r="G179" s="165"/>
      <c r="H179" s="166"/>
      <c r="I179" s="165"/>
      <c r="J179" s="10"/>
      <c r="K179" s="408"/>
    </row>
    <row r="180" spans="1:11" ht="3" customHeight="1">
      <c r="A180" s="423"/>
      <c r="B180" s="11"/>
      <c r="C180" s="11"/>
      <c r="D180" s="12"/>
      <c r="E180" s="167"/>
      <c r="F180" s="168"/>
      <c r="G180" s="169"/>
      <c r="H180" s="170"/>
      <c r="I180" s="171"/>
      <c r="J180" s="10"/>
      <c r="K180" s="408"/>
    </row>
    <row r="181" spans="1:11" ht="14.25" customHeight="1">
      <c r="A181" s="635" t="s">
        <v>362</v>
      </c>
      <c r="B181" s="119"/>
      <c r="C181" s="119"/>
      <c r="D181" s="162"/>
      <c r="E181" s="107">
        <v>2018</v>
      </c>
      <c r="F181" s="172"/>
      <c r="G181" s="107">
        <v>2015</v>
      </c>
      <c r="H181" s="173"/>
      <c r="I181" s="107">
        <v>2012</v>
      </c>
      <c r="J181" s="10"/>
      <c r="K181" s="490"/>
    </row>
    <row r="182" spans="1:11" ht="3" customHeight="1">
      <c r="A182" s="410"/>
      <c r="B182" s="115"/>
      <c r="C182" s="156"/>
      <c r="D182" s="174"/>
      <c r="E182" s="64"/>
      <c r="F182" s="73"/>
      <c r="G182" s="64"/>
      <c r="H182" s="80"/>
      <c r="I182" s="115"/>
      <c r="J182" s="10"/>
      <c r="K182" s="408"/>
    </row>
    <row r="183" spans="1:13" ht="12.75" customHeight="1">
      <c r="A183" s="432" t="s">
        <v>266</v>
      </c>
      <c r="B183" s="115"/>
      <c r="C183" s="156"/>
      <c r="D183" s="174"/>
      <c r="E183" s="175">
        <v>24747</v>
      </c>
      <c r="F183" s="176"/>
      <c r="G183" s="177">
        <v>22976</v>
      </c>
      <c r="H183" s="178"/>
      <c r="I183" s="179">
        <v>21426</v>
      </c>
      <c r="J183" s="10"/>
      <c r="K183" s="408"/>
      <c r="M183"/>
    </row>
    <row r="184" spans="1:11" ht="12.75" customHeight="1">
      <c r="A184" s="410" t="s">
        <v>267</v>
      </c>
      <c r="B184" s="115"/>
      <c r="C184" s="156"/>
      <c r="D184" s="174"/>
      <c r="E184" s="180"/>
      <c r="F184" s="181"/>
      <c r="G184" s="179"/>
      <c r="H184" s="178"/>
      <c r="I184" s="182"/>
      <c r="J184" s="10"/>
      <c r="K184" s="408"/>
    </row>
    <row r="185" spans="1:11" ht="12.75" customHeight="1">
      <c r="A185" s="439" t="s">
        <v>84</v>
      </c>
      <c r="B185" s="11"/>
      <c r="C185" s="11"/>
      <c r="D185" s="12"/>
      <c r="E185" s="180">
        <v>313</v>
      </c>
      <c r="F185" s="181"/>
      <c r="G185" s="179">
        <v>268</v>
      </c>
      <c r="H185" s="178"/>
      <c r="I185" s="179" t="s">
        <v>85</v>
      </c>
      <c r="J185" s="10"/>
      <c r="K185" s="408"/>
    </row>
    <row r="186" spans="1:11" ht="12.75" customHeight="1">
      <c r="A186" s="439" t="s">
        <v>86</v>
      </c>
      <c r="B186" s="11"/>
      <c r="C186" s="11"/>
      <c r="D186" s="12"/>
      <c r="E186" s="180">
        <v>239</v>
      </c>
      <c r="F186" s="181"/>
      <c r="G186" s="179">
        <v>216</v>
      </c>
      <c r="H186" s="178"/>
      <c r="I186" s="179" t="s">
        <v>85</v>
      </c>
      <c r="J186" s="10"/>
      <c r="K186" s="408"/>
    </row>
    <row r="187" spans="1:11" ht="12.75" customHeight="1">
      <c r="A187" s="439" t="s">
        <v>87</v>
      </c>
      <c r="B187" s="11"/>
      <c r="C187" s="11"/>
      <c r="D187" s="12"/>
      <c r="E187" s="180">
        <v>75</v>
      </c>
      <c r="F187" s="181"/>
      <c r="G187" s="179">
        <v>52</v>
      </c>
      <c r="H187" s="178"/>
      <c r="I187" s="179" t="s">
        <v>85</v>
      </c>
      <c r="J187" s="10"/>
      <c r="K187" s="408"/>
    </row>
    <row r="188" spans="1:11" ht="4.5" customHeight="1">
      <c r="A188" s="437"/>
      <c r="B188" s="11"/>
      <c r="C188" s="11"/>
      <c r="D188" s="12"/>
      <c r="E188" s="180"/>
      <c r="F188" s="181"/>
      <c r="G188" s="179"/>
      <c r="H188" s="178"/>
      <c r="I188" s="179"/>
      <c r="J188" s="10"/>
      <c r="K188" s="408"/>
    </row>
    <row r="189" spans="1:11" ht="12.75" customHeight="1">
      <c r="A189" s="410" t="s">
        <v>268</v>
      </c>
      <c r="B189" s="115"/>
      <c r="C189" s="156"/>
      <c r="D189" s="174"/>
      <c r="E189" s="180"/>
      <c r="F189" s="181"/>
      <c r="G189" s="180"/>
      <c r="H189" s="178"/>
      <c r="I189" s="182"/>
      <c r="J189" s="10"/>
      <c r="K189" s="408"/>
    </row>
    <row r="190" spans="1:11" ht="12.75" customHeight="1">
      <c r="A190" s="439" t="s">
        <v>84</v>
      </c>
      <c r="B190" s="11"/>
      <c r="C190" s="11"/>
      <c r="D190" s="12"/>
      <c r="E190" s="179" t="s">
        <v>85</v>
      </c>
      <c r="F190" s="181"/>
      <c r="G190" s="185">
        <v>267</v>
      </c>
      <c r="H190" s="178"/>
      <c r="I190" s="179">
        <v>235</v>
      </c>
      <c r="J190" s="10"/>
      <c r="K190" s="408"/>
    </row>
    <row r="191" spans="1:11" ht="12.75" customHeight="1">
      <c r="A191" s="439" t="s">
        <v>86</v>
      </c>
      <c r="B191" s="11"/>
      <c r="C191" s="11"/>
      <c r="D191" s="12"/>
      <c r="E191" s="179" t="s">
        <v>85</v>
      </c>
      <c r="F191" s="181"/>
      <c r="G191" s="185">
        <v>215</v>
      </c>
      <c r="H191" s="178"/>
      <c r="I191" s="179">
        <v>193</v>
      </c>
      <c r="J191" s="10"/>
      <c r="K191" s="408"/>
    </row>
    <row r="192" spans="1:11" ht="12.75" customHeight="1">
      <c r="A192" s="439" t="s">
        <v>87</v>
      </c>
      <c r="B192" s="11"/>
      <c r="C192" s="11"/>
      <c r="D192" s="12"/>
      <c r="E192" s="179" t="s">
        <v>85</v>
      </c>
      <c r="F192" s="183"/>
      <c r="G192" s="185">
        <v>52</v>
      </c>
      <c r="H192" s="184"/>
      <c r="I192" s="185">
        <v>42</v>
      </c>
      <c r="J192" s="10"/>
      <c r="K192" s="408"/>
    </row>
    <row r="193" spans="1:11" ht="3.75" customHeight="1">
      <c r="A193" s="433"/>
      <c r="B193" s="161"/>
      <c r="C193" s="11"/>
      <c r="D193" s="12"/>
      <c r="E193" s="186"/>
      <c r="F193" s="187"/>
      <c r="G193" s="188"/>
      <c r="H193" s="189"/>
      <c r="I193" s="190"/>
      <c r="J193" s="10"/>
      <c r="K193" s="408"/>
    </row>
    <row r="194" spans="1:11" ht="3.75" customHeight="1" hidden="1">
      <c r="A194" s="433"/>
      <c r="B194" s="161"/>
      <c r="C194" s="11"/>
      <c r="D194" s="12"/>
      <c r="E194" s="186"/>
      <c r="F194" s="187"/>
      <c r="G194" s="188"/>
      <c r="H194" s="189"/>
      <c r="I194" s="190"/>
      <c r="J194" s="10"/>
      <c r="K194" s="408"/>
    </row>
    <row r="195" spans="1:11" ht="3.75" customHeight="1" hidden="1">
      <c r="A195" s="433"/>
      <c r="B195" s="161"/>
      <c r="C195" s="11"/>
      <c r="D195" s="12"/>
      <c r="E195" s="186"/>
      <c r="F195" s="187"/>
      <c r="G195" s="188"/>
      <c r="H195" s="189"/>
      <c r="I195" s="190"/>
      <c r="J195" s="10"/>
      <c r="K195" s="408"/>
    </row>
    <row r="196" spans="1:11" ht="3.75" customHeight="1" hidden="1">
      <c r="A196" s="433"/>
      <c r="B196" s="161"/>
      <c r="C196" s="11"/>
      <c r="D196" s="12"/>
      <c r="E196" s="186"/>
      <c r="F196" s="187"/>
      <c r="G196" s="188"/>
      <c r="H196" s="189"/>
      <c r="I196" s="190"/>
      <c r="J196" s="10"/>
      <c r="K196" s="408"/>
    </row>
    <row r="197" spans="1:11" ht="3.75" customHeight="1" hidden="1">
      <c r="A197" s="433"/>
      <c r="B197" s="161"/>
      <c r="C197" s="11"/>
      <c r="D197" s="12"/>
      <c r="E197" s="186"/>
      <c r="F197" s="187"/>
      <c r="G197" s="188"/>
      <c r="H197" s="189"/>
      <c r="I197" s="190"/>
      <c r="J197" s="10"/>
      <c r="K197" s="408"/>
    </row>
    <row r="198" spans="1:11" ht="3.75" customHeight="1" hidden="1">
      <c r="A198" s="433"/>
      <c r="B198" s="161"/>
      <c r="C198" s="11"/>
      <c r="D198" s="12"/>
      <c r="E198" s="186"/>
      <c r="F198" s="187"/>
      <c r="G198" s="188"/>
      <c r="H198" s="189"/>
      <c r="I198" s="190"/>
      <c r="J198" s="10"/>
      <c r="K198" s="408"/>
    </row>
    <row r="199" spans="1:11" ht="3.75" customHeight="1" hidden="1">
      <c r="A199" s="433"/>
      <c r="B199" s="161"/>
      <c r="C199" s="11"/>
      <c r="D199" s="12"/>
      <c r="E199" s="186"/>
      <c r="F199" s="187"/>
      <c r="G199" s="188"/>
      <c r="H199" s="189"/>
      <c r="I199" s="190"/>
      <c r="J199" s="10"/>
      <c r="K199" s="408"/>
    </row>
    <row r="200" spans="1:11" ht="3.75" customHeight="1" hidden="1">
      <c r="A200" s="433"/>
      <c r="B200" s="161"/>
      <c r="C200" s="11"/>
      <c r="D200" s="12"/>
      <c r="E200" s="186"/>
      <c r="F200" s="187"/>
      <c r="G200" s="188"/>
      <c r="H200" s="189"/>
      <c r="I200" s="190"/>
      <c r="J200" s="10"/>
      <c r="K200" s="408"/>
    </row>
    <row r="201" spans="1:11" ht="3.75" customHeight="1" hidden="1">
      <c r="A201" s="433"/>
      <c r="B201" s="161"/>
      <c r="C201" s="11"/>
      <c r="D201" s="12"/>
      <c r="E201" s="186"/>
      <c r="F201" s="187"/>
      <c r="G201" s="188"/>
      <c r="H201" s="189"/>
      <c r="I201" s="190"/>
      <c r="J201" s="10"/>
      <c r="K201" s="408"/>
    </row>
    <row r="202" spans="1:11" ht="3.75" customHeight="1" hidden="1">
      <c r="A202" s="433"/>
      <c r="B202" s="161"/>
      <c r="C202" s="11"/>
      <c r="D202" s="12"/>
      <c r="E202" s="186"/>
      <c r="F202" s="187"/>
      <c r="G202" s="188"/>
      <c r="H202" s="189"/>
      <c r="I202" s="190"/>
      <c r="J202" s="10"/>
      <c r="K202" s="408"/>
    </row>
    <row r="203" spans="1:11" ht="3.75" customHeight="1" hidden="1">
      <c r="A203" s="433"/>
      <c r="B203" s="161"/>
      <c r="C203" s="11"/>
      <c r="D203" s="12"/>
      <c r="E203" s="186"/>
      <c r="F203" s="187"/>
      <c r="G203" s="188"/>
      <c r="H203" s="189"/>
      <c r="I203" s="190"/>
      <c r="J203" s="10"/>
      <c r="K203" s="408"/>
    </row>
    <row r="204" spans="1:11" ht="3.75" customHeight="1" hidden="1">
      <c r="A204" s="433"/>
      <c r="B204" s="161"/>
      <c r="C204" s="11"/>
      <c r="D204" s="12"/>
      <c r="E204" s="186"/>
      <c r="F204" s="187"/>
      <c r="G204" s="188"/>
      <c r="H204" s="189"/>
      <c r="I204" s="190"/>
      <c r="J204" s="10"/>
      <c r="K204" s="408"/>
    </row>
    <row r="205" spans="1:11" ht="3.75" customHeight="1" hidden="1">
      <c r="A205" s="433"/>
      <c r="B205" s="161"/>
      <c r="C205" s="11"/>
      <c r="D205" s="12"/>
      <c r="E205" s="186"/>
      <c r="F205" s="187"/>
      <c r="G205" s="188"/>
      <c r="H205" s="189"/>
      <c r="I205" s="190"/>
      <c r="J205" s="10"/>
      <c r="K205" s="408"/>
    </row>
    <row r="206" spans="1:11" ht="12.75" customHeight="1">
      <c r="A206" s="410" t="s">
        <v>269</v>
      </c>
      <c r="B206" s="120"/>
      <c r="C206" s="120"/>
      <c r="D206" s="21"/>
      <c r="E206" s="442"/>
      <c r="F206" s="191"/>
      <c r="G206" s="192"/>
      <c r="H206" s="193"/>
      <c r="I206" s="192"/>
      <c r="J206" s="10"/>
      <c r="K206" s="408"/>
    </row>
    <row r="207" spans="1:15" s="1" customFormat="1" ht="12.75" customHeight="1">
      <c r="A207" s="439" t="s">
        <v>84</v>
      </c>
      <c r="B207" s="124"/>
      <c r="C207" s="120"/>
      <c r="D207" s="21"/>
      <c r="E207" s="180">
        <v>267</v>
      </c>
      <c r="F207" s="194"/>
      <c r="G207" s="180">
        <v>250</v>
      </c>
      <c r="H207" s="195"/>
      <c r="I207" s="185">
        <v>235</v>
      </c>
      <c r="J207" s="9"/>
      <c r="K207" s="408"/>
      <c r="L207" s="9"/>
      <c r="M207" s="9"/>
      <c r="N207" s="9"/>
      <c r="O207" s="9"/>
    </row>
    <row r="208" spans="1:15" s="1" customFormat="1" ht="12.75" customHeight="1">
      <c r="A208" s="439" t="s">
        <v>86</v>
      </c>
      <c r="B208" s="124"/>
      <c r="C208" s="120"/>
      <c r="D208" s="21"/>
      <c r="E208" s="180">
        <v>203</v>
      </c>
      <c r="F208" s="196"/>
      <c r="G208" s="179">
        <v>202</v>
      </c>
      <c r="H208" s="197"/>
      <c r="I208" s="185">
        <v>193</v>
      </c>
      <c r="J208" s="9"/>
      <c r="K208" s="408"/>
      <c r="L208" s="9"/>
      <c r="M208" s="9"/>
      <c r="N208" s="9"/>
      <c r="O208" s="9"/>
    </row>
    <row r="209" spans="1:23" s="10" customFormat="1" ht="13.5" customHeight="1">
      <c r="A209" s="439" t="s">
        <v>87</v>
      </c>
      <c r="B209" s="161"/>
      <c r="C209" s="11"/>
      <c r="D209" s="12"/>
      <c r="E209" s="198">
        <v>64</v>
      </c>
      <c r="F209" s="187"/>
      <c r="G209" s="185">
        <v>49</v>
      </c>
      <c r="H209" s="189"/>
      <c r="I209" s="185">
        <v>42</v>
      </c>
      <c r="K209" s="408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1:11" ht="3.75" customHeight="1">
      <c r="A210" s="433"/>
      <c r="B210" s="161"/>
      <c r="C210" s="11"/>
      <c r="D210" s="12"/>
      <c r="E210" s="186"/>
      <c r="F210" s="187"/>
      <c r="G210" s="188"/>
      <c r="H210" s="189"/>
      <c r="I210" s="190"/>
      <c r="J210" s="10"/>
      <c r="K210" s="408"/>
    </row>
    <row r="211" spans="1:11" ht="3.75" customHeight="1" hidden="1">
      <c r="A211" s="433"/>
      <c r="B211" s="161"/>
      <c r="C211" s="11"/>
      <c r="D211" s="12"/>
      <c r="E211" s="186"/>
      <c r="F211" s="187"/>
      <c r="G211" s="188"/>
      <c r="H211" s="189"/>
      <c r="I211" s="190"/>
      <c r="J211" s="10"/>
      <c r="K211" s="408"/>
    </row>
    <row r="212" spans="1:11" ht="3.75" customHeight="1" hidden="1">
      <c r="A212" s="433"/>
      <c r="B212" s="161"/>
      <c r="C212" s="11"/>
      <c r="D212" s="12"/>
      <c r="E212" s="186"/>
      <c r="F212" s="187"/>
      <c r="G212" s="188"/>
      <c r="H212" s="189"/>
      <c r="I212" s="190"/>
      <c r="J212" s="10"/>
      <c r="K212" s="408"/>
    </row>
    <row r="213" spans="1:11" ht="3.75" customHeight="1" hidden="1">
      <c r="A213" s="433"/>
      <c r="B213" s="161"/>
      <c r="C213" s="11"/>
      <c r="D213" s="12"/>
      <c r="E213" s="186"/>
      <c r="F213" s="187"/>
      <c r="G213" s="188"/>
      <c r="H213" s="189"/>
      <c r="I213" s="190"/>
      <c r="J213" s="10"/>
      <c r="K213" s="408"/>
    </row>
    <row r="214" spans="1:11" ht="3.75" customHeight="1" hidden="1">
      <c r="A214" s="433"/>
      <c r="B214" s="161"/>
      <c r="C214" s="11"/>
      <c r="D214" s="12"/>
      <c r="E214" s="186"/>
      <c r="F214" s="187"/>
      <c r="G214" s="188"/>
      <c r="H214" s="189"/>
      <c r="I214" s="190"/>
      <c r="J214" s="10"/>
      <c r="K214" s="408"/>
    </row>
    <row r="215" spans="1:11" ht="3.75" customHeight="1" hidden="1">
      <c r="A215" s="433"/>
      <c r="B215" s="161"/>
      <c r="C215" s="11"/>
      <c r="D215" s="12"/>
      <c r="E215" s="186"/>
      <c r="F215" s="187"/>
      <c r="G215" s="188"/>
      <c r="H215" s="189"/>
      <c r="I215" s="190"/>
      <c r="J215" s="10"/>
      <c r="K215" s="408"/>
    </row>
    <row r="216" spans="1:11" ht="3.75" customHeight="1" hidden="1">
      <c r="A216" s="433"/>
      <c r="B216" s="161"/>
      <c r="C216" s="11"/>
      <c r="D216" s="12"/>
      <c r="E216" s="186"/>
      <c r="F216" s="187"/>
      <c r="G216" s="188"/>
      <c r="H216" s="189"/>
      <c r="I216" s="190"/>
      <c r="J216" s="10"/>
      <c r="K216" s="408"/>
    </row>
    <row r="217" spans="1:11" ht="3.75" customHeight="1" hidden="1">
      <c r="A217" s="433"/>
      <c r="B217" s="161"/>
      <c r="C217" s="11"/>
      <c r="D217" s="12"/>
      <c r="E217" s="186"/>
      <c r="F217" s="187"/>
      <c r="G217" s="188"/>
      <c r="H217" s="189"/>
      <c r="I217" s="190"/>
      <c r="J217" s="10"/>
      <c r="K217" s="408"/>
    </row>
    <row r="218" spans="1:11" ht="3.75" customHeight="1" hidden="1">
      <c r="A218" s="433"/>
      <c r="B218" s="161"/>
      <c r="C218" s="11"/>
      <c r="D218" s="12"/>
      <c r="E218" s="186"/>
      <c r="F218" s="187"/>
      <c r="G218" s="188"/>
      <c r="H218" s="189"/>
      <c r="I218" s="190"/>
      <c r="J218" s="10"/>
      <c r="K218" s="408"/>
    </row>
    <row r="219" spans="1:11" ht="3.75" customHeight="1" hidden="1">
      <c r="A219" s="433"/>
      <c r="B219" s="161"/>
      <c r="C219" s="11"/>
      <c r="D219" s="12"/>
      <c r="E219" s="186"/>
      <c r="F219" s="187"/>
      <c r="G219" s="188"/>
      <c r="H219" s="189"/>
      <c r="I219" s="190"/>
      <c r="J219" s="10"/>
      <c r="K219" s="408"/>
    </row>
    <row r="220" spans="1:11" ht="3.75" customHeight="1" hidden="1">
      <c r="A220" s="433"/>
      <c r="B220" s="161"/>
      <c r="C220" s="11"/>
      <c r="D220" s="12"/>
      <c r="E220" s="186"/>
      <c r="F220" s="187"/>
      <c r="G220" s="188"/>
      <c r="H220" s="189"/>
      <c r="I220" s="190"/>
      <c r="J220" s="10"/>
      <c r="K220" s="408"/>
    </row>
    <row r="221" spans="1:11" ht="3.75" customHeight="1" hidden="1">
      <c r="A221" s="433"/>
      <c r="B221" s="161"/>
      <c r="C221" s="11"/>
      <c r="D221" s="12"/>
      <c r="E221" s="186"/>
      <c r="F221" s="187"/>
      <c r="G221" s="188"/>
      <c r="H221" s="189"/>
      <c r="I221" s="190"/>
      <c r="J221" s="10"/>
      <c r="K221" s="408"/>
    </row>
    <row r="222" spans="1:11" ht="3.75" customHeight="1" hidden="1">
      <c r="A222" s="433"/>
      <c r="B222" s="161"/>
      <c r="C222" s="11"/>
      <c r="D222" s="12"/>
      <c r="E222" s="186"/>
      <c r="F222" s="187"/>
      <c r="G222" s="188"/>
      <c r="H222" s="189"/>
      <c r="I222" s="190"/>
      <c r="J222" s="10"/>
      <c r="K222" s="408"/>
    </row>
    <row r="223" spans="1:11" ht="12.75" customHeight="1">
      <c r="A223" s="410" t="s">
        <v>270</v>
      </c>
      <c r="B223" s="120"/>
      <c r="C223" s="120"/>
      <c r="D223" s="21"/>
      <c r="E223" s="442"/>
      <c r="F223" s="191"/>
      <c r="G223" s="192"/>
      <c r="H223" s="193"/>
      <c r="I223" s="192"/>
      <c r="J223" s="10"/>
      <c r="K223" s="408"/>
    </row>
    <row r="224" spans="1:15" s="1" customFormat="1" ht="12.75" customHeight="1">
      <c r="A224" s="439" t="s">
        <v>84</v>
      </c>
      <c r="B224" s="124"/>
      <c r="C224" s="120"/>
      <c r="D224" s="21"/>
      <c r="E224" s="179" t="s">
        <v>85</v>
      </c>
      <c r="F224" s="194"/>
      <c r="G224" s="179">
        <v>189</v>
      </c>
      <c r="H224" s="195"/>
      <c r="I224" s="185">
        <v>180</v>
      </c>
      <c r="J224" s="9"/>
      <c r="K224" s="408"/>
      <c r="L224" s="9"/>
      <c r="M224" s="9"/>
      <c r="N224" s="9"/>
      <c r="O224" s="9"/>
    </row>
    <row r="225" spans="1:15" s="1" customFormat="1" ht="12.75" customHeight="1">
      <c r="A225" s="439" t="s">
        <v>86</v>
      </c>
      <c r="B225" s="124"/>
      <c r="C225" s="120"/>
      <c r="D225" s="21"/>
      <c r="E225" s="179" t="s">
        <v>85</v>
      </c>
      <c r="F225" s="196"/>
      <c r="G225" s="179">
        <v>152</v>
      </c>
      <c r="H225" s="197"/>
      <c r="I225" s="185">
        <v>148</v>
      </c>
      <c r="J225" s="9"/>
      <c r="K225" s="408"/>
      <c r="L225" s="9"/>
      <c r="M225" s="9"/>
      <c r="N225" s="9"/>
      <c r="O225" s="9"/>
    </row>
    <row r="226" spans="1:23" s="10" customFormat="1" ht="13.5" customHeight="1">
      <c r="A226" s="439" t="s">
        <v>87</v>
      </c>
      <c r="B226" s="161"/>
      <c r="C226" s="11"/>
      <c r="D226" s="12"/>
      <c r="E226" s="179" t="s">
        <v>85</v>
      </c>
      <c r="F226" s="187"/>
      <c r="G226" s="185">
        <v>37</v>
      </c>
      <c r="H226" s="189"/>
      <c r="I226" s="185">
        <v>32</v>
      </c>
      <c r="K226" s="408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spans="1:11" ht="2.25" customHeight="1">
      <c r="A227" s="507"/>
      <c r="B227" s="161"/>
      <c r="C227" s="11"/>
      <c r="D227" s="12"/>
      <c r="E227" s="167"/>
      <c r="F227" s="168"/>
      <c r="G227" s="169"/>
      <c r="H227" s="170"/>
      <c r="I227" s="171"/>
      <c r="J227" s="10"/>
      <c r="K227" s="408"/>
    </row>
    <row r="228" spans="1:11" ht="12.75">
      <c r="A228" s="403" t="s">
        <v>271</v>
      </c>
      <c r="B228" s="451"/>
      <c r="C228" s="451"/>
      <c r="D228" s="404"/>
      <c r="E228" s="427">
        <v>2018</v>
      </c>
      <c r="F228" s="452"/>
      <c r="G228" s="427" t="s">
        <v>89</v>
      </c>
      <c r="H228" s="453"/>
      <c r="I228" s="427">
        <v>2012</v>
      </c>
      <c r="J228" s="405"/>
      <c r="K228" s="508"/>
    </row>
    <row r="229" spans="1:13" ht="12.75">
      <c r="A229" s="454" t="s">
        <v>90</v>
      </c>
      <c r="B229" s="124"/>
      <c r="C229" s="120"/>
      <c r="D229" s="21"/>
      <c r="E229" s="200">
        <v>25813</v>
      </c>
      <c r="F229" s="201"/>
      <c r="G229" s="201">
        <v>22747</v>
      </c>
      <c r="H229" s="202"/>
      <c r="I229" s="203">
        <v>18935</v>
      </c>
      <c r="J229" s="9"/>
      <c r="K229" s="408"/>
      <c r="M229"/>
    </row>
    <row r="230" spans="1:11" ht="12.75">
      <c r="A230" s="454" t="s">
        <v>91</v>
      </c>
      <c r="B230" s="124"/>
      <c r="C230" s="120"/>
      <c r="D230" s="21"/>
      <c r="E230" s="204">
        <v>12.1</v>
      </c>
      <c r="F230" s="205"/>
      <c r="G230" s="205">
        <v>18</v>
      </c>
      <c r="H230" s="206"/>
      <c r="I230" s="205">
        <v>19.7</v>
      </c>
      <c r="J230" s="9"/>
      <c r="K230" s="408"/>
    </row>
    <row r="231" spans="1:11" ht="4.5" customHeight="1">
      <c r="A231" s="455"/>
      <c r="B231" s="10"/>
      <c r="C231" s="11"/>
      <c r="D231" s="12"/>
      <c r="E231" s="13"/>
      <c r="F231" s="14"/>
      <c r="G231" s="11"/>
      <c r="H231" s="15"/>
      <c r="I231" s="11"/>
      <c r="J231" s="10"/>
      <c r="K231" s="408"/>
    </row>
    <row r="232" spans="1:11" ht="13.5" customHeight="1">
      <c r="A232" s="415" t="s">
        <v>272</v>
      </c>
      <c r="B232" s="207"/>
      <c r="C232" s="208"/>
      <c r="D232" s="209"/>
      <c r="E232" s="208" t="s">
        <v>5</v>
      </c>
      <c r="F232" s="593" t="s">
        <v>13</v>
      </c>
      <c r="G232" s="208" t="s">
        <v>92</v>
      </c>
      <c r="H232" s="593" t="s">
        <v>13</v>
      </c>
      <c r="I232" s="208" t="s">
        <v>11</v>
      </c>
      <c r="J232" s="208"/>
      <c r="K232" s="593" t="s">
        <v>14</v>
      </c>
    </row>
    <row r="233" spans="1:11" ht="2.25" customHeight="1">
      <c r="A233" s="432"/>
      <c r="B233" s="120"/>
      <c r="C233" s="120"/>
      <c r="D233" s="21"/>
      <c r="E233" s="130"/>
      <c r="F233" s="23"/>
      <c r="G233" s="120"/>
      <c r="H233" s="24"/>
      <c r="I233" s="210"/>
      <c r="J233" s="10"/>
      <c r="K233" s="408"/>
    </row>
    <row r="234" spans="1:13" ht="12" customHeight="1">
      <c r="A234" s="594" t="s">
        <v>344</v>
      </c>
      <c r="B234" s="120"/>
      <c r="C234" s="203"/>
      <c r="D234" s="74"/>
      <c r="E234" s="299">
        <v>74307</v>
      </c>
      <c r="F234" s="94"/>
      <c r="G234" s="203">
        <v>74060</v>
      </c>
      <c r="H234" s="580" t="s">
        <v>14</v>
      </c>
      <c r="I234" s="89">
        <v>72603</v>
      </c>
      <c r="J234" s="10"/>
      <c r="K234" s="408"/>
      <c r="M234" s="621"/>
    </row>
    <row r="235" spans="1:11" ht="12" customHeight="1">
      <c r="A235" s="439" t="s">
        <v>93</v>
      </c>
      <c r="B235" s="11"/>
      <c r="C235" s="11"/>
      <c r="D235" s="12"/>
      <c r="E235" s="280">
        <v>58.7</v>
      </c>
      <c r="F235" s="385"/>
      <c r="G235" s="274">
        <v>61.9</v>
      </c>
      <c r="H235" s="386"/>
      <c r="I235" s="274">
        <v>61.4</v>
      </c>
      <c r="J235" s="10"/>
      <c r="K235" s="408"/>
    </row>
    <row r="236" spans="1:11" ht="12" customHeight="1">
      <c r="A236" s="439" t="s">
        <v>94</v>
      </c>
      <c r="B236" s="11"/>
      <c r="C236" s="11"/>
      <c r="D236" s="12"/>
      <c r="E236" s="280">
        <v>91.3</v>
      </c>
      <c r="F236" s="385"/>
      <c r="G236" s="274">
        <v>90</v>
      </c>
      <c r="H236" s="386"/>
      <c r="I236" s="274">
        <v>95.4</v>
      </c>
      <c r="J236" s="10"/>
      <c r="K236" s="408"/>
    </row>
    <row r="237" spans="1:11" ht="12" customHeight="1">
      <c r="A237" s="439" t="s">
        <v>95</v>
      </c>
      <c r="B237" s="11"/>
      <c r="C237" s="11"/>
      <c r="D237" s="12"/>
      <c r="E237" s="280">
        <v>8.7</v>
      </c>
      <c r="F237" s="385"/>
      <c r="G237" s="274">
        <v>10</v>
      </c>
      <c r="H237" s="386"/>
      <c r="I237" s="274">
        <v>4.6</v>
      </c>
      <c r="J237" s="10"/>
      <c r="K237" s="408"/>
    </row>
    <row r="238" spans="1:11" ht="12" customHeight="1">
      <c r="A238" s="439" t="s">
        <v>96</v>
      </c>
      <c r="B238" s="11"/>
      <c r="C238" s="11"/>
      <c r="D238" s="12"/>
      <c r="E238" s="280">
        <v>14.4</v>
      </c>
      <c r="F238" s="385"/>
      <c r="G238" s="274">
        <v>17.3</v>
      </c>
      <c r="H238" s="386"/>
      <c r="I238" s="274">
        <v>12.8</v>
      </c>
      <c r="J238" s="10"/>
      <c r="K238" s="408"/>
    </row>
    <row r="239" spans="1:11" ht="3.75" customHeight="1">
      <c r="A239" s="437"/>
      <c r="B239" s="11"/>
      <c r="C239" s="11"/>
      <c r="D239" s="12"/>
      <c r="E239" s="211"/>
      <c r="F239" s="212"/>
      <c r="G239" s="213"/>
      <c r="H239" s="214"/>
      <c r="I239" s="213"/>
      <c r="J239" s="10"/>
      <c r="K239" s="408"/>
    </row>
    <row r="240" spans="1:11" ht="12" customHeight="1">
      <c r="A240" s="410" t="s">
        <v>273</v>
      </c>
      <c r="B240" s="11"/>
      <c r="C240" s="155"/>
      <c r="D240" s="229"/>
      <c r="E240" s="299">
        <v>39836</v>
      </c>
      <c r="F240" s="73"/>
      <c r="G240" s="203">
        <v>41302</v>
      </c>
      <c r="H240" s="580" t="s">
        <v>14</v>
      </c>
      <c r="I240" s="203">
        <v>42537</v>
      </c>
      <c r="J240" s="10"/>
      <c r="K240" s="408"/>
    </row>
    <row r="241" spans="1:15" s="1" customFormat="1" ht="12" customHeight="1">
      <c r="A241" s="410" t="s">
        <v>274</v>
      </c>
      <c r="B241" s="120"/>
      <c r="C241" s="120"/>
      <c r="D241" s="21"/>
      <c r="E241" s="64">
        <v>5747</v>
      </c>
      <c r="F241" s="73"/>
      <c r="G241" s="89">
        <v>7136</v>
      </c>
      <c r="H241" s="580" t="s">
        <v>14</v>
      </c>
      <c r="I241" s="89">
        <v>5438</v>
      </c>
      <c r="J241" s="9"/>
      <c r="K241" s="408"/>
      <c r="L241" s="9"/>
      <c r="M241" s="9"/>
      <c r="N241" s="9"/>
      <c r="O241" s="9"/>
    </row>
    <row r="242" spans="1:15" s="1" customFormat="1" ht="12" customHeight="1">
      <c r="A242" s="410" t="s">
        <v>275</v>
      </c>
      <c r="B242" s="120"/>
      <c r="C242" s="120"/>
      <c r="D242" s="21"/>
      <c r="E242" s="64">
        <v>3813</v>
      </c>
      <c r="F242" s="73"/>
      <c r="G242" s="89">
        <v>4569</v>
      </c>
      <c r="H242" s="580" t="s">
        <v>14</v>
      </c>
      <c r="I242" s="89">
        <v>2045</v>
      </c>
      <c r="J242" s="9"/>
      <c r="K242" s="408"/>
      <c r="L242" s="9"/>
      <c r="M242" s="9"/>
      <c r="N242" s="9"/>
      <c r="O242" s="9"/>
    </row>
    <row r="243" spans="1:15" s="1" customFormat="1" ht="12" customHeight="1">
      <c r="A243" s="410" t="s">
        <v>97</v>
      </c>
      <c r="B243" s="11"/>
      <c r="C243" s="11"/>
      <c r="D243" s="12"/>
      <c r="E243" s="387"/>
      <c r="F243" s="388"/>
      <c r="G243" s="388"/>
      <c r="H243" s="389"/>
      <c r="I243" s="388"/>
      <c r="J243" s="9"/>
      <c r="K243" s="408"/>
      <c r="L243" s="9"/>
      <c r="M243" s="9"/>
      <c r="N243" s="9"/>
      <c r="O243" s="9"/>
    </row>
    <row r="244" spans="1:15" s="1" customFormat="1" ht="12" customHeight="1">
      <c r="A244" s="439" t="s">
        <v>98</v>
      </c>
      <c r="B244" s="11"/>
      <c r="C244" s="155"/>
      <c r="D244" s="229"/>
      <c r="E244" s="280">
        <v>24.5</v>
      </c>
      <c r="F244" s="274"/>
      <c r="G244" s="274">
        <v>26.3</v>
      </c>
      <c r="H244" s="390"/>
      <c r="I244" s="274">
        <v>22.8</v>
      </c>
      <c r="J244" s="9"/>
      <c r="K244" s="408"/>
      <c r="L244" s="9"/>
      <c r="M244" s="9"/>
      <c r="N244" s="9"/>
      <c r="O244" s="9"/>
    </row>
    <row r="245" spans="1:15" s="1" customFormat="1" ht="12" customHeight="1">
      <c r="A245" s="439" t="s">
        <v>99</v>
      </c>
      <c r="B245" s="11"/>
      <c r="C245" s="11"/>
      <c r="D245" s="12"/>
      <c r="E245" s="391" t="s">
        <v>100</v>
      </c>
      <c r="F245" s="392"/>
      <c r="G245" s="393" t="s">
        <v>101</v>
      </c>
      <c r="H245" s="394"/>
      <c r="I245" s="42">
        <v>19.1</v>
      </c>
      <c r="J245" s="9"/>
      <c r="K245" s="408"/>
      <c r="L245" s="9"/>
      <c r="M245" s="9"/>
      <c r="N245" s="9"/>
      <c r="O245" s="9"/>
    </row>
    <row r="246" spans="1:15" s="1" customFormat="1" ht="12" customHeight="1">
      <c r="A246" s="439" t="s">
        <v>102</v>
      </c>
      <c r="B246" s="11"/>
      <c r="C246" s="11"/>
      <c r="D246" s="12"/>
      <c r="E246" s="280">
        <v>57.2</v>
      </c>
      <c r="F246" s="274"/>
      <c r="G246" s="274">
        <v>54.8</v>
      </c>
      <c r="H246" s="390"/>
      <c r="I246" s="274">
        <v>58.1</v>
      </c>
      <c r="J246" s="9"/>
      <c r="K246" s="408"/>
      <c r="L246" s="9"/>
      <c r="M246" s="9"/>
      <c r="N246" s="9"/>
      <c r="O246" s="9"/>
    </row>
    <row r="247" spans="1:11" ht="12" customHeight="1">
      <c r="A247" s="410" t="s">
        <v>103</v>
      </c>
      <c r="B247" s="120"/>
      <c r="C247" s="120"/>
      <c r="D247" s="21"/>
      <c r="E247" s="299"/>
      <c r="F247" s="73"/>
      <c r="G247" s="203"/>
      <c r="H247" s="80"/>
      <c r="I247" s="203"/>
      <c r="J247" s="10"/>
      <c r="K247" s="408"/>
    </row>
    <row r="248" spans="1:11" ht="12" customHeight="1">
      <c r="A248" s="439" t="s">
        <v>104</v>
      </c>
      <c r="B248" s="120"/>
      <c r="C248" s="203"/>
      <c r="D248" s="74"/>
      <c r="E248" s="280">
        <v>62.5</v>
      </c>
      <c r="F248" s="274"/>
      <c r="G248" s="274">
        <v>60.4</v>
      </c>
      <c r="H248" s="390"/>
      <c r="I248" s="274">
        <v>64.7</v>
      </c>
      <c r="J248" s="10"/>
      <c r="K248" s="408"/>
    </row>
    <row r="249" spans="1:11" ht="12" customHeight="1">
      <c r="A249" s="439" t="s">
        <v>105</v>
      </c>
      <c r="B249" s="120"/>
      <c r="C249" s="203"/>
      <c r="D249" s="74"/>
      <c r="E249" s="280">
        <v>29.3</v>
      </c>
      <c r="F249" s="392"/>
      <c r="G249" s="274">
        <v>29.3</v>
      </c>
      <c r="H249" s="394"/>
      <c r="I249" s="393" t="s">
        <v>106</v>
      </c>
      <c r="J249" s="10"/>
      <c r="K249" s="408"/>
    </row>
    <row r="250" spans="1:11" ht="12" customHeight="1">
      <c r="A250" s="439" t="s">
        <v>107</v>
      </c>
      <c r="B250" s="120"/>
      <c r="C250" s="203"/>
      <c r="D250" s="74"/>
      <c r="E250" s="280">
        <v>3.3</v>
      </c>
      <c r="F250" s="274"/>
      <c r="G250" s="274">
        <v>2.6</v>
      </c>
      <c r="H250" s="390"/>
      <c r="I250" s="274">
        <v>2.9</v>
      </c>
      <c r="J250" s="10"/>
      <c r="K250" s="408"/>
    </row>
    <row r="251" spans="1:11" ht="12" customHeight="1">
      <c r="A251" s="439" t="s">
        <v>108</v>
      </c>
      <c r="B251" s="120"/>
      <c r="C251" s="120"/>
      <c r="D251" s="21"/>
      <c r="E251" s="280">
        <v>4.9</v>
      </c>
      <c r="F251" s="274"/>
      <c r="G251" s="274">
        <v>7.7</v>
      </c>
      <c r="H251" s="390"/>
      <c r="I251" s="274">
        <v>5.7</v>
      </c>
      <c r="J251" s="10"/>
      <c r="K251" s="408"/>
    </row>
    <row r="252" spans="1:11" ht="4.5" customHeight="1">
      <c r="A252" s="509"/>
      <c r="B252" s="510"/>
      <c r="C252" s="510"/>
      <c r="D252" s="511"/>
      <c r="E252" s="512"/>
      <c r="F252" s="513"/>
      <c r="G252" s="513"/>
      <c r="H252" s="514"/>
      <c r="I252" s="513"/>
      <c r="J252" s="450"/>
      <c r="K252" s="426"/>
    </row>
    <row r="253" spans="1:23" s="10" customFormat="1" ht="14.25" customHeight="1">
      <c r="A253" s="648" t="s">
        <v>358</v>
      </c>
      <c r="B253" s="648"/>
      <c r="C253" s="648"/>
      <c r="D253" s="648"/>
      <c r="E253" s="648"/>
      <c r="F253" s="648"/>
      <c r="G253" s="648"/>
      <c r="H253" s="648"/>
      <c r="I253" s="648"/>
      <c r="K253" s="16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</row>
    <row r="254" spans="1:23" s="10" customFormat="1" ht="4.5" customHeight="1">
      <c r="A254" s="320"/>
      <c r="B254" s="120"/>
      <c r="C254" s="120"/>
      <c r="D254" s="21"/>
      <c r="E254" s="280"/>
      <c r="F254" s="274"/>
      <c r="G254" s="274"/>
      <c r="H254" s="390"/>
      <c r="I254" s="274"/>
      <c r="K254" s="16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</row>
    <row r="255" spans="1:23" s="10" customFormat="1" ht="12" customHeight="1">
      <c r="A255" s="648" t="s">
        <v>357</v>
      </c>
      <c r="B255" s="648"/>
      <c r="C255" s="648"/>
      <c r="D255" s="648"/>
      <c r="E255" s="648"/>
      <c r="F255" s="648"/>
      <c r="G255" s="648"/>
      <c r="H255" s="648"/>
      <c r="I255" s="648"/>
      <c r="K255" s="16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</row>
    <row r="256" spans="1:23" s="10" customFormat="1" ht="12" customHeight="1">
      <c r="A256" s="648" t="s">
        <v>341</v>
      </c>
      <c r="B256" s="648"/>
      <c r="C256" s="648"/>
      <c r="D256" s="648"/>
      <c r="E256" s="648"/>
      <c r="F256" s="648"/>
      <c r="G256" s="648"/>
      <c r="H256" s="648"/>
      <c r="I256" s="648"/>
      <c r="K256" s="16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</row>
    <row r="257" spans="1:23" s="10" customFormat="1" ht="12" customHeight="1">
      <c r="A257" s="590" t="s">
        <v>342</v>
      </c>
      <c r="B257" s="315"/>
      <c r="C257" s="315"/>
      <c r="D257" s="315"/>
      <c r="E257" s="315"/>
      <c r="F257" s="315"/>
      <c r="G257" s="315"/>
      <c r="H257" s="315"/>
      <c r="I257" s="315"/>
      <c r="K257" s="16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</row>
    <row r="258" spans="1:23" s="10" customFormat="1" ht="12" customHeight="1">
      <c r="A258" s="590" t="s">
        <v>343</v>
      </c>
      <c r="B258" s="590"/>
      <c r="C258" s="590"/>
      <c r="D258" s="590"/>
      <c r="E258" s="590"/>
      <c r="F258" s="590"/>
      <c r="G258" s="590"/>
      <c r="H258" s="590"/>
      <c r="I258" s="590"/>
      <c r="K258" s="16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</row>
    <row r="259" spans="1:23" s="10" customFormat="1" ht="12" customHeight="1">
      <c r="A259" s="648" t="s">
        <v>361</v>
      </c>
      <c r="B259" s="648"/>
      <c r="C259" s="648"/>
      <c r="D259" s="648"/>
      <c r="E259" s="648"/>
      <c r="F259" s="648"/>
      <c r="G259" s="648"/>
      <c r="H259" s="648"/>
      <c r="I259" s="648"/>
      <c r="K259" s="16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</row>
    <row r="260" spans="1:23" s="519" customFormat="1" ht="12" customHeight="1">
      <c r="A260" s="520" t="s">
        <v>88</v>
      </c>
      <c r="B260" s="515"/>
      <c r="C260" s="515"/>
      <c r="D260" s="483"/>
      <c r="E260" s="516"/>
      <c r="F260" s="500"/>
      <c r="G260" s="500"/>
      <c r="H260" s="517"/>
      <c r="I260" s="518" t="s">
        <v>354</v>
      </c>
      <c r="K260" s="483"/>
      <c r="L260" s="515"/>
      <c r="M260" s="515"/>
      <c r="N260" s="515"/>
      <c r="O260" s="515"/>
      <c r="P260" s="515"/>
      <c r="Q260" s="515"/>
      <c r="R260" s="515"/>
      <c r="S260" s="515"/>
      <c r="T260" s="515"/>
      <c r="U260" s="515"/>
      <c r="V260" s="515"/>
      <c r="W260" s="515"/>
    </row>
    <row r="261" spans="1:23" s="10" customFormat="1" ht="6" customHeight="1">
      <c r="A261" s="320"/>
      <c r="B261" s="120"/>
      <c r="C261" s="120"/>
      <c r="D261" s="21"/>
      <c r="E261" s="280"/>
      <c r="F261" s="274"/>
      <c r="G261" s="274"/>
      <c r="H261" s="390"/>
      <c r="I261" s="274"/>
      <c r="K261" s="16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</row>
    <row r="262" spans="1:23" s="10" customFormat="1" ht="3" customHeight="1">
      <c r="A262" s="120"/>
      <c r="B262" s="11"/>
      <c r="C262" s="11"/>
      <c r="D262" s="12"/>
      <c r="E262" s="211"/>
      <c r="F262" s="212"/>
      <c r="G262" s="213"/>
      <c r="H262" s="214"/>
      <c r="I262" s="213"/>
      <c r="K262" s="16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</row>
    <row r="263" spans="1:11" ht="13.5" customHeight="1">
      <c r="A263" s="521" t="s">
        <v>276</v>
      </c>
      <c r="B263" s="451"/>
      <c r="C263" s="427" t="s">
        <v>332</v>
      </c>
      <c r="D263" s="428"/>
      <c r="E263" s="427" t="s">
        <v>333</v>
      </c>
      <c r="F263" s="452"/>
      <c r="G263" s="427" t="s">
        <v>40</v>
      </c>
      <c r="H263" s="429" t="s">
        <v>14</v>
      </c>
      <c r="I263" s="427" t="s">
        <v>334</v>
      </c>
      <c r="J263" s="405"/>
      <c r="K263" s="508"/>
    </row>
    <row r="264" spans="1:15" s="1" customFormat="1" ht="2.25" customHeight="1">
      <c r="A264" s="436"/>
      <c r="B264" s="120"/>
      <c r="C264" s="84"/>
      <c r="D264" s="21"/>
      <c r="E264" s="59"/>
      <c r="F264" s="215"/>
      <c r="G264" s="59"/>
      <c r="H264" s="216"/>
      <c r="I264" s="59"/>
      <c r="J264" s="9"/>
      <c r="K264" s="408"/>
      <c r="L264" s="9"/>
      <c r="M264" s="9"/>
      <c r="N264" s="9"/>
      <c r="O264" s="9"/>
    </row>
    <row r="265" spans="1:15" s="1" customFormat="1" ht="12" customHeight="1">
      <c r="A265" s="410" t="s">
        <v>109</v>
      </c>
      <c r="B265" s="120"/>
      <c r="C265" s="120"/>
      <c r="D265" s="21"/>
      <c r="E265" s="130"/>
      <c r="F265" s="23"/>
      <c r="G265" s="130"/>
      <c r="H265" s="24"/>
      <c r="I265" s="120"/>
      <c r="J265" s="9"/>
      <c r="K265" s="408"/>
      <c r="L265" s="9"/>
      <c r="M265" s="9"/>
      <c r="N265" s="9"/>
      <c r="O265" s="9"/>
    </row>
    <row r="266" spans="1:15" s="1" customFormat="1" ht="12" customHeight="1">
      <c r="A266" s="439" t="s">
        <v>110</v>
      </c>
      <c r="B266" s="120"/>
      <c r="C266" s="203">
        <v>17975997</v>
      </c>
      <c r="D266" s="74"/>
      <c r="E266" s="217">
        <v>5167641</v>
      </c>
      <c r="F266" s="218"/>
      <c r="G266" s="218">
        <v>4228510</v>
      </c>
      <c r="H266" s="220"/>
      <c r="I266" s="219">
        <v>5507177</v>
      </c>
      <c r="J266" s="9"/>
      <c r="K266" s="408"/>
      <c r="L266" s="9"/>
      <c r="M266" s="9"/>
      <c r="N266" s="9"/>
      <c r="O266" s="9"/>
    </row>
    <row r="267" spans="1:15" s="1" customFormat="1" ht="12" customHeight="1">
      <c r="A267" s="439" t="s">
        <v>111</v>
      </c>
      <c r="B267" s="120"/>
      <c r="C267" s="203">
        <v>19407810</v>
      </c>
      <c r="D267" s="74"/>
      <c r="E267" s="217">
        <v>5400136</v>
      </c>
      <c r="F267" s="218"/>
      <c r="G267" s="218">
        <v>4583762</v>
      </c>
      <c r="H267" s="220"/>
      <c r="I267" s="219">
        <v>5993144</v>
      </c>
      <c r="J267" s="9"/>
      <c r="K267" s="408"/>
      <c r="L267" s="9"/>
      <c r="M267" s="9"/>
      <c r="N267" s="9"/>
      <c r="O267" s="9"/>
    </row>
    <row r="268" spans="1:15" s="1" customFormat="1" ht="12" customHeight="1">
      <c r="A268" s="410" t="s">
        <v>112</v>
      </c>
      <c r="B268" s="120"/>
      <c r="C268" s="84"/>
      <c r="D268" s="21"/>
      <c r="E268" s="217"/>
      <c r="F268" s="218"/>
      <c r="G268" s="217"/>
      <c r="H268" s="220"/>
      <c r="I268" s="218"/>
      <c r="J268" s="9"/>
      <c r="K268" s="408"/>
      <c r="L268" s="9"/>
      <c r="M268" s="9"/>
      <c r="N268" s="9"/>
      <c r="O268" s="9"/>
    </row>
    <row r="269" spans="1:15" s="1" customFormat="1" ht="12" customHeight="1">
      <c r="A269" s="439" t="s">
        <v>110</v>
      </c>
      <c r="B269" s="120"/>
      <c r="C269" s="203">
        <v>17525987</v>
      </c>
      <c r="D269" s="74"/>
      <c r="E269" s="579">
        <v>4825185.092164841</v>
      </c>
      <c r="F269" s="218"/>
      <c r="G269" s="219">
        <v>4141589</v>
      </c>
      <c r="H269" s="220"/>
      <c r="I269" s="219">
        <v>5260228</v>
      </c>
      <c r="J269" s="9"/>
      <c r="K269" s="408"/>
      <c r="L269" s="9"/>
      <c r="M269" s="9"/>
      <c r="N269" s="9"/>
      <c r="O269" s="9"/>
    </row>
    <row r="270" spans="1:15" s="1" customFormat="1" ht="12" customHeight="1">
      <c r="A270" s="439" t="s">
        <v>111</v>
      </c>
      <c r="B270" s="120"/>
      <c r="C270" s="203">
        <v>18911053</v>
      </c>
      <c r="D270" s="74"/>
      <c r="E270" s="579">
        <v>5045992.397968026</v>
      </c>
      <c r="F270" s="218"/>
      <c r="G270" s="219">
        <v>4478962</v>
      </c>
      <c r="H270" s="220"/>
      <c r="I270" s="219">
        <v>5732434</v>
      </c>
      <c r="J270" s="9"/>
      <c r="K270" s="408"/>
      <c r="L270" s="9"/>
      <c r="M270" s="9"/>
      <c r="N270" s="9"/>
      <c r="O270" s="9"/>
    </row>
    <row r="271" spans="1:15" s="1" customFormat="1" ht="3" customHeight="1">
      <c r="A271" s="440"/>
      <c r="B271" s="9"/>
      <c r="C271" s="22"/>
      <c r="D271" s="105"/>
      <c r="E271" s="130"/>
      <c r="F271" s="23"/>
      <c r="G271" s="130"/>
      <c r="H271" s="24"/>
      <c r="I271" s="120"/>
      <c r="J271" s="9"/>
      <c r="K271" s="408"/>
      <c r="L271" s="9"/>
      <c r="M271" s="9"/>
      <c r="N271" s="9"/>
      <c r="O271" s="9"/>
    </row>
    <row r="272" spans="1:15" s="1" customFormat="1" ht="13.5" customHeight="1">
      <c r="A272" s="410" t="s">
        <v>277</v>
      </c>
      <c r="B272" s="221"/>
      <c r="C272" s="59" t="s">
        <v>335</v>
      </c>
      <c r="D272" s="61"/>
      <c r="E272" s="59" t="s">
        <v>336</v>
      </c>
      <c r="F272" s="215"/>
      <c r="G272" s="59" t="s">
        <v>113</v>
      </c>
      <c r="H272" s="222"/>
      <c r="I272" s="59" t="s">
        <v>337</v>
      </c>
      <c r="J272" s="9"/>
      <c r="K272" s="408"/>
      <c r="L272" s="9"/>
      <c r="M272" s="9"/>
      <c r="N272" s="9"/>
      <c r="O272" s="9"/>
    </row>
    <row r="273" spans="1:15" s="1" customFormat="1" ht="12" customHeight="1">
      <c r="A273" s="439" t="s">
        <v>110</v>
      </c>
      <c r="B273" s="9"/>
      <c r="C273" s="224">
        <v>-7.9</v>
      </c>
      <c r="D273" s="21"/>
      <c r="E273" s="223">
        <v>-6.2</v>
      </c>
      <c r="F273" s="102"/>
      <c r="G273" s="224">
        <v>-10.6</v>
      </c>
      <c r="H273" s="104"/>
      <c r="I273" s="272">
        <v>7</v>
      </c>
      <c r="J273" s="9"/>
      <c r="K273" s="408"/>
      <c r="L273" s="9"/>
      <c r="M273" s="9"/>
      <c r="N273" s="9"/>
      <c r="O273" s="9"/>
    </row>
    <row r="274" spans="1:15" s="1" customFormat="1" ht="12" customHeight="1">
      <c r="A274" s="439" t="s">
        <v>111</v>
      </c>
      <c r="B274" s="9"/>
      <c r="C274" s="224">
        <v>-9.6</v>
      </c>
      <c r="D274" s="225"/>
      <c r="E274" s="223">
        <v>-9.9</v>
      </c>
      <c r="F274" s="102"/>
      <c r="G274" s="224">
        <v>-12.3</v>
      </c>
      <c r="H274" s="343" t="s">
        <v>14</v>
      </c>
      <c r="I274" s="272">
        <v>6.3</v>
      </c>
      <c r="J274" s="9"/>
      <c r="K274" s="408"/>
      <c r="L274" s="9"/>
      <c r="M274" s="9"/>
      <c r="N274" s="9"/>
      <c r="O274" s="9"/>
    </row>
    <row r="275" spans="1:15" s="1" customFormat="1" ht="12" customHeight="1">
      <c r="A275" s="410" t="s">
        <v>278</v>
      </c>
      <c r="B275" s="9"/>
      <c r="C275" s="20"/>
      <c r="D275" s="21"/>
      <c r="E275" s="223"/>
      <c r="F275" s="102"/>
      <c r="G275" s="223"/>
      <c r="H275" s="343"/>
      <c r="I275" s="120"/>
      <c r="J275" s="9"/>
      <c r="K275" s="408"/>
      <c r="L275" s="9"/>
      <c r="M275" s="9"/>
      <c r="N275" s="9"/>
      <c r="O275" s="9"/>
    </row>
    <row r="276" spans="1:15" s="1" customFormat="1" ht="12" customHeight="1">
      <c r="A276" s="439" t="s">
        <v>110</v>
      </c>
      <c r="B276" s="9"/>
      <c r="C276" s="224">
        <v>-9.5</v>
      </c>
      <c r="D276" s="225"/>
      <c r="E276" s="456">
        <v>-8.3</v>
      </c>
      <c r="F276" s="98"/>
      <c r="G276" s="457">
        <v>-11.4</v>
      </c>
      <c r="H276" s="343" t="s">
        <v>14</v>
      </c>
      <c r="I276" s="272">
        <v>6.7</v>
      </c>
      <c r="J276" s="9"/>
      <c r="K276" s="408"/>
      <c r="L276" s="9"/>
      <c r="M276" s="9"/>
      <c r="N276" s="9"/>
      <c r="O276" s="9"/>
    </row>
    <row r="277" spans="1:15" s="1" customFormat="1" ht="12" customHeight="1">
      <c r="A277" s="439" t="s">
        <v>111</v>
      </c>
      <c r="B277" s="9"/>
      <c r="C277" s="224">
        <v>-11.1</v>
      </c>
      <c r="D277" s="225"/>
      <c r="E277" s="456">
        <v>-12</v>
      </c>
      <c r="F277" s="98"/>
      <c r="G277" s="457">
        <v>-13</v>
      </c>
      <c r="H277" s="343" t="s">
        <v>14</v>
      </c>
      <c r="I277" s="272">
        <v>5.8</v>
      </c>
      <c r="J277" s="9"/>
      <c r="K277" s="408"/>
      <c r="L277" s="9"/>
      <c r="M277" s="9"/>
      <c r="N277" s="9"/>
      <c r="O277" s="9"/>
    </row>
    <row r="278" spans="1:15" s="1" customFormat="1" ht="3.75" customHeight="1">
      <c r="A278" s="439"/>
      <c r="B278" s="9"/>
      <c r="C278" s="22"/>
      <c r="D278" s="105"/>
      <c r="E278" s="130"/>
      <c r="F278" s="23"/>
      <c r="G278" s="120"/>
      <c r="H278" s="24"/>
      <c r="I278" s="120"/>
      <c r="J278" s="9"/>
      <c r="K278" s="408"/>
      <c r="L278" s="9"/>
      <c r="M278" s="9"/>
      <c r="N278" s="9"/>
      <c r="O278" s="9"/>
    </row>
    <row r="279" spans="1:13" ht="13.5" customHeight="1">
      <c r="A279" s="441" t="s">
        <v>279</v>
      </c>
      <c r="B279" s="226"/>
      <c r="C279" s="227"/>
      <c r="D279" s="228"/>
      <c r="E279" s="107" t="s">
        <v>40</v>
      </c>
      <c r="F279" s="592" t="s">
        <v>13</v>
      </c>
      <c r="G279" s="107" t="s">
        <v>41</v>
      </c>
      <c r="H279" s="592" t="s">
        <v>14</v>
      </c>
      <c r="I279" s="107" t="s">
        <v>42</v>
      </c>
      <c r="J279" s="10"/>
      <c r="K279" s="490"/>
      <c r="M279"/>
    </row>
    <row r="280" spans="1:11" ht="2.25" customHeight="1">
      <c r="A280" s="434"/>
      <c r="B280" s="155"/>
      <c r="C280" s="155"/>
      <c r="D280" s="229"/>
      <c r="E280" s="230"/>
      <c r="F280" s="106"/>
      <c r="G280" s="10"/>
      <c r="H280" s="231"/>
      <c r="I280" s="10"/>
      <c r="J280" s="10"/>
      <c r="K280" s="408"/>
    </row>
    <row r="281" spans="1:11" ht="12" customHeight="1">
      <c r="A281" s="410" t="s">
        <v>280</v>
      </c>
      <c r="B281" s="156"/>
      <c r="C281" s="11"/>
      <c r="D281" s="12"/>
      <c r="E281" s="238">
        <v>28696</v>
      </c>
      <c r="F281" s="395"/>
      <c r="G281" s="241">
        <v>17112</v>
      </c>
      <c r="H281" s="16"/>
      <c r="I281" s="241">
        <v>44376</v>
      </c>
      <c r="J281" s="10"/>
      <c r="K281" s="408"/>
    </row>
    <row r="282" spans="1:11" ht="12" customHeight="1">
      <c r="A282" s="413" t="s">
        <v>114</v>
      </c>
      <c r="B282" s="155"/>
      <c r="C282" s="156"/>
      <c r="D282" s="174"/>
      <c r="E282" s="238">
        <v>5655726</v>
      </c>
      <c r="F282" s="395"/>
      <c r="G282" s="241">
        <v>2711262</v>
      </c>
      <c r="H282" s="16"/>
      <c r="I282" s="241">
        <v>10884605</v>
      </c>
      <c r="J282" s="10"/>
      <c r="K282" s="408"/>
    </row>
    <row r="283" spans="1:11" ht="12" customHeight="1">
      <c r="A283" s="413" t="s">
        <v>115</v>
      </c>
      <c r="B283" s="155"/>
      <c r="C283" s="156"/>
      <c r="D283" s="174"/>
      <c r="E283" s="238">
        <v>64018854</v>
      </c>
      <c r="F283" s="395"/>
      <c r="G283" s="241">
        <v>26953715</v>
      </c>
      <c r="H283" s="16"/>
      <c r="I283" s="241">
        <v>126495988</v>
      </c>
      <c r="J283" s="10"/>
      <c r="K283" s="408"/>
    </row>
    <row r="284" spans="1:11" ht="12" customHeight="1">
      <c r="A284" s="411" t="s">
        <v>281</v>
      </c>
      <c r="B284" s="155"/>
      <c r="C284" s="156"/>
      <c r="D284" s="174"/>
      <c r="E284" s="238">
        <v>20178</v>
      </c>
      <c r="F284" s="395"/>
      <c r="G284" s="241">
        <v>12854</v>
      </c>
      <c r="H284" s="16"/>
      <c r="I284" s="241">
        <v>32148</v>
      </c>
      <c r="J284" s="10"/>
      <c r="K284" s="408"/>
    </row>
    <row r="285" spans="1:11" ht="12" customHeight="1">
      <c r="A285" s="413" t="s">
        <v>114</v>
      </c>
      <c r="B285" s="458"/>
      <c r="C285" s="156"/>
      <c r="D285" s="174"/>
      <c r="E285" s="238">
        <v>2773432</v>
      </c>
      <c r="F285" s="395"/>
      <c r="G285" s="241">
        <v>1406112</v>
      </c>
      <c r="H285" s="16"/>
      <c r="I285" s="241">
        <v>5199654</v>
      </c>
      <c r="J285" s="10"/>
      <c r="K285" s="408"/>
    </row>
    <row r="286" spans="1:11" ht="12" customHeight="1">
      <c r="A286" s="413" t="s">
        <v>115</v>
      </c>
      <c r="B286" s="458"/>
      <c r="C286" s="156"/>
      <c r="D286" s="174"/>
      <c r="E286" s="238">
        <v>28941099</v>
      </c>
      <c r="F286" s="395"/>
      <c r="G286" s="241">
        <v>13484740</v>
      </c>
      <c r="H286" s="16"/>
      <c r="I286" s="241">
        <v>53621359</v>
      </c>
      <c r="J286" s="10"/>
      <c r="K286" s="408"/>
    </row>
    <row r="287" spans="1:11" ht="12" customHeight="1">
      <c r="A287" s="413" t="s">
        <v>116</v>
      </c>
      <c r="B287" s="458"/>
      <c r="C287" s="458"/>
      <c r="D287" s="174"/>
      <c r="E287" s="238">
        <v>10435</v>
      </c>
      <c r="F287" s="395"/>
      <c r="G287" s="241">
        <v>9590</v>
      </c>
      <c r="H287" s="16"/>
      <c r="I287" s="241">
        <v>10312</v>
      </c>
      <c r="J287" s="10"/>
      <c r="K287" s="408"/>
    </row>
    <row r="288" spans="1:11" ht="12" customHeight="1">
      <c r="A288" s="411" t="s">
        <v>282</v>
      </c>
      <c r="B288" s="458"/>
      <c r="C288" s="156"/>
      <c r="D288" s="174"/>
      <c r="E288" s="238">
        <v>4490</v>
      </c>
      <c r="F288" s="395"/>
      <c r="G288" s="241">
        <v>2438</v>
      </c>
      <c r="H288" s="16"/>
      <c r="I288" s="241">
        <v>6836</v>
      </c>
      <c r="J288" s="10"/>
      <c r="K288" s="408"/>
    </row>
    <row r="289" spans="1:11" ht="12" customHeight="1">
      <c r="A289" s="413" t="s">
        <v>114</v>
      </c>
      <c r="B289" s="155"/>
      <c r="C289" s="156"/>
      <c r="D289" s="174"/>
      <c r="E289" s="238">
        <v>2823519</v>
      </c>
      <c r="F289" s="395"/>
      <c r="G289" s="241">
        <v>1283586</v>
      </c>
      <c r="H289" s="16"/>
      <c r="I289" s="241">
        <v>5502341</v>
      </c>
      <c r="J289" s="10"/>
      <c r="K289" s="408"/>
    </row>
    <row r="290" spans="1:11" ht="12" customHeight="1">
      <c r="A290" s="413" t="s">
        <v>115</v>
      </c>
      <c r="B290" s="155"/>
      <c r="C290" s="156"/>
      <c r="D290" s="174"/>
      <c r="E290" s="238">
        <v>30195493</v>
      </c>
      <c r="F290" s="395"/>
      <c r="G290" s="241">
        <v>12744306</v>
      </c>
      <c r="H290" s="16"/>
      <c r="I290" s="241">
        <v>64289021</v>
      </c>
      <c r="J290" s="10"/>
      <c r="K290" s="408"/>
    </row>
    <row r="291" spans="1:11" ht="12" customHeight="1">
      <c r="A291" s="413" t="s">
        <v>116</v>
      </c>
      <c r="B291" s="155"/>
      <c r="C291" s="156"/>
      <c r="D291" s="174"/>
      <c r="E291" s="238">
        <v>10670</v>
      </c>
      <c r="F291" s="395"/>
      <c r="G291" s="241">
        <v>9882.81</v>
      </c>
      <c r="H291" s="16"/>
      <c r="I291" s="241">
        <v>11565.53</v>
      </c>
      <c r="J291" s="10"/>
      <c r="K291" s="408"/>
    </row>
    <row r="292" spans="1:11" ht="12" customHeight="1">
      <c r="A292" s="411" t="s">
        <v>283</v>
      </c>
      <c r="B292" s="155"/>
      <c r="C292" s="156"/>
      <c r="D292" s="174"/>
      <c r="E292" s="238">
        <v>3149</v>
      </c>
      <c r="F292" s="395"/>
      <c r="G292" s="241">
        <v>1430</v>
      </c>
      <c r="H292" s="16"/>
      <c r="I292" s="241">
        <v>3821</v>
      </c>
      <c r="J292" s="10"/>
      <c r="K292" s="408"/>
    </row>
    <row r="293" spans="1:11" ht="12" customHeight="1">
      <c r="A293" s="413" t="s">
        <v>115</v>
      </c>
      <c r="B293" s="155"/>
      <c r="C293" s="156"/>
      <c r="D293" s="174"/>
      <c r="E293" s="238">
        <v>4387867</v>
      </c>
      <c r="F293" s="395"/>
      <c r="G293" s="241">
        <v>526247</v>
      </c>
      <c r="H293" s="16"/>
      <c r="I293" s="241">
        <v>7110915</v>
      </c>
      <c r="J293" s="10"/>
      <c r="K293" s="408"/>
    </row>
    <row r="294" spans="1:11" ht="3" customHeight="1">
      <c r="A294" s="440"/>
      <c r="B294" s="161"/>
      <c r="C294" s="11"/>
      <c r="D294" s="12"/>
      <c r="E294" s="13"/>
      <c r="F294" s="14"/>
      <c r="G294" s="11"/>
      <c r="H294" s="15"/>
      <c r="I294" s="117" t="s">
        <v>117</v>
      </c>
      <c r="J294" s="10"/>
      <c r="K294" s="408"/>
    </row>
    <row r="295" spans="1:13" ht="13.5" customHeight="1">
      <c r="A295" s="441" t="s">
        <v>284</v>
      </c>
      <c r="B295" s="232"/>
      <c r="C295" s="232"/>
      <c r="D295" s="233"/>
      <c r="E295" s="656" t="s">
        <v>285</v>
      </c>
      <c r="F295" s="656"/>
      <c r="G295" s="656"/>
      <c r="H295" s="656"/>
      <c r="I295" s="656"/>
      <c r="J295" s="10"/>
      <c r="K295" s="490"/>
      <c r="M295"/>
    </row>
    <row r="296" spans="1:11" ht="2.25" customHeight="1">
      <c r="A296" s="434"/>
      <c r="B296" s="234"/>
      <c r="C296" s="234"/>
      <c r="D296" s="235"/>
      <c r="E296" s="31"/>
      <c r="F296" s="33"/>
      <c r="G296" s="11"/>
      <c r="H296" s="15"/>
      <c r="I296" s="11"/>
      <c r="J296" s="10"/>
      <c r="K296" s="408"/>
    </row>
    <row r="297" spans="1:15" s="1" customFormat="1" ht="12" customHeight="1">
      <c r="A297" s="459" t="s">
        <v>286</v>
      </c>
      <c r="B297" s="59"/>
      <c r="C297" s="31"/>
      <c r="D297" s="32"/>
      <c r="E297" s="236" t="s">
        <v>118</v>
      </c>
      <c r="F297" s="237"/>
      <c r="G297" s="199" t="s">
        <v>119</v>
      </c>
      <c r="H297" s="24"/>
      <c r="I297" s="199" t="s">
        <v>287</v>
      </c>
      <c r="J297" s="9"/>
      <c r="K297" s="408"/>
      <c r="L297" s="9"/>
      <c r="M297" s="9"/>
      <c r="N297" s="9"/>
      <c r="O297" s="9"/>
    </row>
    <row r="298" spans="1:15" s="1" customFormat="1" ht="12" customHeight="1">
      <c r="A298" s="439" t="s">
        <v>120</v>
      </c>
      <c r="B298" s="238"/>
      <c r="C298" s="238"/>
      <c r="D298" s="239"/>
      <c r="E298" s="238">
        <v>2995</v>
      </c>
      <c r="F298" s="240"/>
      <c r="G298" s="241">
        <v>170186</v>
      </c>
      <c r="H298" s="242"/>
      <c r="I298" s="241">
        <v>172677392</v>
      </c>
      <c r="J298" s="9"/>
      <c r="K298" s="408"/>
      <c r="L298" s="9"/>
      <c r="M298" s="9"/>
      <c r="N298" s="9"/>
      <c r="O298" s="9"/>
    </row>
    <row r="299" spans="1:15" s="1" customFormat="1" ht="12" customHeight="1">
      <c r="A299" s="439" t="s">
        <v>121</v>
      </c>
      <c r="B299" s="59"/>
      <c r="C299" s="31"/>
      <c r="D299" s="32"/>
      <c r="E299" s="238">
        <v>200</v>
      </c>
      <c r="F299" s="240"/>
      <c r="G299" s="241">
        <v>32125</v>
      </c>
      <c r="H299" s="242"/>
      <c r="I299" s="241">
        <v>145843329</v>
      </c>
      <c r="J299" s="9"/>
      <c r="K299" s="408"/>
      <c r="L299" s="9"/>
      <c r="M299" s="9"/>
      <c r="N299" s="9"/>
      <c r="O299" s="9"/>
    </row>
    <row r="300" spans="1:15" s="1" customFormat="1" ht="12" customHeight="1">
      <c r="A300" s="439" t="s">
        <v>122</v>
      </c>
      <c r="B300" s="238"/>
      <c r="C300" s="238"/>
      <c r="D300" s="239"/>
      <c r="E300" s="238">
        <v>24200</v>
      </c>
      <c r="F300" s="240"/>
      <c r="G300" s="241">
        <v>1278392</v>
      </c>
      <c r="H300" s="242"/>
      <c r="I300" s="241">
        <v>5417456173</v>
      </c>
      <c r="J300" s="9"/>
      <c r="K300" s="408"/>
      <c r="L300" s="9"/>
      <c r="M300" s="9"/>
      <c r="N300" s="9"/>
      <c r="O300" s="9"/>
    </row>
    <row r="301" spans="1:15" s="1" customFormat="1" ht="12" customHeight="1">
      <c r="A301" s="439" t="s">
        <v>123</v>
      </c>
      <c r="B301" s="238"/>
      <c r="C301" s="238"/>
      <c r="D301" s="239"/>
      <c r="E301" s="64">
        <v>299</v>
      </c>
      <c r="F301" s="73"/>
      <c r="G301" s="241">
        <v>46819</v>
      </c>
      <c r="H301" s="242"/>
      <c r="I301" s="241">
        <v>897798247</v>
      </c>
      <c r="J301" s="9"/>
      <c r="K301" s="408"/>
      <c r="L301" s="9"/>
      <c r="M301" s="9"/>
      <c r="N301" s="9"/>
      <c r="O301" s="9"/>
    </row>
    <row r="302" spans="1:15" s="1" customFormat="1" ht="12" customHeight="1">
      <c r="A302" s="439" t="s">
        <v>124</v>
      </c>
      <c r="B302" s="238"/>
      <c r="C302" s="64"/>
      <c r="D302" s="82"/>
      <c r="E302" s="64">
        <v>1124</v>
      </c>
      <c r="F302" s="73"/>
      <c r="G302" s="243">
        <v>38392</v>
      </c>
      <c r="H302" s="242"/>
      <c r="I302" s="83">
        <v>103422774</v>
      </c>
      <c r="J302" s="9"/>
      <c r="K302" s="408"/>
      <c r="L302" s="9"/>
      <c r="M302" s="9"/>
      <c r="N302" s="9"/>
      <c r="O302" s="9"/>
    </row>
    <row r="303" spans="1:15" s="1" customFormat="1" ht="12" customHeight="1">
      <c r="A303" s="439" t="s">
        <v>125</v>
      </c>
      <c r="B303" s="238"/>
      <c r="C303" s="64"/>
      <c r="D303" s="82"/>
      <c r="E303" s="64">
        <v>1726</v>
      </c>
      <c r="F303" s="73"/>
      <c r="G303" s="243">
        <v>311012</v>
      </c>
      <c r="H303" s="242"/>
      <c r="I303" s="241">
        <v>499093021</v>
      </c>
      <c r="J303" s="9"/>
      <c r="K303" s="408"/>
      <c r="L303" s="9"/>
      <c r="M303" s="9"/>
      <c r="N303" s="9"/>
      <c r="O303" s="9"/>
    </row>
    <row r="304" spans="1:15" s="1" customFormat="1" ht="12" customHeight="1">
      <c r="A304" s="439" t="s">
        <v>126</v>
      </c>
      <c r="B304" s="238"/>
      <c r="C304" s="64"/>
      <c r="D304" s="82"/>
      <c r="E304" s="238">
        <v>101136</v>
      </c>
      <c r="F304" s="240"/>
      <c r="G304" s="243">
        <v>1109799</v>
      </c>
      <c r="H304" s="242"/>
      <c r="I304" s="241">
        <v>5085630021</v>
      </c>
      <c r="J304" s="9"/>
      <c r="K304" s="408"/>
      <c r="L304" s="9"/>
      <c r="M304" s="9"/>
      <c r="N304" s="9"/>
      <c r="O304" s="9"/>
    </row>
    <row r="305" spans="1:15" s="1" customFormat="1" ht="12" customHeight="1">
      <c r="A305" s="439" t="s">
        <v>127</v>
      </c>
      <c r="B305" s="238"/>
      <c r="C305" s="238"/>
      <c r="D305" s="239"/>
      <c r="E305" s="238">
        <v>2804</v>
      </c>
      <c r="F305" s="240"/>
      <c r="G305" s="241">
        <v>195373</v>
      </c>
      <c r="H305" s="242"/>
      <c r="I305" s="241">
        <v>573021998</v>
      </c>
      <c r="J305" s="9"/>
      <c r="K305" s="408"/>
      <c r="L305" s="9"/>
      <c r="M305" s="9"/>
      <c r="N305" s="9"/>
      <c r="O305" s="9"/>
    </row>
    <row r="306" spans="1:15" s="1" customFormat="1" ht="12" customHeight="1">
      <c r="A306" s="439" t="s">
        <v>128</v>
      </c>
      <c r="B306" s="238"/>
      <c r="C306" s="238"/>
      <c r="D306" s="239"/>
      <c r="E306" s="244">
        <v>28932</v>
      </c>
      <c r="F306" s="240"/>
      <c r="G306" s="241">
        <v>452732</v>
      </c>
      <c r="H306" s="242"/>
      <c r="I306" s="241">
        <v>545863601</v>
      </c>
      <c r="J306" s="9"/>
      <c r="K306" s="408"/>
      <c r="L306" s="9"/>
      <c r="M306" s="9"/>
      <c r="N306" s="9"/>
      <c r="O306" s="9"/>
    </row>
    <row r="307" spans="1:15" s="1" customFormat="1" ht="12" customHeight="1">
      <c r="A307" s="439" t="s">
        <v>129</v>
      </c>
      <c r="B307" s="238"/>
      <c r="C307" s="238"/>
      <c r="D307" s="239"/>
      <c r="E307" s="238">
        <v>2739</v>
      </c>
      <c r="F307" s="240"/>
      <c r="G307" s="241">
        <v>147961</v>
      </c>
      <c r="H307" s="242"/>
      <c r="I307" s="241">
        <v>653070874</v>
      </c>
      <c r="J307" s="9"/>
      <c r="K307" s="408"/>
      <c r="L307" s="9"/>
      <c r="M307" s="9"/>
      <c r="N307" s="9"/>
      <c r="O307" s="9"/>
    </row>
    <row r="308" spans="1:15" s="1" customFormat="1" ht="12" customHeight="1">
      <c r="A308" s="439" t="s">
        <v>130</v>
      </c>
      <c r="B308" s="238"/>
      <c r="C308" s="238"/>
      <c r="D308" s="239"/>
      <c r="E308" s="64">
        <v>6990</v>
      </c>
      <c r="F308" s="73"/>
      <c r="G308" s="241">
        <v>344197</v>
      </c>
      <c r="H308" s="242"/>
      <c r="I308" s="241">
        <v>1649379207</v>
      </c>
      <c r="J308" s="9"/>
      <c r="K308" s="408"/>
      <c r="L308" s="9"/>
      <c r="M308" s="9"/>
      <c r="N308" s="9"/>
      <c r="O308" s="9"/>
    </row>
    <row r="309" spans="1:15" s="1" customFormat="1" ht="12" customHeight="1">
      <c r="A309" s="439" t="s">
        <v>131</v>
      </c>
      <c r="B309" s="238"/>
      <c r="C309" s="238"/>
      <c r="D309" s="239"/>
      <c r="E309" s="64">
        <v>4734</v>
      </c>
      <c r="F309" s="73"/>
      <c r="G309" s="241">
        <v>75230</v>
      </c>
      <c r="H309" s="242"/>
      <c r="I309" s="241">
        <v>675640937</v>
      </c>
      <c r="J309" s="9"/>
      <c r="K309" s="408"/>
      <c r="L309" s="9"/>
      <c r="M309" s="9"/>
      <c r="N309" s="9"/>
      <c r="O309" s="9"/>
    </row>
    <row r="310" spans="1:15" s="1" customFormat="1" ht="12" customHeight="1">
      <c r="A310" s="439" t="s">
        <v>132</v>
      </c>
      <c r="B310" s="238"/>
      <c r="C310" s="64"/>
      <c r="D310" s="82"/>
      <c r="E310" s="64">
        <v>6398</v>
      </c>
      <c r="F310" s="73"/>
      <c r="G310" s="241">
        <v>158508</v>
      </c>
      <c r="H310" s="242"/>
      <c r="I310" s="241">
        <v>305732030</v>
      </c>
      <c r="J310" s="9"/>
      <c r="K310" s="408"/>
      <c r="L310" s="9"/>
      <c r="M310" s="9"/>
      <c r="N310" s="9"/>
      <c r="O310" s="9"/>
    </row>
    <row r="311" spans="1:15" s="1" customFormat="1" ht="12" customHeight="1">
      <c r="A311" s="439" t="s">
        <v>133</v>
      </c>
      <c r="B311" s="238"/>
      <c r="C311" s="238"/>
      <c r="D311" s="239"/>
      <c r="E311" s="64">
        <v>6466</v>
      </c>
      <c r="F311" s="73"/>
      <c r="G311" s="241">
        <v>1088198</v>
      </c>
      <c r="H311" s="242"/>
      <c r="I311" s="241">
        <v>561513454</v>
      </c>
      <c r="J311" s="9"/>
      <c r="K311" s="408"/>
      <c r="L311" s="9"/>
      <c r="M311" s="9"/>
      <c r="N311" s="9"/>
      <c r="O311" s="9"/>
    </row>
    <row r="312" spans="1:15" s="1" customFormat="1" ht="12" customHeight="1">
      <c r="A312" s="439" t="s">
        <v>134</v>
      </c>
      <c r="B312" s="238"/>
      <c r="C312" s="238"/>
      <c r="D312" s="239"/>
      <c r="E312" s="64">
        <v>14017</v>
      </c>
      <c r="F312" s="73"/>
      <c r="G312" s="241">
        <v>407394</v>
      </c>
      <c r="H312" s="242"/>
      <c r="I312" s="241">
        <v>206311146</v>
      </c>
      <c r="J312" s="9"/>
      <c r="K312" s="408"/>
      <c r="L312" s="9"/>
      <c r="M312" s="9"/>
      <c r="N312" s="9"/>
      <c r="O312" s="9"/>
    </row>
    <row r="313" spans="1:15" s="1" customFormat="1" ht="12" customHeight="1">
      <c r="A313" s="439" t="s">
        <v>135</v>
      </c>
      <c r="B313" s="238"/>
      <c r="C313" s="238"/>
      <c r="D313" s="239"/>
      <c r="E313" s="64">
        <v>6663</v>
      </c>
      <c r="F313" s="73"/>
      <c r="G313" s="241">
        <v>182294</v>
      </c>
      <c r="H313" s="242"/>
      <c r="I313" s="241">
        <v>194916956</v>
      </c>
      <c r="J313" s="9"/>
      <c r="K313" s="408"/>
      <c r="L313" s="9"/>
      <c r="M313" s="9"/>
      <c r="N313" s="9"/>
      <c r="O313" s="9"/>
    </row>
    <row r="314" spans="1:15" s="1" customFormat="1" ht="12" customHeight="1">
      <c r="A314" s="439" t="s">
        <v>136</v>
      </c>
      <c r="B314" s="238"/>
      <c r="C314" s="238"/>
      <c r="D314" s="239"/>
      <c r="E314" s="64">
        <v>3068</v>
      </c>
      <c r="F314" s="73"/>
      <c r="G314" s="241">
        <v>65840</v>
      </c>
      <c r="H314" s="242"/>
      <c r="I314" s="241">
        <v>198742701</v>
      </c>
      <c r="J314" s="9"/>
      <c r="K314" s="408"/>
      <c r="L314" s="9"/>
      <c r="M314" s="9"/>
      <c r="N314" s="9"/>
      <c r="O314" s="9"/>
    </row>
    <row r="315" spans="1:11" ht="12" customHeight="1">
      <c r="A315" s="439" t="s">
        <v>137</v>
      </c>
      <c r="B315" s="245"/>
      <c r="C315" s="245"/>
      <c r="D315" s="246"/>
      <c r="E315" s="115">
        <v>10049</v>
      </c>
      <c r="F315" s="116"/>
      <c r="G315" s="247">
        <v>69796</v>
      </c>
      <c r="H315" s="248"/>
      <c r="I315" s="247">
        <v>39089963</v>
      </c>
      <c r="J315" s="10"/>
      <c r="K315" s="408"/>
    </row>
    <row r="316" spans="1:11" ht="2.25" customHeight="1">
      <c r="A316" s="455"/>
      <c r="B316" s="9"/>
      <c r="C316" s="120"/>
      <c r="D316" s="21"/>
      <c r="E316" s="130"/>
      <c r="F316" s="23"/>
      <c r="G316" s="120"/>
      <c r="H316" s="24"/>
      <c r="I316" s="120"/>
      <c r="J316" s="10"/>
      <c r="K316" s="408"/>
    </row>
    <row r="317" spans="1:13" ht="13.5" customHeight="1">
      <c r="A317" s="441" t="s">
        <v>288</v>
      </c>
      <c r="B317" s="249"/>
      <c r="C317" s="107"/>
      <c r="D317" s="134"/>
      <c r="E317" s="250" t="s">
        <v>138</v>
      </c>
      <c r="F317" s="251"/>
      <c r="G317" s="250" t="s">
        <v>139</v>
      </c>
      <c r="H317" s="252"/>
      <c r="I317" s="250" t="s">
        <v>140</v>
      </c>
      <c r="J317" s="10"/>
      <c r="K317" s="523"/>
      <c r="M317" s="605"/>
    </row>
    <row r="318" spans="1:11" ht="2.25" customHeight="1">
      <c r="A318" s="410"/>
      <c r="B318" s="253"/>
      <c r="C318" s="115"/>
      <c r="D318" s="174"/>
      <c r="E318" s="115"/>
      <c r="F318" s="116"/>
      <c r="G318" s="115"/>
      <c r="H318" s="118"/>
      <c r="I318" s="115"/>
      <c r="J318" s="10"/>
      <c r="K318" s="408"/>
    </row>
    <row r="319" spans="1:11" ht="12" customHeight="1">
      <c r="A319" s="460" t="s">
        <v>141</v>
      </c>
      <c r="B319" s="253"/>
      <c r="C319" s="11"/>
      <c r="D319" s="12"/>
      <c r="E319" s="254" t="s">
        <v>289</v>
      </c>
      <c r="F319" s="218"/>
      <c r="G319" s="90" t="s">
        <v>290</v>
      </c>
      <c r="H319" s="220"/>
      <c r="I319" s="255" t="s">
        <v>291</v>
      </c>
      <c r="J319" s="10"/>
      <c r="K319" s="408"/>
    </row>
    <row r="320" spans="1:11" ht="12" customHeight="1">
      <c r="A320" s="460" t="s">
        <v>142</v>
      </c>
      <c r="B320" s="161"/>
      <c r="C320" s="11"/>
      <c r="D320" s="12"/>
      <c r="E320" s="256" t="s">
        <v>143</v>
      </c>
      <c r="F320" s="14"/>
      <c r="G320" s="257" t="s">
        <v>144</v>
      </c>
      <c r="H320" s="15"/>
      <c r="I320" s="257" t="s">
        <v>145</v>
      </c>
      <c r="J320" s="10"/>
      <c r="K320" s="408"/>
    </row>
    <row r="321" spans="1:11" ht="12" customHeight="1">
      <c r="A321" s="460" t="s">
        <v>292</v>
      </c>
      <c r="B321" s="161"/>
      <c r="C321" s="11"/>
      <c r="D321" s="12"/>
      <c r="E321" s="256">
        <v>337</v>
      </c>
      <c r="F321" s="14"/>
      <c r="G321" s="257">
        <v>308</v>
      </c>
      <c r="H321" s="15"/>
      <c r="I321" s="257">
        <v>295</v>
      </c>
      <c r="J321" s="10"/>
      <c r="K321" s="408"/>
    </row>
    <row r="322" spans="1:11" ht="12" customHeight="1">
      <c r="A322" s="460" t="s">
        <v>146</v>
      </c>
      <c r="B322" s="161"/>
      <c r="C322" s="11"/>
      <c r="D322" s="12"/>
      <c r="E322" s="115">
        <f>SUM(E323:E324)</f>
        <v>100979303</v>
      </c>
      <c r="F322" s="116"/>
      <c r="G322" s="117">
        <f>SUM(G323:G324)</f>
        <v>92335113</v>
      </c>
      <c r="H322" s="118"/>
      <c r="I322" s="117">
        <f>SUM(I323:I324)</f>
        <v>88546087</v>
      </c>
      <c r="J322" s="10"/>
      <c r="K322" s="408"/>
    </row>
    <row r="323" spans="1:11" ht="12" customHeight="1">
      <c r="A323" s="461" t="s">
        <v>51</v>
      </c>
      <c r="B323" s="161"/>
      <c r="C323" s="11"/>
      <c r="D323" s="12"/>
      <c r="E323" s="254">
        <v>51069962</v>
      </c>
      <c r="F323" s="218"/>
      <c r="G323" s="90">
        <v>46634257</v>
      </c>
      <c r="H323" s="220"/>
      <c r="I323" s="90">
        <v>44757788</v>
      </c>
      <c r="J323" s="10"/>
      <c r="K323" s="408"/>
    </row>
    <row r="324" spans="1:11" ht="12" customHeight="1">
      <c r="A324" s="461" t="s">
        <v>52</v>
      </c>
      <c r="B324" s="161"/>
      <c r="C324" s="11"/>
      <c r="D324" s="12"/>
      <c r="E324" s="254">
        <v>49909341</v>
      </c>
      <c r="F324" s="218"/>
      <c r="G324" s="90">
        <v>45700856</v>
      </c>
      <c r="H324" s="220"/>
      <c r="I324" s="90">
        <v>43788299</v>
      </c>
      <c r="J324" s="10"/>
      <c r="K324" s="408"/>
    </row>
    <row r="325" spans="1:11" ht="12" customHeight="1">
      <c r="A325" s="460" t="s">
        <v>147</v>
      </c>
      <c r="B325" s="161"/>
      <c r="C325" s="11"/>
      <c r="D325" s="12"/>
      <c r="E325" s="258">
        <f>SUM(E326:E327)</f>
        <v>100</v>
      </c>
      <c r="F325" s="259"/>
      <c r="G325" s="260">
        <f>SUM(G326:G327)</f>
        <v>100</v>
      </c>
      <c r="H325" s="261"/>
      <c r="I325" s="260">
        <f>SUM(I326:I327)</f>
        <v>100</v>
      </c>
      <c r="J325" s="10"/>
      <c r="K325" s="408"/>
    </row>
    <row r="326" spans="1:11" ht="12" customHeight="1">
      <c r="A326" s="461" t="s">
        <v>51</v>
      </c>
      <c r="B326" s="253"/>
      <c r="C326" s="11"/>
      <c r="D326" s="12"/>
      <c r="E326" s="258">
        <f>E323/E322*100</f>
        <v>50.57468261590199</v>
      </c>
      <c r="F326" s="259"/>
      <c r="G326" s="260">
        <f>G323/G322*100</f>
        <v>50.505442062977714</v>
      </c>
      <c r="H326" s="261"/>
      <c r="I326" s="260">
        <f>I323/I322*100</f>
        <v>50.54744881047086</v>
      </c>
      <c r="J326" s="10"/>
      <c r="K326" s="408"/>
    </row>
    <row r="327" spans="1:11" ht="12" customHeight="1">
      <c r="A327" s="461" t="s">
        <v>52</v>
      </c>
      <c r="B327" s="253"/>
      <c r="C327" s="11"/>
      <c r="D327" s="12"/>
      <c r="E327" s="258">
        <f>E324/E322*100</f>
        <v>49.42531738409801</v>
      </c>
      <c r="F327" s="259"/>
      <c r="G327" s="260">
        <f>G324/G322*100</f>
        <v>49.494557937022286</v>
      </c>
      <c r="H327" s="261"/>
      <c r="I327" s="260">
        <f>I324/I322*100</f>
        <v>49.45255118952913</v>
      </c>
      <c r="J327" s="10"/>
      <c r="K327" s="408"/>
    </row>
    <row r="328" spans="1:11" ht="12" customHeight="1">
      <c r="A328" s="460" t="s">
        <v>148</v>
      </c>
      <c r="B328" s="253"/>
      <c r="C328" s="11"/>
      <c r="D328" s="12"/>
      <c r="E328" s="156">
        <f>E330+E331+E334</f>
        <v>100979303</v>
      </c>
      <c r="F328" s="116"/>
      <c r="G328" s="155">
        <f>G330+G331+G334</f>
        <v>92335113</v>
      </c>
      <c r="H328" s="118"/>
      <c r="I328" s="155">
        <f>I330+I331+I334</f>
        <v>88546087</v>
      </c>
      <c r="J328" s="10"/>
      <c r="K328" s="408"/>
    </row>
    <row r="329" spans="1:11" ht="12" customHeight="1">
      <c r="A329" s="461" t="s">
        <v>149</v>
      </c>
      <c r="B329" s="253"/>
      <c r="C329" s="11"/>
      <c r="D329" s="12"/>
      <c r="E329" s="115">
        <f>2076015+8742916</f>
        <v>10818931</v>
      </c>
      <c r="F329" s="116"/>
      <c r="G329" s="117">
        <f>1968131+8265653</f>
        <v>10233784</v>
      </c>
      <c r="H329" s="118"/>
      <c r="I329" s="117">
        <f>2070297+8505359</f>
        <v>10575656</v>
      </c>
      <c r="J329" s="10"/>
      <c r="K329" s="408"/>
    </row>
    <row r="330" spans="1:11" ht="12" customHeight="1">
      <c r="A330" s="462" t="s">
        <v>150</v>
      </c>
      <c r="B330" s="253"/>
      <c r="C330" s="11"/>
      <c r="D330" s="12"/>
      <c r="E330" s="254">
        <v>32155793</v>
      </c>
      <c r="F330" s="218"/>
      <c r="G330" s="90">
        <v>30734937</v>
      </c>
      <c r="H330" s="220"/>
      <c r="I330" s="90">
        <v>31407604</v>
      </c>
      <c r="J330" s="10"/>
      <c r="K330" s="408"/>
    </row>
    <row r="331" spans="1:11" ht="12" customHeight="1">
      <c r="A331" s="462" t="s">
        <v>151</v>
      </c>
      <c r="B331" s="253"/>
      <c r="C331" s="11"/>
      <c r="D331" s="12"/>
      <c r="E331" s="254">
        <v>64035924</v>
      </c>
      <c r="F331" s="218"/>
      <c r="G331" s="90">
        <v>57587249</v>
      </c>
      <c r="H331" s="220"/>
      <c r="I331" s="90">
        <v>53468834</v>
      </c>
      <c r="J331" s="10"/>
      <c r="K331" s="408"/>
    </row>
    <row r="332" spans="1:11" ht="12" customHeight="1">
      <c r="A332" s="461" t="s">
        <v>152</v>
      </c>
      <c r="B332" s="253"/>
      <c r="C332" s="11"/>
      <c r="D332" s="12"/>
      <c r="E332" s="254">
        <v>62615419</v>
      </c>
      <c r="F332" s="218"/>
      <c r="G332" s="90">
        <v>55719517</v>
      </c>
      <c r="H332" s="220"/>
      <c r="I332" s="90">
        <v>51300060</v>
      </c>
      <c r="J332" s="10"/>
      <c r="K332" s="408"/>
    </row>
    <row r="333" spans="1:11" ht="12" customHeight="1">
      <c r="A333" s="461" t="s">
        <v>153</v>
      </c>
      <c r="B333" s="253"/>
      <c r="C333" s="11"/>
      <c r="D333" s="12"/>
      <c r="E333" s="254">
        <v>7548769</v>
      </c>
      <c r="F333" s="218"/>
      <c r="G333" s="90">
        <v>6241326</v>
      </c>
      <c r="H333" s="220"/>
      <c r="I333" s="90">
        <f>I334+1837495</f>
        <v>5507144</v>
      </c>
      <c r="J333" s="10"/>
      <c r="K333" s="408"/>
    </row>
    <row r="334" spans="1:11" ht="12" customHeight="1">
      <c r="A334" s="462" t="s">
        <v>154</v>
      </c>
      <c r="B334" s="161"/>
      <c r="C334" s="11"/>
      <c r="D334" s="12"/>
      <c r="E334" s="254">
        <v>4787586</v>
      </c>
      <c r="F334" s="218"/>
      <c r="G334" s="90">
        <v>4012927</v>
      </c>
      <c r="H334" s="220"/>
      <c r="I334" s="90">
        <v>3669649</v>
      </c>
      <c r="J334" s="10"/>
      <c r="K334" s="408"/>
    </row>
    <row r="335" spans="1:15" s="1" customFormat="1" ht="3" customHeight="1">
      <c r="A335" s="524"/>
      <c r="B335" s="124"/>
      <c r="C335" s="120"/>
      <c r="D335" s="21"/>
      <c r="E335" s="303"/>
      <c r="F335" s="304"/>
      <c r="G335" s="303"/>
      <c r="H335" s="305"/>
      <c r="I335" s="303"/>
      <c r="J335" s="9"/>
      <c r="K335" s="408"/>
      <c r="L335" s="9"/>
      <c r="M335" s="9"/>
      <c r="N335" s="9"/>
      <c r="O335" s="9"/>
    </row>
    <row r="336" spans="1:23" s="268" customFormat="1" ht="11.25" customHeight="1">
      <c r="A336" s="460" t="s">
        <v>156</v>
      </c>
      <c r="B336" s="111"/>
      <c r="C336" s="111"/>
      <c r="D336" s="111"/>
      <c r="E336" s="269">
        <v>100</v>
      </c>
      <c r="F336" s="270"/>
      <c r="G336" s="271">
        <v>100</v>
      </c>
      <c r="H336" s="104"/>
      <c r="I336" s="272">
        <v>100</v>
      </c>
      <c r="J336" s="266"/>
      <c r="K336" s="467"/>
      <c r="L336" s="402"/>
      <c r="M336" s="402"/>
      <c r="N336" s="402"/>
      <c r="O336" s="402"/>
      <c r="P336" s="397"/>
      <c r="Q336" s="397"/>
      <c r="R336" s="397"/>
      <c r="S336" s="397"/>
      <c r="T336" s="397"/>
      <c r="U336" s="397"/>
      <c r="V336" s="397"/>
      <c r="W336" s="397"/>
    </row>
    <row r="337" spans="1:23" s="268" customFormat="1" ht="11.25" customHeight="1">
      <c r="A337" s="461" t="s">
        <v>149</v>
      </c>
      <c r="B337" s="111"/>
      <c r="C337" s="111"/>
      <c r="D337" s="111"/>
      <c r="E337" s="273">
        <v>10.714008394373648</v>
      </c>
      <c r="F337" s="274"/>
      <c r="G337" s="271">
        <v>11.083306953877882</v>
      </c>
      <c r="H337" s="104"/>
      <c r="I337" s="275">
        <v>11.94367403271022</v>
      </c>
      <c r="J337" s="266"/>
      <c r="K337" s="467"/>
      <c r="L337" s="402"/>
      <c r="M337" s="402"/>
      <c r="N337" s="402"/>
      <c r="O337" s="402"/>
      <c r="P337" s="397"/>
      <c r="Q337" s="397"/>
      <c r="R337" s="397"/>
      <c r="S337" s="397"/>
      <c r="T337" s="397"/>
      <c r="U337" s="397"/>
      <c r="V337" s="397"/>
      <c r="W337" s="397"/>
    </row>
    <row r="338" spans="1:23" s="268" customFormat="1" ht="11.25" customHeight="1">
      <c r="A338" s="461" t="s">
        <v>150</v>
      </c>
      <c r="B338" s="111"/>
      <c r="C338" s="111"/>
      <c r="D338" s="111"/>
      <c r="E338" s="273">
        <v>31.9</v>
      </c>
      <c r="F338" s="274"/>
      <c r="G338" s="271">
        <v>33.28629380677749</v>
      </c>
      <c r="H338" s="104"/>
      <c r="I338" s="275">
        <v>35.47034664558356</v>
      </c>
      <c r="J338" s="266"/>
      <c r="K338" s="467"/>
      <c r="L338" s="402"/>
      <c r="M338" s="402"/>
      <c r="N338" s="402"/>
      <c r="O338" s="402"/>
      <c r="P338" s="397"/>
      <c r="Q338" s="397"/>
      <c r="R338" s="397"/>
      <c r="S338" s="397"/>
      <c r="T338" s="397"/>
      <c r="U338" s="397"/>
      <c r="V338" s="397"/>
      <c r="W338" s="397"/>
    </row>
    <row r="339" spans="1:23" s="268" customFormat="1" ht="11.25" customHeight="1">
      <c r="A339" s="461" t="s">
        <v>151</v>
      </c>
      <c r="B339" s="111"/>
      <c r="C339" s="111"/>
      <c r="D339" s="111"/>
      <c r="E339" s="273">
        <v>63.41489998202899</v>
      </c>
      <c r="F339" s="274"/>
      <c r="G339" s="271">
        <v>62.36765963561446</v>
      </c>
      <c r="H339" s="104"/>
      <c r="I339" s="275">
        <v>60.385315502423055</v>
      </c>
      <c r="J339" s="266"/>
      <c r="K339" s="467"/>
      <c r="L339" s="402"/>
      <c r="M339" s="402"/>
      <c r="N339" s="402"/>
      <c r="O339" s="402"/>
      <c r="P339" s="397"/>
      <c r="Q339" s="397"/>
      <c r="R339" s="397"/>
      <c r="S339" s="397"/>
      <c r="T339" s="397"/>
      <c r="U339" s="397"/>
      <c r="V339" s="397"/>
      <c r="W339" s="397"/>
    </row>
    <row r="340" spans="1:23" s="268" customFormat="1" ht="11.25" customHeight="1">
      <c r="A340" s="461" t="s">
        <v>152</v>
      </c>
      <c r="B340" s="111"/>
      <c r="C340" s="111"/>
      <c r="D340" s="111"/>
      <c r="E340" s="273">
        <v>62.00817111997693</v>
      </c>
      <c r="F340" s="274"/>
      <c r="G340" s="271">
        <v>60.344884182900174</v>
      </c>
      <c r="H340" s="104"/>
      <c r="I340" s="275">
        <v>57.935998910940015</v>
      </c>
      <c r="J340" s="266"/>
      <c r="K340" s="467"/>
      <c r="L340" s="402"/>
      <c r="M340" s="402"/>
      <c r="N340" s="402"/>
      <c r="O340" s="402"/>
      <c r="P340" s="397"/>
      <c r="Q340" s="397"/>
      <c r="R340" s="397"/>
      <c r="S340" s="397"/>
      <c r="T340" s="397"/>
      <c r="U340" s="397"/>
      <c r="V340" s="397"/>
      <c r="W340" s="397"/>
    </row>
    <row r="341" spans="1:23" s="268" customFormat="1" ht="11.25" customHeight="1">
      <c r="A341" s="461" t="s">
        <v>153</v>
      </c>
      <c r="B341" s="111"/>
      <c r="C341" s="111"/>
      <c r="D341" s="111"/>
      <c r="E341" s="273">
        <v>7.475560610672863</v>
      </c>
      <c r="F341" s="274"/>
      <c r="G341" s="271">
        <v>6.7594285610502265</v>
      </c>
      <c r="H341" s="104"/>
      <c r="I341" s="275">
        <v>6.219522721540479</v>
      </c>
      <c r="J341" s="266"/>
      <c r="K341" s="467"/>
      <c r="L341" s="402"/>
      <c r="M341" s="402"/>
      <c r="N341" s="402"/>
      <c r="O341" s="402"/>
      <c r="P341" s="397"/>
      <c r="Q341" s="397"/>
      <c r="R341" s="397"/>
      <c r="S341" s="397"/>
      <c r="T341" s="397"/>
      <c r="U341" s="397"/>
      <c r="V341" s="397"/>
      <c r="W341" s="397"/>
    </row>
    <row r="342" spans="1:23" s="268" customFormat="1" ht="11.25" customHeight="1">
      <c r="A342" s="461" t="s">
        <v>154</v>
      </c>
      <c r="B342" s="111"/>
      <c r="C342" s="111"/>
      <c r="D342" s="111"/>
      <c r="E342" s="273">
        <v>4.741155719801314</v>
      </c>
      <c r="F342" s="274"/>
      <c r="G342" s="271">
        <v>4.346046557608046</v>
      </c>
      <c r="H342" s="104"/>
      <c r="I342" s="275">
        <v>4.1443378519933916</v>
      </c>
      <c r="J342" s="266"/>
      <c r="K342" s="467"/>
      <c r="L342" s="402"/>
      <c r="M342" s="402"/>
      <c r="N342" s="402"/>
      <c r="O342" s="402"/>
      <c r="P342" s="397"/>
      <c r="Q342" s="397"/>
      <c r="R342" s="397"/>
      <c r="S342" s="397"/>
      <c r="T342" s="397"/>
      <c r="U342" s="397"/>
      <c r="V342" s="397"/>
      <c r="W342" s="397"/>
    </row>
    <row r="343" spans="1:23" s="268" customFormat="1" ht="11.25" customHeight="1">
      <c r="A343" s="460" t="s">
        <v>157</v>
      </c>
      <c r="B343" s="111"/>
      <c r="C343" s="111"/>
      <c r="D343" s="111"/>
      <c r="E343" s="273">
        <v>57.69164664509253</v>
      </c>
      <c r="F343" s="274"/>
      <c r="G343" s="271">
        <v>60.33951022734216</v>
      </c>
      <c r="H343" s="104"/>
      <c r="I343" s="275">
        <v>65.60317548723803</v>
      </c>
      <c r="J343" s="266"/>
      <c r="K343" s="467"/>
      <c r="L343" s="402"/>
      <c r="M343" s="402"/>
      <c r="N343" s="402"/>
      <c r="O343" s="402"/>
      <c r="P343" s="397"/>
      <c r="Q343" s="397"/>
      <c r="R343" s="397"/>
      <c r="S343" s="397"/>
      <c r="T343" s="397"/>
      <c r="U343" s="397"/>
      <c r="V343" s="397"/>
      <c r="W343" s="397"/>
    </row>
    <row r="344" spans="1:23" s="268" customFormat="1" ht="11.25" customHeight="1">
      <c r="A344" s="461" t="s">
        <v>158</v>
      </c>
      <c r="B344" s="111"/>
      <c r="C344" s="111"/>
      <c r="D344" s="111"/>
      <c r="E344" s="273">
        <v>50.21524012052985</v>
      </c>
      <c r="F344" s="274"/>
      <c r="G344" s="271">
        <v>53.37108046262116</v>
      </c>
      <c r="H344" s="104"/>
      <c r="I344" s="275">
        <v>58.74002040141739</v>
      </c>
      <c r="J344" s="266"/>
      <c r="K344" s="467"/>
      <c r="L344" s="402"/>
      <c r="M344" s="402"/>
      <c r="N344" s="402"/>
      <c r="O344" s="402"/>
      <c r="P344" s="397"/>
      <c r="Q344" s="397"/>
      <c r="R344" s="397"/>
      <c r="S344" s="397"/>
      <c r="T344" s="397"/>
      <c r="U344" s="397"/>
      <c r="V344" s="397"/>
      <c r="W344" s="397"/>
    </row>
    <row r="345" spans="1:23" s="268" customFormat="1" ht="11.25" customHeight="1">
      <c r="A345" s="461" t="s">
        <v>159</v>
      </c>
      <c r="B345" s="111"/>
      <c r="C345" s="111"/>
      <c r="D345" s="111"/>
      <c r="E345" s="273">
        <v>7.476406524562681</v>
      </c>
      <c r="F345" s="274"/>
      <c r="G345" s="271">
        <v>6.968429764721005</v>
      </c>
      <c r="H345" s="104"/>
      <c r="I345" s="275">
        <v>6.863155085820647</v>
      </c>
      <c r="J345" s="266"/>
      <c r="K345" s="467"/>
      <c r="L345" s="402"/>
      <c r="M345" s="402"/>
      <c r="N345" s="402"/>
      <c r="O345" s="402"/>
      <c r="P345" s="397"/>
      <c r="Q345" s="397"/>
      <c r="R345" s="397"/>
      <c r="S345" s="397"/>
      <c r="T345" s="397"/>
      <c r="U345" s="397"/>
      <c r="V345" s="397"/>
      <c r="W345" s="397"/>
    </row>
    <row r="346" spans="1:23" s="268" customFormat="1" ht="11.25" customHeight="1">
      <c r="A346" s="584" t="s">
        <v>340</v>
      </c>
      <c r="B346" s="111"/>
      <c r="C346" s="111"/>
      <c r="D346" s="111"/>
      <c r="E346" s="276">
        <v>102.32545847479733</v>
      </c>
      <c r="F346" s="277"/>
      <c r="G346" s="278">
        <v>102.04241469787787</v>
      </c>
      <c r="H346" s="279"/>
      <c r="I346" s="277">
        <v>102.21403667678437</v>
      </c>
      <c r="J346" s="266"/>
      <c r="K346" s="467"/>
      <c r="L346" s="402"/>
      <c r="M346" s="402"/>
      <c r="N346" s="402"/>
      <c r="O346" s="402"/>
      <c r="P346" s="397"/>
      <c r="Q346" s="397"/>
      <c r="R346" s="397"/>
      <c r="S346" s="397"/>
      <c r="T346" s="397"/>
      <c r="U346" s="397"/>
      <c r="V346" s="397"/>
      <c r="W346" s="397"/>
    </row>
    <row r="347" spans="1:23" s="268" customFormat="1" ht="11.25" customHeight="1">
      <c r="A347" s="460" t="s">
        <v>160</v>
      </c>
      <c r="B347" s="111"/>
      <c r="C347" s="111"/>
      <c r="D347" s="111"/>
      <c r="E347" s="280">
        <v>24.279</v>
      </c>
      <c r="F347" s="274"/>
      <c r="G347" s="281">
        <v>23.298</v>
      </c>
      <c r="H347" s="104"/>
      <c r="I347" s="274">
        <v>22.2</v>
      </c>
      <c r="J347" s="266"/>
      <c r="K347" s="467"/>
      <c r="L347" s="402"/>
      <c r="M347" s="402"/>
      <c r="N347" s="402"/>
      <c r="O347" s="402"/>
      <c r="P347" s="397"/>
      <c r="Q347" s="397"/>
      <c r="R347" s="397"/>
      <c r="S347" s="397"/>
      <c r="T347" s="397"/>
      <c r="U347" s="397"/>
      <c r="V347" s="397"/>
      <c r="W347" s="397"/>
    </row>
    <row r="348" spans="1:23" s="268" customFormat="1" ht="11.25" customHeight="1">
      <c r="A348" s="460" t="s">
        <v>161</v>
      </c>
      <c r="B348" s="111"/>
      <c r="C348" s="111"/>
      <c r="D348" s="111"/>
      <c r="E348" s="282" t="s">
        <v>162</v>
      </c>
      <c r="F348" s="283"/>
      <c r="G348" s="284" t="s">
        <v>294</v>
      </c>
      <c r="H348" s="285"/>
      <c r="I348" s="286" t="s">
        <v>162</v>
      </c>
      <c r="J348" s="266"/>
      <c r="K348" s="467"/>
      <c r="L348" s="402"/>
      <c r="M348" s="402"/>
      <c r="N348" s="402"/>
      <c r="O348" s="402"/>
      <c r="P348" s="397"/>
      <c r="Q348" s="397"/>
      <c r="R348" s="397"/>
      <c r="S348" s="397"/>
      <c r="T348" s="397"/>
      <c r="U348" s="397"/>
      <c r="V348" s="397"/>
      <c r="W348" s="397"/>
    </row>
    <row r="349" spans="1:23" s="268" customFormat="1" ht="11.25" customHeight="1">
      <c r="A349" s="468" t="s">
        <v>163</v>
      </c>
      <c r="B349" s="111"/>
      <c r="C349" s="111"/>
      <c r="D349" s="111"/>
      <c r="E349" s="282" t="s">
        <v>162</v>
      </c>
      <c r="F349" s="283"/>
      <c r="G349" s="284" t="s">
        <v>295</v>
      </c>
      <c r="H349" s="285"/>
      <c r="I349" s="286" t="s">
        <v>162</v>
      </c>
      <c r="J349" s="266"/>
      <c r="K349" s="467"/>
      <c r="L349" s="402"/>
      <c r="M349" s="402"/>
      <c r="N349" s="402"/>
      <c r="O349" s="402"/>
      <c r="P349" s="397"/>
      <c r="Q349" s="397"/>
      <c r="R349" s="397"/>
      <c r="S349" s="397"/>
      <c r="T349" s="397"/>
      <c r="U349" s="397"/>
      <c r="V349" s="397"/>
      <c r="W349" s="397"/>
    </row>
    <row r="350" spans="1:23" s="268" customFormat="1" ht="11.25" customHeight="1">
      <c r="A350" s="460" t="s">
        <v>164</v>
      </c>
      <c r="B350" s="111"/>
      <c r="C350" s="111"/>
      <c r="D350" s="111"/>
      <c r="E350" s="217">
        <v>100573715</v>
      </c>
      <c r="F350" s="218"/>
      <c r="G350" s="287">
        <v>92097978</v>
      </c>
      <c r="H350" s="80"/>
      <c r="I350" s="288">
        <v>88304615</v>
      </c>
      <c r="J350" s="266"/>
      <c r="K350" s="467"/>
      <c r="L350" s="402"/>
      <c r="M350" s="402"/>
      <c r="N350" s="402"/>
      <c r="O350" s="402"/>
      <c r="P350" s="397"/>
      <c r="Q350" s="397"/>
      <c r="R350" s="397"/>
      <c r="S350" s="397"/>
      <c r="T350" s="397"/>
      <c r="U350" s="397"/>
      <c r="V350" s="397"/>
      <c r="W350" s="397"/>
    </row>
    <row r="351" spans="1:23" s="268" customFormat="1" ht="11.25" customHeight="1">
      <c r="A351" s="461" t="s">
        <v>51</v>
      </c>
      <c r="B351" s="111"/>
      <c r="C351" s="111"/>
      <c r="D351" s="111"/>
      <c r="E351" s="217">
        <v>50774021</v>
      </c>
      <c r="F351" s="218"/>
      <c r="G351" s="287">
        <v>46458988</v>
      </c>
      <c r="H351" s="80"/>
      <c r="I351" s="288">
        <v>44583853</v>
      </c>
      <c r="J351" s="266"/>
      <c r="K351" s="467"/>
      <c r="L351" s="402"/>
      <c r="M351" s="402"/>
      <c r="N351" s="402"/>
      <c r="O351" s="402"/>
      <c r="P351" s="397"/>
      <c r="Q351" s="397"/>
      <c r="R351" s="397"/>
      <c r="S351" s="397"/>
      <c r="T351" s="397"/>
      <c r="U351" s="397"/>
      <c r="V351" s="397"/>
      <c r="W351" s="397"/>
    </row>
    <row r="352" spans="1:23" s="268" customFormat="1" ht="11.25" customHeight="1">
      <c r="A352" s="461" t="s">
        <v>52</v>
      </c>
      <c r="B352" s="111"/>
      <c r="C352" s="111"/>
      <c r="D352" s="111"/>
      <c r="E352" s="217">
        <v>49799694</v>
      </c>
      <c r="F352" s="218"/>
      <c r="G352" s="287">
        <v>45638990</v>
      </c>
      <c r="H352" s="80"/>
      <c r="I352" s="288">
        <v>43720762</v>
      </c>
      <c r="J352" s="266"/>
      <c r="K352" s="467"/>
      <c r="L352" s="402"/>
      <c r="M352" s="402"/>
      <c r="N352" s="402"/>
      <c r="O352" s="402"/>
      <c r="P352" s="397"/>
      <c r="Q352" s="397"/>
      <c r="R352" s="397"/>
      <c r="S352" s="397"/>
      <c r="T352" s="397"/>
      <c r="U352" s="397"/>
      <c r="V352" s="397"/>
      <c r="W352" s="397"/>
    </row>
    <row r="353" spans="1:23" s="268" customFormat="1" ht="11.25" customHeight="1">
      <c r="A353" s="460" t="s">
        <v>165</v>
      </c>
      <c r="B353" s="111"/>
      <c r="C353" s="111"/>
      <c r="D353" s="111"/>
      <c r="E353" s="258">
        <v>100</v>
      </c>
      <c r="F353" s="259"/>
      <c r="G353" s="289">
        <v>100</v>
      </c>
      <c r="H353" s="138"/>
      <c r="I353" s="290">
        <v>100</v>
      </c>
      <c r="J353" s="266"/>
      <c r="K353" s="467"/>
      <c r="L353" s="402"/>
      <c r="M353" s="402"/>
      <c r="N353" s="402"/>
      <c r="O353" s="402"/>
      <c r="P353" s="397"/>
      <c r="Q353" s="397"/>
      <c r="R353" s="397"/>
      <c r="S353" s="397"/>
      <c r="T353" s="397"/>
      <c r="U353" s="397"/>
      <c r="V353" s="397"/>
      <c r="W353" s="397"/>
    </row>
    <row r="354" spans="1:23" s="268" customFormat="1" ht="11.25" customHeight="1">
      <c r="A354" s="461" t="s">
        <v>51</v>
      </c>
      <c r="B354" s="111"/>
      <c r="C354" s="111"/>
      <c r="D354" s="111"/>
      <c r="E354" s="258">
        <v>50.48438451338902</v>
      </c>
      <c r="F354" s="259"/>
      <c r="G354" s="289">
        <v>50.445176983147235</v>
      </c>
      <c r="H354" s="138"/>
      <c r="I354" s="290">
        <v>50.48870095860788</v>
      </c>
      <c r="J354" s="266"/>
      <c r="K354" s="467"/>
      <c r="L354" s="402"/>
      <c r="M354" s="402"/>
      <c r="N354" s="402"/>
      <c r="O354" s="402"/>
      <c r="P354" s="397"/>
      <c r="Q354" s="397"/>
      <c r="R354" s="397"/>
      <c r="S354" s="397"/>
      <c r="T354" s="397"/>
      <c r="U354" s="397"/>
      <c r="V354" s="397"/>
      <c r="W354" s="397"/>
    </row>
    <row r="355" spans="1:23" s="268" customFormat="1" ht="11.25" customHeight="1">
      <c r="A355" s="461" t="s">
        <v>52</v>
      </c>
      <c r="B355" s="111"/>
      <c r="C355" s="111"/>
      <c r="D355" s="111"/>
      <c r="E355" s="258">
        <v>49.51561548661099</v>
      </c>
      <c r="F355" s="259"/>
      <c r="G355" s="289">
        <v>49.554823016852765</v>
      </c>
      <c r="H355" s="138"/>
      <c r="I355" s="290">
        <v>49.511299041392114</v>
      </c>
      <c r="J355" s="266"/>
      <c r="K355" s="467"/>
      <c r="L355" s="402"/>
      <c r="M355" s="402"/>
      <c r="N355" s="402"/>
      <c r="O355" s="402"/>
      <c r="P355" s="397"/>
      <c r="Q355" s="397"/>
      <c r="R355" s="397"/>
      <c r="S355" s="397"/>
      <c r="T355" s="397"/>
      <c r="U355" s="397"/>
      <c r="V355" s="397"/>
      <c r="W355" s="397"/>
    </row>
    <row r="356" spans="1:23" s="268" customFormat="1" ht="11.25" customHeight="1">
      <c r="A356" s="460" t="s">
        <v>166</v>
      </c>
      <c r="B356" s="111"/>
      <c r="C356" s="111"/>
      <c r="D356" s="111"/>
      <c r="E356" s="156">
        <v>100573715</v>
      </c>
      <c r="F356" s="116"/>
      <c r="G356" s="287">
        <v>92097978</v>
      </c>
      <c r="H356" s="80"/>
      <c r="I356" s="288">
        <v>88304615</v>
      </c>
      <c r="J356" s="266"/>
      <c r="K356" s="467"/>
      <c r="L356" s="402"/>
      <c r="M356" s="402"/>
      <c r="N356" s="402"/>
      <c r="O356" s="402"/>
      <c r="P356" s="397"/>
      <c r="Q356" s="397"/>
      <c r="R356" s="397"/>
      <c r="S356" s="397"/>
      <c r="T356" s="397"/>
      <c r="U356" s="397"/>
      <c r="V356" s="397"/>
      <c r="W356" s="397"/>
    </row>
    <row r="357" spans="1:23" s="268" customFormat="1" ht="11.25" customHeight="1">
      <c r="A357" s="461" t="s">
        <v>149</v>
      </c>
      <c r="B357" s="111"/>
      <c r="C357" s="111"/>
      <c r="D357" s="111"/>
      <c r="E357" s="156">
        <v>10815998</v>
      </c>
      <c r="F357" s="116"/>
      <c r="G357" s="287">
        <v>10231201</v>
      </c>
      <c r="H357" s="80"/>
      <c r="I357" s="288">
        <v>10573381</v>
      </c>
      <c r="J357" s="266"/>
      <c r="K357" s="467"/>
      <c r="L357" s="402"/>
      <c r="M357" s="402"/>
      <c r="N357" s="402"/>
      <c r="O357" s="402"/>
      <c r="P357" s="397"/>
      <c r="Q357" s="397"/>
      <c r="R357" s="397"/>
      <c r="S357" s="397"/>
      <c r="T357" s="397"/>
      <c r="U357" s="397"/>
      <c r="V357" s="397"/>
      <c r="W357" s="397"/>
    </row>
    <row r="358" spans="1:23" s="268" customFormat="1" ht="11.25" customHeight="1">
      <c r="A358" s="461" t="s">
        <v>150</v>
      </c>
      <c r="B358" s="111"/>
      <c r="C358" s="111"/>
      <c r="D358" s="111"/>
      <c r="E358" s="217">
        <v>32135285</v>
      </c>
      <c r="F358" s="218"/>
      <c r="G358" s="287">
        <v>30717569</v>
      </c>
      <c r="H358" s="80"/>
      <c r="I358" s="288">
        <v>31389020</v>
      </c>
      <c r="J358" s="266"/>
      <c r="K358" s="467"/>
      <c r="L358" s="402"/>
      <c r="M358" s="402"/>
      <c r="N358" s="402"/>
      <c r="O358" s="402"/>
      <c r="P358" s="397"/>
      <c r="Q358" s="397"/>
      <c r="R358" s="397"/>
      <c r="S358" s="397"/>
      <c r="T358" s="397"/>
      <c r="U358" s="397"/>
      <c r="V358" s="397"/>
      <c r="W358" s="397"/>
    </row>
    <row r="359" spans="1:23" s="268" customFormat="1" ht="11.25" customHeight="1">
      <c r="A359" s="461" t="s">
        <v>151</v>
      </c>
      <c r="B359" s="111"/>
      <c r="C359" s="111"/>
      <c r="D359" s="111"/>
      <c r="E359" s="217">
        <v>63659732</v>
      </c>
      <c r="F359" s="218"/>
      <c r="G359" s="287">
        <v>57374166</v>
      </c>
      <c r="H359" s="80"/>
      <c r="I359" s="288">
        <v>53251374</v>
      </c>
      <c r="J359" s="266"/>
      <c r="K359" s="467"/>
      <c r="L359" s="402"/>
      <c r="M359" s="402"/>
      <c r="N359" s="402"/>
      <c r="O359" s="402"/>
      <c r="P359" s="397"/>
      <c r="Q359" s="397"/>
      <c r="R359" s="397"/>
      <c r="S359" s="397"/>
      <c r="T359" s="397"/>
      <c r="U359" s="397"/>
      <c r="V359" s="397"/>
      <c r="W359" s="397"/>
    </row>
    <row r="360" spans="1:23" s="268" customFormat="1" ht="11.25" customHeight="1">
      <c r="A360" s="461" t="s">
        <v>152</v>
      </c>
      <c r="B360" s="111"/>
      <c r="C360" s="111"/>
      <c r="D360" s="111"/>
      <c r="E360" s="217">
        <v>62263325</v>
      </c>
      <c r="F360" s="218"/>
      <c r="G360" s="287">
        <v>55513682</v>
      </c>
      <c r="H360" s="80"/>
      <c r="I360" s="288">
        <v>51100067</v>
      </c>
      <c r="J360" s="266"/>
      <c r="K360" s="467"/>
      <c r="L360" s="402"/>
      <c r="M360" s="402"/>
      <c r="N360" s="402"/>
      <c r="O360" s="402"/>
      <c r="P360" s="397"/>
      <c r="Q360" s="397"/>
      <c r="R360" s="397"/>
      <c r="S360" s="397"/>
      <c r="T360" s="397"/>
      <c r="U360" s="397"/>
      <c r="V360" s="397"/>
      <c r="W360" s="397"/>
    </row>
    <row r="361" spans="1:23" s="268" customFormat="1" ht="11.25" customHeight="1">
      <c r="A361" s="461" t="s">
        <v>153</v>
      </c>
      <c r="B361" s="111"/>
      <c r="C361" s="111"/>
      <c r="D361" s="111"/>
      <c r="E361" s="217">
        <v>7534306</v>
      </c>
      <c r="F361" s="218"/>
      <c r="G361" s="287">
        <v>6230480</v>
      </c>
      <c r="H361" s="80"/>
      <c r="I361" s="288">
        <v>5498848</v>
      </c>
      <c r="J361" s="266"/>
      <c r="K361" s="467"/>
      <c r="L361" s="402"/>
      <c r="M361" s="402"/>
      <c r="N361" s="402"/>
      <c r="O361" s="402"/>
      <c r="P361" s="397"/>
      <c r="Q361" s="397"/>
      <c r="R361" s="397"/>
      <c r="S361" s="397"/>
      <c r="T361" s="397"/>
      <c r="U361" s="397"/>
      <c r="V361" s="397"/>
      <c r="W361" s="397"/>
    </row>
    <row r="362" spans="1:23" s="268" customFormat="1" ht="11.25" customHeight="1">
      <c r="A362" s="461" t="s">
        <v>154</v>
      </c>
      <c r="B362" s="111"/>
      <c r="C362" s="111"/>
      <c r="D362" s="111"/>
      <c r="E362" s="217">
        <v>4778698</v>
      </c>
      <c r="F362" s="218"/>
      <c r="G362" s="287">
        <v>4006243</v>
      </c>
      <c r="H362" s="80"/>
      <c r="I362" s="288">
        <v>3664221</v>
      </c>
      <c r="J362" s="266"/>
      <c r="K362" s="467"/>
      <c r="L362" s="402"/>
      <c r="M362" s="402"/>
      <c r="N362" s="402"/>
      <c r="O362" s="402"/>
      <c r="P362" s="397"/>
      <c r="Q362" s="397"/>
      <c r="R362" s="397"/>
      <c r="S362" s="397"/>
      <c r="T362" s="397"/>
      <c r="U362" s="397"/>
      <c r="V362" s="397"/>
      <c r="W362" s="397"/>
    </row>
    <row r="363" spans="1:23" s="268" customFormat="1" ht="3" customHeight="1">
      <c r="A363" s="585"/>
      <c r="B363" s="526"/>
      <c r="C363" s="526"/>
      <c r="D363" s="526"/>
      <c r="E363" s="586"/>
      <c r="F363" s="587"/>
      <c r="G363" s="588"/>
      <c r="H363" s="589"/>
      <c r="I363" s="587"/>
      <c r="J363" s="527"/>
      <c r="K363" s="528"/>
      <c r="L363" s="402"/>
      <c r="M363" s="402"/>
      <c r="N363" s="402"/>
      <c r="O363" s="402"/>
      <c r="P363" s="397"/>
      <c r="Q363" s="397"/>
      <c r="R363" s="397"/>
      <c r="S363" s="397"/>
      <c r="T363" s="397"/>
      <c r="U363" s="397"/>
      <c r="V363" s="397"/>
      <c r="W363" s="397"/>
    </row>
    <row r="364" spans="1:23" s="266" customFormat="1" ht="6.75" customHeight="1">
      <c r="A364" s="595"/>
      <c r="B364" s="111"/>
      <c r="C364" s="111"/>
      <c r="D364" s="111"/>
      <c r="E364" s="276"/>
      <c r="F364" s="277"/>
      <c r="G364" s="278"/>
      <c r="H364" s="279"/>
      <c r="I364" s="277"/>
      <c r="K364" s="267"/>
      <c r="L364" s="402"/>
      <c r="M364" s="402"/>
      <c r="N364" s="402"/>
      <c r="O364" s="402"/>
      <c r="P364" s="402"/>
      <c r="Q364" s="402"/>
      <c r="R364" s="402"/>
      <c r="S364" s="402"/>
      <c r="T364" s="402"/>
      <c r="U364" s="402"/>
      <c r="V364" s="402"/>
      <c r="W364" s="402"/>
    </row>
    <row r="365" spans="1:23" s="266" customFormat="1" ht="11.25" customHeight="1">
      <c r="A365" s="647" t="s">
        <v>308</v>
      </c>
      <c r="B365" s="647"/>
      <c r="C365" s="647"/>
      <c r="D365" s="647"/>
      <c r="E365" s="647"/>
      <c r="F365" s="647"/>
      <c r="G365" s="647"/>
      <c r="H365" s="647"/>
      <c r="I365" s="647"/>
      <c r="K365" s="267"/>
      <c r="L365" s="402"/>
      <c r="M365" s="402"/>
      <c r="N365" s="402"/>
      <c r="O365" s="402"/>
      <c r="P365" s="402"/>
      <c r="Q365" s="402"/>
      <c r="R365" s="402"/>
      <c r="S365" s="402"/>
      <c r="T365" s="402"/>
      <c r="U365" s="402"/>
      <c r="V365" s="402"/>
      <c r="W365" s="402"/>
    </row>
    <row r="366" spans="1:23" s="266" customFormat="1" ht="11.25" customHeight="1">
      <c r="A366" s="647" t="s">
        <v>309</v>
      </c>
      <c r="B366" s="647"/>
      <c r="C366" s="647"/>
      <c r="D366" s="647"/>
      <c r="E366" s="647"/>
      <c r="F366" s="647"/>
      <c r="G366" s="647"/>
      <c r="H366" s="647"/>
      <c r="I366" s="647"/>
      <c r="K366" s="267"/>
      <c r="L366" s="402"/>
      <c r="M366" s="402"/>
      <c r="N366" s="402"/>
      <c r="O366" s="402"/>
      <c r="P366" s="402"/>
      <c r="Q366" s="402"/>
      <c r="R366" s="402"/>
      <c r="S366" s="402"/>
      <c r="T366" s="402"/>
      <c r="U366" s="402"/>
      <c r="V366" s="402"/>
      <c r="W366" s="402"/>
    </row>
    <row r="367" spans="1:23" s="266" customFormat="1" ht="11.25" customHeight="1">
      <c r="A367" s="647" t="s">
        <v>310</v>
      </c>
      <c r="B367" s="647"/>
      <c r="C367" s="647"/>
      <c r="D367" s="647"/>
      <c r="E367" s="647"/>
      <c r="F367" s="647"/>
      <c r="G367" s="647"/>
      <c r="H367" s="647"/>
      <c r="I367" s="647"/>
      <c r="K367" s="267"/>
      <c r="L367" s="402"/>
      <c r="M367" s="402"/>
      <c r="N367" s="402"/>
      <c r="O367" s="402"/>
      <c r="P367" s="402"/>
      <c r="Q367" s="402"/>
      <c r="R367" s="402"/>
      <c r="S367" s="402"/>
      <c r="T367" s="402"/>
      <c r="U367" s="402"/>
      <c r="V367" s="402"/>
      <c r="W367" s="402"/>
    </row>
    <row r="368" spans="1:23" s="266" customFormat="1" ht="11.25" customHeight="1">
      <c r="A368" s="648"/>
      <c r="B368" s="648"/>
      <c r="C368" s="648"/>
      <c r="D368" s="648"/>
      <c r="E368" s="648"/>
      <c r="F368" s="648"/>
      <c r="G368" s="648"/>
      <c r="H368" s="648"/>
      <c r="I368" s="648"/>
      <c r="K368" s="267"/>
      <c r="L368" s="402"/>
      <c r="M368" s="402"/>
      <c r="N368" s="402"/>
      <c r="O368" s="402"/>
      <c r="P368" s="402"/>
      <c r="Q368" s="402"/>
      <c r="R368" s="402"/>
      <c r="S368" s="402"/>
      <c r="T368" s="402"/>
      <c r="U368" s="402"/>
      <c r="V368" s="402"/>
      <c r="W368" s="402"/>
    </row>
    <row r="369" spans="1:23" s="266" customFormat="1" ht="11.25" customHeight="1">
      <c r="A369" s="590"/>
      <c r="B369" s="315"/>
      <c r="C369" s="315"/>
      <c r="D369" s="315"/>
      <c r="E369" s="315"/>
      <c r="F369" s="315"/>
      <c r="G369" s="315"/>
      <c r="H369" s="315"/>
      <c r="I369" s="315"/>
      <c r="K369" s="267"/>
      <c r="L369" s="402"/>
      <c r="M369" s="402"/>
      <c r="N369" s="402"/>
      <c r="O369" s="402"/>
      <c r="P369" s="402"/>
      <c r="Q369" s="402"/>
      <c r="R369" s="402"/>
      <c r="S369" s="402"/>
      <c r="T369" s="402"/>
      <c r="U369" s="402"/>
      <c r="V369" s="402"/>
      <c r="W369" s="402"/>
    </row>
    <row r="370" spans="1:23" s="266" customFormat="1" ht="11.25" customHeight="1">
      <c r="A370" s="655"/>
      <c r="B370" s="655"/>
      <c r="C370" s="655"/>
      <c r="D370" s="655"/>
      <c r="E370" s="655"/>
      <c r="F370" s="655"/>
      <c r="G370" s="655"/>
      <c r="H370" s="655"/>
      <c r="I370" s="655"/>
      <c r="K370" s="267"/>
      <c r="L370" s="402"/>
      <c r="M370" s="402"/>
      <c r="N370" s="402"/>
      <c r="O370" s="402"/>
      <c r="P370" s="402"/>
      <c r="Q370" s="402"/>
      <c r="R370" s="402"/>
      <c r="S370" s="402"/>
      <c r="T370" s="402"/>
      <c r="U370" s="402"/>
      <c r="V370" s="402"/>
      <c r="W370" s="402"/>
    </row>
    <row r="371" spans="1:23" s="266" customFormat="1" ht="11.25" customHeight="1">
      <c r="A371" s="647"/>
      <c r="B371" s="647"/>
      <c r="C371" s="264"/>
      <c r="D371" s="264"/>
      <c r="E371" s="262"/>
      <c r="F371" s="263"/>
      <c r="G371" s="264"/>
      <c r="H371" s="265"/>
      <c r="I371" s="591"/>
      <c r="K371" s="267"/>
      <c r="L371" s="402"/>
      <c r="M371" s="402"/>
      <c r="N371" s="402"/>
      <c r="O371" s="402"/>
      <c r="P371" s="402"/>
      <c r="Q371" s="402"/>
      <c r="R371" s="402"/>
      <c r="S371" s="402"/>
      <c r="T371" s="402"/>
      <c r="U371" s="402"/>
      <c r="V371" s="402"/>
      <c r="W371" s="402"/>
    </row>
    <row r="372" spans="1:23" s="266" customFormat="1" ht="11.25" customHeight="1">
      <c r="A372" s="596"/>
      <c r="B372" s="111"/>
      <c r="C372" s="111"/>
      <c r="D372" s="111"/>
      <c r="E372" s="292"/>
      <c r="F372" s="293"/>
      <c r="G372" s="294"/>
      <c r="H372" s="166"/>
      <c r="I372" s="295"/>
      <c r="K372" s="267"/>
      <c r="L372" s="402"/>
      <c r="M372" s="402"/>
      <c r="N372" s="402"/>
      <c r="O372" s="402"/>
      <c r="P372" s="402"/>
      <c r="Q372" s="402"/>
      <c r="R372" s="402"/>
      <c r="S372" s="402"/>
      <c r="T372" s="402"/>
      <c r="U372" s="402"/>
      <c r="V372" s="402"/>
      <c r="W372" s="402"/>
    </row>
    <row r="373" spans="1:23" s="266" customFormat="1" ht="11.25" customHeight="1">
      <c r="A373" s="583"/>
      <c r="B373" s="111"/>
      <c r="C373" s="111"/>
      <c r="D373" s="111"/>
      <c r="E373" s="157"/>
      <c r="F373" s="158"/>
      <c r="G373" s="289"/>
      <c r="H373" s="138"/>
      <c r="I373" s="295"/>
      <c r="K373" s="267"/>
      <c r="L373" s="402"/>
      <c r="M373" s="402"/>
      <c r="N373" s="402"/>
      <c r="O373" s="402"/>
      <c r="P373" s="402"/>
      <c r="Q373" s="402"/>
      <c r="R373" s="402"/>
      <c r="S373" s="402"/>
      <c r="T373" s="402"/>
      <c r="U373" s="402"/>
      <c r="V373" s="402"/>
      <c r="W373" s="402"/>
    </row>
    <row r="374" spans="1:23" s="266" customFormat="1" ht="11.25" customHeight="1">
      <c r="A374" s="583"/>
      <c r="B374" s="111"/>
      <c r="C374" s="111"/>
      <c r="D374" s="111"/>
      <c r="E374" s="157"/>
      <c r="F374" s="158"/>
      <c r="G374" s="289"/>
      <c r="H374" s="138"/>
      <c r="I374" s="295"/>
      <c r="K374" s="267"/>
      <c r="L374" s="402"/>
      <c r="M374" s="402"/>
      <c r="N374" s="402"/>
      <c r="O374" s="402"/>
      <c r="P374" s="402"/>
      <c r="Q374" s="402"/>
      <c r="R374" s="402"/>
      <c r="S374" s="402"/>
      <c r="T374" s="402"/>
      <c r="U374" s="402"/>
      <c r="V374" s="402"/>
      <c r="W374" s="402"/>
    </row>
    <row r="375" spans="1:23" s="266" customFormat="1" ht="11.25" customHeight="1">
      <c r="A375" s="583"/>
      <c r="B375" s="111"/>
      <c r="C375" s="111"/>
      <c r="D375" s="111"/>
      <c r="E375" s="157"/>
      <c r="F375" s="158"/>
      <c r="G375" s="289"/>
      <c r="H375" s="138"/>
      <c r="I375" s="295"/>
      <c r="K375" s="267"/>
      <c r="L375" s="402"/>
      <c r="M375" s="402"/>
      <c r="N375" s="402"/>
      <c r="O375" s="402"/>
      <c r="P375" s="402"/>
      <c r="Q375" s="402"/>
      <c r="R375" s="402"/>
      <c r="S375" s="402"/>
      <c r="T375" s="402"/>
      <c r="U375" s="402"/>
      <c r="V375" s="402"/>
      <c r="W375" s="402"/>
    </row>
    <row r="376" spans="1:23" s="266" customFormat="1" ht="11.25" customHeight="1">
      <c r="A376" s="582" t="s">
        <v>354</v>
      </c>
      <c r="B376" s="111"/>
      <c r="C376" s="111"/>
      <c r="D376" s="111"/>
      <c r="E376" s="217"/>
      <c r="F376" s="218"/>
      <c r="G376" s="287"/>
      <c r="H376" s="80"/>
      <c r="I376" s="484" t="s">
        <v>155</v>
      </c>
      <c r="K376" s="267"/>
      <c r="L376" s="402"/>
      <c r="M376" s="402"/>
      <c r="N376" s="402"/>
      <c r="O376" s="402"/>
      <c r="P376" s="402"/>
      <c r="Q376" s="402"/>
      <c r="R376" s="402"/>
      <c r="S376" s="402"/>
      <c r="T376" s="402"/>
      <c r="U376" s="402"/>
      <c r="V376" s="402"/>
      <c r="W376" s="402"/>
    </row>
    <row r="377" spans="1:23" s="266" customFormat="1" ht="11.25" customHeight="1">
      <c r="A377" s="522"/>
      <c r="B377" s="111"/>
      <c r="C377" s="111"/>
      <c r="D377" s="111"/>
      <c r="E377" s="217"/>
      <c r="F377" s="218"/>
      <c r="G377" s="287"/>
      <c r="H377" s="80"/>
      <c r="I377" s="288"/>
      <c r="K377" s="267"/>
      <c r="L377" s="402"/>
      <c r="M377" s="402"/>
      <c r="N377" s="402"/>
      <c r="O377" s="402"/>
      <c r="P377" s="402"/>
      <c r="Q377" s="402"/>
      <c r="R377" s="402"/>
      <c r="S377" s="402"/>
      <c r="T377" s="402"/>
      <c r="U377" s="402"/>
      <c r="V377" s="402"/>
      <c r="W377" s="402"/>
    </row>
    <row r="378" spans="1:13" ht="13.5" customHeight="1">
      <c r="A378" s="403" t="s">
        <v>288</v>
      </c>
      <c r="B378" s="463"/>
      <c r="C378" s="427"/>
      <c r="D378" s="428"/>
      <c r="E378" s="464" t="s">
        <v>138</v>
      </c>
      <c r="F378" s="465"/>
      <c r="G378" s="464" t="s">
        <v>139</v>
      </c>
      <c r="H378" s="466"/>
      <c r="I378" s="464" t="s">
        <v>140</v>
      </c>
      <c r="J378" s="405"/>
      <c r="K378" s="525"/>
      <c r="M378" s="605"/>
    </row>
    <row r="379" spans="1:23" s="266" customFormat="1" ht="11.25" customHeight="1">
      <c r="A379" s="460" t="s">
        <v>167</v>
      </c>
      <c r="B379" s="111"/>
      <c r="C379" s="111"/>
      <c r="D379" s="111"/>
      <c r="E379" s="157">
        <v>100</v>
      </c>
      <c r="F379" s="158"/>
      <c r="G379" s="289">
        <v>100</v>
      </c>
      <c r="H379" s="138"/>
      <c r="I379" s="290">
        <v>100.00000000000001</v>
      </c>
      <c r="K379" s="467"/>
      <c r="L379" s="402"/>
      <c r="M379" s="402"/>
      <c r="N379" s="402"/>
      <c r="O379" s="402"/>
      <c r="P379" s="402"/>
      <c r="Q379" s="402"/>
      <c r="R379" s="402"/>
      <c r="S379" s="402"/>
      <c r="T379" s="402"/>
      <c r="U379" s="402"/>
      <c r="V379" s="402"/>
      <c r="W379" s="402"/>
    </row>
    <row r="380" spans="1:23" s="268" customFormat="1" ht="11.25" customHeight="1">
      <c r="A380" s="461" t="s">
        <v>149</v>
      </c>
      <c r="B380" s="111"/>
      <c r="C380" s="111"/>
      <c r="D380" s="111"/>
      <c r="E380" s="291">
        <v>10.754298973643362</v>
      </c>
      <c r="F380" s="259"/>
      <c r="G380" s="289">
        <v>11.109039766323644</v>
      </c>
      <c r="H380" s="138"/>
      <c r="I380" s="290">
        <v>11.973758109924379</v>
      </c>
      <c r="J380" s="266"/>
      <c r="K380" s="467"/>
      <c r="L380" s="402"/>
      <c r="M380" s="402"/>
      <c r="N380" s="402"/>
      <c r="O380" s="402"/>
      <c r="P380" s="397"/>
      <c r="Q380" s="397"/>
      <c r="R380" s="397"/>
      <c r="S380" s="397"/>
      <c r="T380" s="397"/>
      <c r="U380" s="397"/>
      <c r="V380" s="397"/>
      <c r="W380" s="397"/>
    </row>
    <row r="381" spans="1:23" s="268" customFormat="1" ht="11.25" customHeight="1">
      <c r="A381" s="461" t="s">
        <v>150</v>
      </c>
      <c r="B381" s="111"/>
      <c r="C381" s="111"/>
      <c r="D381" s="111"/>
      <c r="E381" s="291">
        <v>31.951971745301442</v>
      </c>
      <c r="F381" s="259"/>
      <c r="G381" s="289">
        <v>33.353141585801154</v>
      </c>
      <c r="H381" s="138"/>
      <c r="I381" s="290">
        <v>35.54629619301324</v>
      </c>
      <c r="J381" s="266"/>
      <c r="K381" s="467"/>
      <c r="L381" s="402"/>
      <c r="M381" s="402"/>
      <c r="N381" s="402"/>
      <c r="O381" s="402"/>
      <c r="P381" s="397"/>
      <c r="Q381" s="397"/>
      <c r="R381" s="397"/>
      <c r="S381" s="397"/>
      <c r="T381" s="397"/>
      <c r="U381" s="397"/>
      <c r="V381" s="397"/>
      <c r="W381" s="397"/>
    </row>
    <row r="382" spans="1:23" s="268" customFormat="1" ht="11.25" customHeight="1">
      <c r="A382" s="461" t="s">
        <v>151</v>
      </c>
      <c r="B382" s="111"/>
      <c r="C382" s="111"/>
      <c r="D382" s="111"/>
      <c r="E382" s="291">
        <v>63.296589968860154</v>
      </c>
      <c r="F382" s="259"/>
      <c r="G382" s="289">
        <v>62.29687909109145</v>
      </c>
      <c r="H382" s="138"/>
      <c r="I382" s="290">
        <v>60.304180025019086</v>
      </c>
      <c r="J382" s="266"/>
      <c r="K382" s="467"/>
      <c r="L382" s="402"/>
      <c r="M382" s="402"/>
      <c r="N382" s="402"/>
      <c r="O382" s="402"/>
      <c r="P382" s="397"/>
      <c r="Q382" s="397"/>
      <c r="R382" s="397"/>
      <c r="S382" s="397"/>
      <c r="T382" s="397"/>
      <c r="U382" s="397"/>
      <c r="V382" s="397"/>
      <c r="W382" s="397"/>
    </row>
    <row r="383" spans="1:23" s="268" customFormat="1" ht="11.25" customHeight="1">
      <c r="A383" s="461" t="s">
        <v>152</v>
      </c>
      <c r="B383" s="111"/>
      <c r="C383" s="111"/>
      <c r="D383" s="111"/>
      <c r="E383" s="291">
        <v>61.90814866488724</v>
      </c>
      <c r="F383" s="259"/>
      <c r="G383" s="289">
        <v>60.2767652510243</v>
      </c>
      <c r="H383" s="138"/>
      <c r="I383" s="290">
        <v>57.86794608639651</v>
      </c>
      <c r="J383" s="266"/>
      <c r="K383" s="467"/>
      <c r="L383" s="402"/>
      <c r="M383" s="402"/>
      <c r="N383" s="402"/>
      <c r="O383" s="402"/>
      <c r="P383" s="397"/>
      <c r="Q383" s="397"/>
      <c r="R383" s="397"/>
      <c r="S383" s="397"/>
      <c r="T383" s="397"/>
      <c r="U383" s="397"/>
      <c r="V383" s="397"/>
      <c r="W383" s="397"/>
    </row>
    <row r="384" spans="1:23" s="268" customFormat="1" ht="11.25" customHeight="1">
      <c r="A384" s="461" t="s">
        <v>153</v>
      </c>
      <c r="B384" s="111"/>
      <c r="C384" s="111"/>
      <c r="D384" s="111"/>
      <c r="E384" s="291">
        <v>7.49132713254154</v>
      </c>
      <c r="F384" s="259"/>
      <c r="G384" s="289">
        <v>6.7650562317448495</v>
      </c>
      <c r="H384" s="138"/>
      <c r="I384" s="290">
        <v>6.227135467381858</v>
      </c>
      <c r="J384" s="266"/>
      <c r="K384" s="467"/>
      <c r="L384" s="402"/>
      <c r="M384" s="402"/>
      <c r="N384" s="402"/>
      <c r="O384" s="402"/>
      <c r="P384" s="397"/>
      <c r="Q384" s="397"/>
      <c r="R384" s="397"/>
      <c r="S384" s="397"/>
      <c r="T384" s="397"/>
      <c r="U384" s="397"/>
      <c r="V384" s="397"/>
      <c r="W384" s="397"/>
    </row>
    <row r="385" spans="1:23" s="268" customFormat="1" ht="11.25" customHeight="1">
      <c r="A385" s="461" t="s">
        <v>154</v>
      </c>
      <c r="B385" s="111"/>
      <c r="C385" s="111"/>
      <c r="D385" s="111"/>
      <c r="E385" s="291">
        <v>4.751438285838402</v>
      </c>
      <c r="F385" s="259"/>
      <c r="G385" s="289">
        <v>4.349979323107397</v>
      </c>
      <c r="H385" s="138"/>
      <c r="I385" s="290">
        <v>4.149523781967681</v>
      </c>
      <c r="J385" s="266"/>
      <c r="K385" s="467"/>
      <c r="L385" s="402"/>
      <c r="M385" s="402"/>
      <c r="N385" s="402"/>
      <c r="O385" s="402"/>
      <c r="P385" s="397"/>
      <c r="Q385" s="397"/>
      <c r="R385" s="397"/>
      <c r="S385" s="397"/>
      <c r="T385" s="397"/>
      <c r="U385" s="397"/>
      <c r="V385" s="397"/>
      <c r="W385" s="397"/>
    </row>
    <row r="386" spans="1:23" s="268" customFormat="1" ht="11.25" customHeight="1">
      <c r="A386" s="460" t="s">
        <v>157</v>
      </c>
      <c r="B386" s="111"/>
      <c r="C386" s="111"/>
      <c r="D386" s="111"/>
      <c r="E386" s="157">
        <v>57.98639397350903</v>
      </c>
      <c r="F386" s="158"/>
      <c r="G386" s="289">
        <v>60.52168496880634</v>
      </c>
      <c r="H386" s="138"/>
      <c r="I386" s="290">
        <v>65.82598413329204</v>
      </c>
      <c r="J386" s="266"/>
      <c r="K386" s="467"/>
      <c r="L386" s="402"/>
      <c r="M386" s="402"/>
      <c r="N386" s="402"/>
      <c r="O386" s="402"/>
      <c r="P386" s="397"/>
      <c r="Q386" s="397"/>
      <c r="R386" s="397"/>
      <c r="S386" s="397"/>
      <c r="T386" s="397"/>
      <c r="U386" s="397"/>
      <c r="V386" s="397"/>
      <c r="W386" s="397"/>
    </row>
    <row r="387" spans="1:23" s="268" customFormat="1" ht="11.25" customHeight="1">
      <c r="A387" s="461" t="s">
        <v>158</v>
      </c>
      <c r="B387" s="111"/>
      <c r="C387" s="111"/>
      <c r="D387" s="111"/>
      <c r="E387" s="157">
        <v>50.47976796383623</v>
      </c>
      <c r="F387" s="158"/>
      <c r="G387" s="289">
        <v>53.53902486355967</v>
      </c>
      <c r="H387" s="138"/>
      <c r="I387" s="290">
        <v>58.94499548499913</v>
      </c>
      <c r="J387" s="266"/>
      <c r="K387" s="467"/>
      <c r="L387" s="402"/>
      <c r="M387" s="402"/>
      <c r="N387" s="402"/>
      <c r="O387" s="402"/>
      <c r="P387" s="397"/>
      <c r="Q387" s="397"/>
      <c r="R387" s="397"/>
      <c r="S387" s="397"/>
      <c r="T387" s="397"/>
      <c r="U387" s="397"/>
      <c r="V387" s="397"/>
      <c r="W387" s="397"/>
    </row>
    <row r="388" spans="1:23" s="268" customFormat="1" ht="11.25" customHeight="1">
      <c r="A388" s="461" t="s">
        <v>159</v>
      </c>
      <c r="B388" s="111"/>
      <c r="C388" s="111"/>
      <c r="D388" s="111"/>
      <c r="E388" s="157">
        <v>7.506626009672803</v>
      </c>
      <c r="F388" s="158"/>
      <c r="G388" s="289">
        <v>6.982660105246671</v>
      </c>
      <c r="H388" s="138"/>
      <c r="I388" s="290">
        <v>6.880988648292906</v>
      </c>
      <c r="J388" s="266"/>
      <c r="K388" s="467"/>
      <c r="L388" s="402"/>
      <c r="M388" s="402"/>
      <c r="N388" s="402"/>
      <c r="O388" s="402"/>
      <c r="P388" s="397"/>
      <c r="Q388" s="397"/>
      <c r="R388" s="397"/>
      <c r="S388" s="397"/>
      <c r="T388" s="397"/>
      <c r="U388" s="397"/>
      <c r="V388" s="397"/>
      <c r="W388" s="397"/>
    </row>
    <row r="389" spans="1:23" s="268" customFormat="1" ht="11.25" customHeight="1">
      <c r="A389" s="460" t="s">
        <v>293</v>
      </c>
      <c r="B389" s="111"/>
      <c r="C389" s="111"/>
      <c r="D389" s="111"/>
      <c r="E389" s="217">
        <v>101.95649194149668</v>
      </c>
      <c r="F389" s="218"/>
      <c r="G389" s="287">
        <v>101.79670496652096</v>
      </c>
      <c r="H389" s="80"/>
      <c r="I389" s="288">
        <v>101.9740987131011</v>
      </c>
      <c r="J389" s="266"/>
      <c r="K389" s="467"/>
      <c r="L389" s="402"/>
      <c r="M389" s="402"/>
      <c r="N389" s="402"/>
      <c r="O389" s="402"/>
      <c r="P389" s="397"/>
      <c r="Q389" s="397"/>
      <c r="R389" s="397"/>
      <c r="S389" s="397"/>
      <c r="T389" s="397"/>
      <c r="U389" s="397"/>
      <c r="V389" s="397"/>
      <c r="W389" s="397"/>
    </row>
    <row r="390" spans="1:23" s="268" customFormat="1" ht="11.25" customHeight="1">
      <c r="A390" s="460" t="s">
        <v>168</v>
      </c>
      <c r="B390" s="111"/>
      <c r="C390" s="111"/>
      <c r="D390" s="111"/>
      <c r="E390" s="217">
        <v>22975630</v>
      </c>
      <c r="F390" s="218"/>
      <c r="G390" s="287">
        <v>20171899</v>
      </c>
      <c r="H390" s="80"/>
      <c r="I390" s="288">
        <v>18539769</v>
      </c>
      <c r="J390" s="266"/>
      <c r="K390" s="467"/>
      <c r="L390" s="402"/>
      <c r="M390" s="402"/>
      <c r="N390" s="402"/>
      <c r="O390" s="402"/>
      <c r="P390" s="397"/>
      <c r="Q390" s="397"/>
      <c r="R390" s="397"/>
      <c r="S390" s="397"/>
      <c r="T390" s="397"/>
      <c r="U390" s="397"/>
      <c r="V390" s="397"/>
      <c r="W390" s="397"/>
    </row>
    <row r="391" spans="1:23" s="268" customFormat="1" ht="11.25" customHeight="1">
      <c r="A391" s="460" t="s">
        <v>169</v>
      </c>
      <c r="B391" s="111"/>
      <c r="C391" s="111"/>
      <c r="D391" s="111"/>
      <c r="E391" s="157">
        <v>4.377408367039337</v>
      </c>
      <c r="F391" s="158"/>
      <c r="G391" s="289">
        <v>4.565657303757074</v>
      </c>
      <c r="H391" s="138"/>
      <c r="I391" s="290">
        <v>4.762983562524431</v>
      </c>
      <c r="J391" s="266"/>
      <c r="K391" s="467"/>
      <c r="L391" s="402"/>
      <c r="M391" s="402"/>
      <c r="N391" s="402"/>
      <c r="O391" s="402"/>
      <c r="P391" s="397"/>
      <c r="Q391" s="397"/>
      <c r="R391" s="397"/>
      <c r="S391" s="397"/>
      <c r="T391" s="397"/>
      <c r="U391" s="397"/>
      <c r="V391" s="397"/>
      <c r="W391" s="397"/>
    </row>
    <row r="392" spans="1:23" s="268" customFormat="1" ht="11.25" customHeight="1">
      <c r="A392" s="460" t="s">
        <v>161</v>
      </c>
      <c r="B392" s="111"/>
      <c r="C392" s="111"/>
      <c r="D392" s="111"/>
      <c r="E392" s="292" t="s">
        <v>162</v>
      </c>
      <c r="F392" s="293"/>
      <c r="G392" s="294" t="s">
        <v>294</v>
      </c>
      <c r="H392" s="166"/>
      <c r="I392" s="295" t="s">
        <v>162</v>
      </c>
      <c r="J392" s="266"/>
      <c r="K392" s="467"/>
      <c r="L392" s="402"/>
      <c r="M392" s="402"/>
      <c r="N392" s="402"/>
      <c r="O392" s="402"/>
      <c r="P392" s="397"/>
      <c r="Q392" s="397"/>
      <c r="R392" s="397"/>
      <c r="S392" s="397"/>
      <c r="T392" s="397"/>
      <c r="U392" s="397"/>
      <c r="V392" s="397"/>
      <c r="W392" s="397"/>
    </row>
    <row r="393" spans="1:23" s="268" customFormat="1" ht="21.75" customHeight="1">
      <c r="A393" s="468" t="s">
        <v>163</v>
      </c>
      <c r="B393" s="111"/>
      <c r="C393" s="111"/>
      <c r="D393" s="111"/>
      <c r="E393" s="292" t="s">
        <v>162</v>
      </c>
      <c r="F393" s="293"/>
      <c r="G393" s="294" t="s">
        <v>296</v>
      </c>
      <c r="H393" s="166"/>
      <c r="I393" s="295" t="s">
        <v>162</v>
      </c>
      <c r="J393" s="266"/>
      <c r="K393" s="467"/>
      <c r="L393" s="402"/>
      <c r="M393" s="402"/>
      <c r="N393" s="402"/>
      <c r="O393" s="402"/>
      <c r="P393" s="397"/>
      <c r="Q393" s="397"/>
      <c r="R393" s="397"/>
      <c r="S393" s="397"/>
      <c r="T393" s="397"/>
      <c r="U393" s="397"/>
      <c r="V393" s="397"/>
      <c r="W393" s="397"/>
    </row>
    <row r="394" spans="1:23" s="268" customFormat="1" ht="11.25" customHeight="1">
      <c r="A394" s="460" t="s">
        <v>170</v>
      </c>
      <c r="B394" s="111"/>
      <c r="C394" s="111"/>
      <c r="D394" s="111"/>
      <c r="E394" s="157">
        <v>98.3</v>
      </c>
      <c r="F394" s="158"/>
      <c r="G394" s="289">
        <v>97.1</v>
      </c>
      <c r="H394" s="138"/>
      <c r="I394" s="295" t="s">
        <v>162</v>
      </c>
      <c r="J394" s="266"/>
      <c r="K394" s="467"/>
      <c r="L394" s="402"/>
      <c r="M394" s="402"/>
      <c r="N394" s="402"/>
      <c r="O394" s="402"/>
      <c r="P394" s="397"/>
      <c r="Q394" s="397"/>
      <c r="R394" s="397"/>
      <c r="S394" s="397"/>
      <c r="T394" s="397"/>
      <c r="U394" s="397"/>
      <c r="V394" s="397"/>
      <c r="W394" s="397"/>
    </row>
    <row r="395" spans="1:23" s="268" customFormat="1" ht="11.25" customHeight="1">
      <c r="A395" s="460" t="s">
        <v>171</v>
      </c>
      <c r="B395" s="111"/>
      <c r="C395" s="111"/>
      <c r="D395" s="111"/>
      <c r="E395" s="217">
        <v>405588</v>
      </c>
      <c r="F395" s="218"/>
      <c r="G395" s="287">
        <v>237135</v>
      </c>
      <c r="H395" s="80"/>
      <c r="I395" s="288">
        <v>241472</v>
      </c>
      <c r="J395" s="266"/>
      <c r="K395" s="467"/>
      <c r="L395" s="402"/>
      <c r="M395" s="402"/>
      <c r="N395" s="402"/>
      <c r="O395" s="402"/>
      <c r="P395" s="397"/>
      <c r="Q395" s="397"/>
      <c r="R395" s="397"/>
      <c r="S395" s="397"/>
      <c r="T395" s="397"/>
      <c r="U395" s="397"/>
      <c r="V395" s="397"/>
      <c r="W395" s="397"/>
    </row>
    <row r="396" spans="1:23" s="268" customFormat="1" ht="11.25" customHeight="1">
      <c r="A396" s="461" t="s">
        <v>172</v>
      </c>
      <c r="B396" s="111"/>
      <c r="C396" s="111"/>
      <c r="D396" s="111"/>
      <c r="E396" s="254">
        <v>295941</v>
      </c>
      <c r="F396" s="218"/>
      <c r="G396" s="287">
        <v>175269</v>
      </c>
      <c r="H396" s="80"/>
      <c r="I396" s="288">
        <v>173935</v>
      </c>
      <c r="J396" s="266"/>
      <c r="K396" s="467"/>
      <c r="L396" s="402"/>
      <c r="M396" s="402"/>
      <c r="N396" s="402"/>
      <c r="O396" s="402"/>
      <c r="P396" s="397"/>
      <c r="Q396" s="397"/>
      <c r="R396" s="397"/>
      <c r="S396" s="397"/>
      <c r="T396" s="397"/>
      <c r="U396" s="397"/>
      <c r="V396" s="397"/>
      <c r="W396" s="397"/>
    </row>
    <row r="397" spans="1:23" s="268" customFormat="1" ht="11.25" customHeight="1">
      <c r="A397" s="461" t="s">
        <v>52</v>
      </c>
      <c r="B397" s="111"/>
      <c r="C397" s="111"/>
      <c r="D397" s="111"/>
      <c r="E397" s="254">
        <v>109647</v>
      </c>
      <c r="F397" s="218"/>
      <c r="G397" s="287">
        <v>61866</v>
      </c>
      <c r="H397" s="80"/>
      <c r="I397" s="288">
        <v>67537</v>
      </c>
      <c r="J397" s="266"/>
      <c r="K397" s="467"/>
      <c r="L397" s="402"/>
      <c r="M397" s="402"/>
      <c r="N397" s="402"/>
      <c r="O397" s="402"/>
      <c r="P397" s="397"/>
      <c r="Q397" s="397"/>
      <c r="R397" s="397"/>
      <c r="S397" s="397"/>
      <c r="T397" s="397"/>
      <c r="U397" s="397"/>
      <c r="V397" s="397"/>
      <c r="W397" s="397"/>
    </row>
    <row r="398" spans="1:13" ht="13.5" customHeight="1">
      <c r="A398" s="441" t="s">
        <v>297</v>
      </c>
      <c r="B398" s="119"/>
      <c r="C398" s="296"/>
      <c r="D398" s="126"/>
      <c r="E398" s="107">
        <v>2019</v>
      </c>
      <c r="F398" s="297" t="s">
        <v>13</v>
      </c>
      <c r="G398" s="107">
        <v>2018</v>
      </c>
      <c r="H398" s="172"/>
      <c r="I398" s="107">
        <v>2017</v>
      </c>
      <c r="J398" s="10"/>
      <c r="K398" s="490"/>
      <c r="M398"/>
    </row>
    <row r="399" spans="1:11" ht="3" customHeight="1">
      <c r="A399" s="407"/>
      <c r="B399" s="120"/>
      <c r="C399" s="199"/>
      <c r="D399" s="105"/>
      <c r="E399" s="199"/>
      <c r="F399" s="23"/>
      <c r="G399" s="199"/>
      <c r="H399" s="23"/>
      <c r="I399" s="199"/>
      <c r="J399" s="10"/>
      <c r="K399" s="408"/>
    </row>
    <row r="400" spans="1:11" ht="12.75" customHeight="1">
      <c r="A400" s="410" t="s">
        <v>298</v>
      </c>
      <c r="B400" s="120"/>
      <c r="C400" s="64"/>
      <c r="D400" s="82"/>
      <c r="E400" s="64">
        <v>432056</v>
      </c>
      <c r="F400" s="73"/>
      <c r="G400" s="89">
        <v>449169</v>
      </c>
      <c r="H400" s="73"/>
      <c r="I400" s="89">
        <v>434932</v>
      </c>
      <c r="J400" s="10"/>
      <c r="K400" s="408"/>
    </row>
    <row r="401" spans="1:11" ht="12.75" customHeight="1">
      <c r="A401" s="410"/>
      <c r="B401" s="120"/>
      <c r="C401" s="64"/>
      <c r="D401" s="82"/>
      <c r="E401" s="59"/>
      <c r="F401" s="215"/>
      <c r="G401" s="298"/>
      <c r="H401" s="215"/>
      <c r="I401" s="59"/>
      <c r="J401" s="10"/>
      <c r="K401" s="408"/>
    </row>
    <row r="402" spans="1:11" ht="12.75" customHeight="1">
      <c r="A402" s="410" t="s">
        <v>299</v>
      </c>
      <c r="B402" s="120"/>
      <c r="C402" s="299"/>
      <c r="D402" s="82"/>
      <c r="E402" s="64">
        <v>1673923</v>
      </c>
      <c r="F402" s="578" t="s">
        <v>14</v>
      </c>
      <c r="G402" s="89">
        <v>1668120</v>
      </c>
      <c r="H402" s="73"/>
      <c r="I402" s="89">
        <v>1700618</v>
      </c>
      <c r="J402" s="10"/>
      <c r="K402" s="408"/>
    </row>
    <row r="403" spans="1:11" ht="12.75" customHeight="1">
      <c r="A403" s="439" t="s">
        <v>51</v>
      </c>
      <c r="B403" s="299"/>
      <c r="C403" s="299"/>
      <c r="D403" s="82"/>
      <c r="E403" s="299">
        <v>871750</v>
      </c>
      <c r="F403" s="578" t="s">
        <v>14</v>
      </c>
      <c r="G403" s="203">
        <v>870832</v>
      </c>
      <c r="H403" s="73"/>
      <c r="I403" s="203">
        <v>887972</v>
      </c>
      <c r="J403" s="10"/>
      <c r="K403" s="408"/>
    </row>
    <row r="404" spans="1:11" ht="12.75" customHeight="1">
      <c r="A404" s="439" t="s">
        <v>52</v>
      </c>
      <c r="B404" s="299"/>
      <c r="C404" s="299"/>
      <c r="D404" s="82"/>
      <c r="E404" s="299">
        <v>802173</v>
      </c>
      <c r="F404" s="578" t="s">
        <v>14</v>
      </c>
      <c r="G404" s="203">
        <v>797288</v>
      </c>
      <c r="H404" s="73"/>
      <c r="I404" s="203">
        <v>812646</v>
      </c>
      <c r="J404" s="10"/>
      <c r="K404" s="408"/>
    </row>
    <row r="405" spans="1:11" ht="12.75" customHeight="1">
      <c r="A405" s="410" t="s">
        <v>300</v>
      </c>
      <c r="B405" s="120"/>
      <c r="C405" s="299"/>
      <c r="D405" s="82"/>
      <c r="E405" s="299">
        <v>620414</v>
      </c>
      <c r="F405" s="578" t="s">
        <v>14</v>
      </c>
      <c r="G405" s="203">
        <v>590709</v>
      </c>
      <c r="H405" s="73"/>
      <c r="I405" s="203">
        <v>579237</v>
      </c>
      <c r="J405" s="10"/>
      <c r="K405" s="408"/>
    </row>
    <row r="406" spans="1:11" ht="12.75" customHeight="1">
      <c r="A406" s="439" t="s">
        <v>51</v>
      </c>
      <c r="B406" s="120"/>
      <c r="C406" s="299"/>
      <c r="D406" s="82"/>
      <c r="E406" s="299">
        <v>354486</v>
      </c>
      <c r="F406" s="578" t="s">
        <v>14</v>
      </c>
      <c r="G406" s="203">
        <v>337789</v>
      </c>
      <c r="H406" s="73"/>
      <c r="I406" s="203">
        <v>332517</v>
      </c>
      <c r="J406" s="10"/>
      <c r="K406" s="408"/>
    </row>
    <row r="407" spans="1:11" ht="12.75" customHeight="1">
      <c r="A407" s="439" t="s">
        <v>52</v>
      </c>
      <c r="B407" s="120"/>
      <c r="C407" s="299"/>
      <c r="D407" s="82"/>
      <c r="E407" s="299">
        <v>265928</v>
      </c>
      <c r="F407" s="578" t="s">
        <v>14</v>
      </c>
      <c r="G407" s="203">
        <v>252920</v>
      </c>
      <c r="H407" s="73"/>
      <c r="I407" s="203">
        <v>246720</v>
      </c>
      <c r="J407" s="10"/>
      <c r="K407" s="408"/>
    </row>
    <row r="408" spans="1:11" ht="3" customHeight="1">
      <c r="A408" s="439"/>
      <c r="B408" s="120"/>
      <c r="C408" s="299"/>
      <c r="D408" s="82"/>
      <c r="E408" s="299"/>
      <c r="F408" s="73"/>
      <c r="G408" s="203"/>
      <c r="H408" s="80"/>
      <c r="I408" s="203"/>
      <c r="J408" s="10"/>
      <c r="K408" s="408"/>
    </row>
    <row r="409" spans="1:11" ht="12.75" customHeight="1">
      <c r="A409" s="434"/>
      <c r="B409" s="120"/>
      <c r="C409" s="59"/>
      <c r="D409" s="61"/>
      <c r="E409" s="300">
        <v>2018</v>
      </c>
      <c r="F409" s="301"/>
      <c r="G409" s="300">
        <v>2017</v>
      </c>
      <c r="H409" s="302"/>
      <c r="I409" s="300">
        <v>2016</v>
      </c>
      <c r="J409" s="10"/>
      <c r="K409" s="597"/>
    </row>
    <row r="410" spans="1:11" ht="3" customHeight="1">
      <c r="A410" s="410"/>
      <c r="B410" s="120"/>
      <c r="C410" s="64"/>
      <c r="D410" s="82"/>
      <c r="E410" s="303"/>
      <c r="F410" s="304"/>
      <c r="G410" s="303"/>
      <c r="H410" s="305"/>
      <c r="I410" s="303"/>
      <c r="J410" s="10"/>
      <c r="K410" s="408"/>
    </row>
    <row r="411" spans="1:15" s="1" customFormat="1" ht="12.75" customHeight="1">
      <c r="A411" s="410" t="s">
        <v>173</v>
      </c>
      <c r="B411" s="299"/>
      <c r="C411" s="64"/>
      <c r="D411" s="82"/>
      <c r="E411" s="64">
        <v>8594</v>
      </c>
      <c r="F411" s="73"/>
      <c r="G411" s="89">
        <v>7709</v>
      </c>
      <c r="H411" s="80"/>
      <c r="I411" s="89">
        <v>8020</v>
      </c>
      <c r="J411" s="9"/>
      <c r="K411" s="408"/>
      <c r="L411" s="9"/>
      <c r="M411" s="9"/>
      <c r="N411" s="9"/>
      <c r="O411" s="9"/>
    </row>
    <row r="412" spans="1:11" ht="3" customHeight="1">
      <c r="A412" s="410"/>
      <c r="B412" s="299"/>
      <c r="C412" s="64"/>
      <c r="D412" s="82"/>
      <c r="E412" s="64"/>
      <c r="F412" s="73"/>
      <c r="G412" s="64"/>
      <c r="H412" s="80"/>
      <c r="I412" s="64"/>
      <c r="J412" s="10"/>
      <c r="K412" s="408"/>
    </row>
    <row r="413" spans="1:11" ht="13.5" customHeight="1">
      <c r="A413" s="469" t="s">
        <v>174</v>
      </c>
      <c r="B413" s="120"/>
      <c r="C413" s="120"/>
      <c r="D413" s="21"/>
      <c r="E413" s="306"/>
      <c r="F413" s="215"/>
      <c r="G413" s="306"/>
      <c r="H413" s="216"/>
      <c r="I413" s="306"/>
      <c r="J413" s="10"/>
      <c r="K413" s="408"/>
    </row>
    <row r="414" spans="1:11" ht="3" customHeight="1">
      <c r="A414" s="470"/>
      <c r="B414" s="11"/>
      <c r="C414" s="11"/>
      <c r="D414" s="12"/>
      <c r="E414" s="13"/>
      <c r="F414" s="14"/>
      <c r="G414" s="11"/>
      <c r="H414" s="15"/>
      <c r="I414" s="11"/>
      <c r="J414" s="10"/>
      <c r="K414" s="408"/>
    </row>
    <row r="415" spans="1:11" ht="12.75" customHeight="1">
      <c r="A415" s="439" t="s">
        <v>175</v>
      </c>
      <c r="B415" s="11"/>
      <c r="C415" s="11"/>
      <c r="D415" s="12"/>
      <c r="E415" s="156">
        <v>88433</v>
      </c>
      <c r="F415" s="116"/>
      <c r="G415" s="155">
        <v>84120</v>
      </c>
      <c r="H415" s="118"/>
      <c r="I415" s="155">
        <v>74134</v>
      </c>
      <c r="J415" s="10"/>
      <c r="K415" s="408"/>
    </row>
    <row r="416" spans="1:11" ht="12.75" customHeight="1">
      <c r="A416" s="439" t="s">
        <v>176</v>
      </c>
      <c r="B416" s="11"/>
      <c r="C416" s="11"/>
      <c r="D416" s="12"/>
      <c r="E416" s="156">
        <v>63454</v>
      </c>
      <c r="F416" s="116"/>
      <c r="G416" s="155">
        <v>64125</v>
      </c>
      <c r="H416" s="118"/>
      <c r="I416" s="155">
        <v>60470</v>
      </c>
      <c r="J416" s="10"/>
      <c r="K416" s="408"/>
    </row>
    <row r="417" spans="1:11" ht="12.75" customHeight="1">
      <c r="A417" s="439" t="s">
        <v>177</v>
      </c>
      <c r="B417" s="11"/>
      <c r="C417" s="11"/>
      <c r="D417" s="12"/>
      <c r="E417" s="156">
        <v>61959</v>
      </c>
      <c r="F417" s="116"/>
      <c r="G417" s="155">
        <v>59774</v>
      </c>
      <c r="H417" s="118"/>
      <c r="I417" s="203">
        <v>56938</v>
      </c>
      <c r="J417" s="10"/>
      <c r="K417" s="408"/>
    </row>
    <row r="418" spans="1:11" ht="3" customHeight="1">
      <c r="A418" s="470"/>
      <c r="B418" s="307"/>
      <c r="C418" s="307"/>
      <c r="D418" s="308"/>
      <c r="E418" s="309"/>
      <c r="F418" s="307"/>
      <c r="G418" s="309"/>
      <c r="H418" s="310"/>
      <c r="I418" s="309"/>
      <c r="J418" s="10"/>
      <c r="K418" s="408"/>
    </row>
    <row r="419" spans="1:13" ht="13.5" customHeight="1">
      <c r="A419" s="441" t="s">
        <v>301</v>
      </c>
      <c r="B419" s="119"/>
      <c r="C419" s="119"/>
      <c r="D419" s="162"/>
      <c r="E419" s="127">
        <v>2017</v>
      </c>
      <c r="F419" s="128"/>
      <c r="G419" s="127">
        <v>2013</v>
      </c>
      <c r="H419" s="129"/>
      <c r="I419" s="311">
        <v>2008</v>
      </c>
      <c r="J419" s="10"/>
      <c r="K419" s="598"/>
      <c r="M419"/>
    </row>
    <row r="420" spans="1:15" s="1" customFormat="1" ht="12.75" customHeight="1" hidden="1">
      <c r="A420" s="407"/>
      <c r="B420" s="120"/>
      <c r="C420" s="120"/>
      <c r="D420" s="21"/>
      <c r="E420" s="130"/>
      <c r="F420" s="23"/>
      <c r="G420" s="120"/>
      <c r="H420" s="24"/>
      <c r="I420" s="120"/>
      <c r="J420" s="9"/>
      <c r="K420" s="408"/>
      <c r="L420" s="9"/>
      <c r="M420" s="9"/>
      <c r="N420" s="9"/>
      <c r="O420" s="9"/>
    </row>
    <row r="421" spans="1:15" s="1" customFormat="1" ht="3" customHeight="1">
      <c r="A421" s="407"/>
      <c r="B421" s="120"/>
      <c r="C421" s="120"/>
      <c r="D421" s="21"/>
      <c r="E421" s="130"/>
      <c r="F421" s="23"/>
      <c r="G421" s="120"/>
      <c r="H421" s="24"/>
      <c r="I421" s="120"/>
      <c r="J421" s="9"/>
      <c r="K421" s="408"/>
      <c r="L421" s="9"/>
      <c r="M421" s="9"/>
      <c r="N421" s="9"/>
      <c r="O421" s="9"/>
    </row>
    <row r="422" spans="1:11" ht="12.75" customHeight="1">
      <c r="A422" s="410" t="s">
        <v>302</v>
      </c>
      <c r="B422" s="11"/>
      <c r="C422" s="11"/>
      <c r="D422" s="12"/>
      <c r="E422" s="269">
        <v>54.3</v>
      </c>
      <c r="F422" s="270"/>
      <c r="G422" s="272">
        <v>55.1</v>
      </c>
      <c r="H422" s="312"/>
      <c r="I422" s="272">
        <v>50.7</v>
      </c>
      <c r="J422" s="10"/>
      <c r="K422" s="408"/>
    </row>
    <row r="423" spans="1:11" ht="12" customHeight="1">
      <c r="A423" s="410" t="s">
        <v>178</v>
      </c>
      <c r="B423" s="11"/>
      <c r="C423" s="11"/>
      <c r="D423" s="12"/>
      <c r="E423" s="269">
        <v>40.4</v>
      </c>
      <c r="F423" s="270"/>
      <c r="G423" s="272">
        <v>37.6</v>
      </c>
      <c r="H423" s="312"/>
      <c r="I423" s="272">
        <v>34</v>
      </c>
      <c r="J423" s="10"/>
      <c r="K423" s="408"/>
    </row>
    <row r="424" spans="1:11" ht="12" customHeight="1">
      <c r="A424" s="410" t="s">
        <v>179</v>
      </c>
      <c r="B424" s="11"/>
      <c r="C424" s="11"/>
      <c r="D424" s="12"/>
      <c r="E424" s="269">
        <v>13.9</v>
      </c>
      <c r="F424" s="270"/>
      <c r="G424" s="272">
        <v>17.5</v>
      </c>
      <c r="H424" s="312"/>
      <c r="I424" s="272">
        <v>16.7</v>
      </c>
      <c r="J424" s="10"/>
      <c r="K424" s="408"/>
    </row>
    <row r="425" spans="1:11" ht="12" customHeight="1">
      <c r="A425" s="410" t="s">
        <v>180</v>
      </c>
      <c r="B425" s="11"/>
      <c r="C425" s="11"/>
      <c r="D425" s="12"/>
      <c r="E425" s="269">
        <v>45.7</v>
      </c>
      <c r="F425" s="270"/>
      <c r="G425" s="272">
        <v>44.9</v>
      </c>
      <c r="H425" s="312"/>
      <c r="I425" s="272">
        <v>49.3</v>
      </c>
      <c r="J425" s="10"/>
      <c r="K425" s="408"/>
    </row>
    <row r="426" spans="1:11" ht="12.75" customHeight="1">
      <c r="A426" s="410" t="s">
        <v>181</v>
      </c>
      <c r="B426" s="11"/>
      <c r="C426" s="11"/>
      <c r="D426" s="12"/>
      <c r="E426" s="299">
        <v>15016</v>
      </c>
      <c r="F426" s="73"/>
      <c r="G426" s="203">
        <v>9729</v>
      </c>
      <c r="H426" s="80"/>
      <c r="I426" s="203">
        <v>8418</v>
      </c>
      <c r="J426" s="10"/>
      <c r="K426" s="408"/>
    </row>
    <row r="427" spans="1:11" ht="3" customHeight="1">
      <c r="A427" s="433"/>
      <c r="B427" s="161"/>
      <c r="C427" s="11"/>
      <c r="D427" s="12"/>
      <c r="E427" s="313"/>
      <c r="F427" s="168"/>
      <c r="G427" s="171"/>
      <c r="H427" s="170"/>
      <c r="I427" s="169"/>
      <c r="J427" s="10"/>
      <c r="K427" s="408"/>
    </row>
    <row r="428" spans="1:13" ht="13.5" customHeight="1">
      <c r="A428" s="441" t="s">
        <v>303</v>
      </c>
      <c r="B428" s="119"/>
      <c r="C428" s="311"/>
      <c r="D428" s="134"/>
      <c r="E428" s="311">
        <v>2019</v>
      </c>
      <c r="F428" s="172"/>
      <c r="G428" s="311">
        <v>2015</v>
      </c>
      <c r="H428" s="172"/>
      <c r="I428" s="311">
        <v>2013</v>
      </c>
      <c r="J428" s="10"/>
      <c r="K428" s="598"/>
      <c r="M428"/>
    </row>
    <row r="429" spans="1:11" ht="3" customHeight="1">
      <c r="A429" s="407"/>
      <c r="B429" s="120"/>
      <c r="C429" s="120"/>
      <c r="D429" s="21"/>
      <c r="E429" s="130"/>
      <c r="F429" s="23"/>
      <c r="G429" s="130"/>
      <c r="H429" s="23"/>
      <c r="I429" s="130"/>
      <c r="J429" s="10"/>
      <c r="K429" s="408"/>
    </row>
    <row r="430" spans="1:11" ht="12.75" customHeight="1">
      <c r="A430" s="434" t="s">
        <v>304</v>
      </c>
      <c r="B430" s="11"/>
      <c r="C430" s="11"/>
      <c r="D430" s="12"/>
      <c r="E430" s="46" t="s">
        <v>182</v>
      </c>
      <c r="F430" s="314"/>
      <c r="G430" s="47" t="s">
        <v>183</v>
      </c>
      <c r="H430" s="314"/>
      <c r="I430" s="47" t="s">
        <v>182</v>
      </c>
      <c r="J430" s="10"/>
      <c r="K430" s="408"/>
    </row>
    <row r="431" spans="1:11" ht="12.75" customHeight="1">
      <c r="A431" s="434"/>
      <c r="B431" s="11"/>
      <c r="C431" s="11"/>
      <c r="D431" s="12"/>
      <c r="E431" s="306">
        <v>2019</v>
      </c>
      <c r="F431" s="215"/>
      <c r="G431" s="306">
        <v>2013</v>
      </c>
      <c r="H431" s="215"/>
      <c r="I431" s="306">
        <v>2008</v>
      </c>
      <c r="J431" s="10"/>
      <c r="K431" s="408"/>
    </row>
    <row r="432" spans="1:11" ht="12.75" customHeight="1">
      <c r="A432" s="434" t="s">
        <v>184</v>
      </c>
      <c r="B432" s="11"/>
      <c r="C432" s="11"/>
      <c r="D432" s="12"/>
      <c r="E432" s="46" t="s">
        <v>185</v>
      </c>
      <c r="F432" s="314"/>
      <c r="G432" s="47" t="s">
        <v>186</v>
      </c>
      <c r="H432" s="314"/>
      <c r="I432" s="47" t="s">
        <v>187</v>
      </c>
      <c r="J432" s="10"/>
      <c r="K432" s="408"/>
    </row>
    <row r="433" spans="1:11" ht="3" customHeight="1">
      <c r="A433" s="471"/>
      <c r="B433" s="443"/>
      <c r="C433" s="444"/>
      <c r="D433" s="445"/>
      <c r="E433" s="446"/>
      <c r="F433" s="447"/>
      <c r="G433" s="448"/>
      <c r="H433" s="449"/>
      <c r="I433" s="448"/>
      <c r="J433" s="450"/>
      <c r="K433" s="426"/>
    </row>
    <row r="434" spans="1:11" ht="3.75" customHeight="1">
      <c r="A434" s="455"/>
      <c r="B434" s="10"/>
      <c r="C434" s="11"/>
      <c r="D434" s="12"/>
      <c r="E434" s="13"/>
      <c r="F434" s="14"/>
      <c r="G434" s="11"/>
      <c r="H434" s="15"/>
      <c r="I434" s="11"/>
      <c r="J434" s="10"/>
      <c r="K434" s="408"/>
    </row>
    <row r="435" spans="1:13" ht="13.5" customHeight="1">
      <c r="A435" s="472" t="s">
        <v>305</v>
      </c>
      <c r="B435" s="451"/>
      <c r="C435" s="451"/>
      <c r="D435" s="404"/>
      <c r="E435" s="427" t="s">
        <v>197</v>
      </c>
      <c r="F435" s="452"/>
      <c r="G435" s="427" t="s">
        <v>198</v>
      </c>
      <c r="H435" s="453"/>
      <c r="I435" s="427" t="s">
        <v>199</v>
      </c>
      <c r="J435" s="405"/>
      <c r="K435" s="508"/>
      <c r="M435" s="605"/>
    </row>
    <row r="436" spans="1:11" ht="3" customHeight="1">
      <c r="A436" s="432"/>
      <c r="B436" s="120"/>
      <c r="C436" s="120"/>
      <c r="D436" s="21"/>
      <c r="E436" s="321"/>
      <c r="F436" s="212"/>
      <c r="G436" s="321"/>
      <c r="H436" s="214"/>
      <c r="I436" s="321"/>
      <c r="J436" s="10"/>
      <c r="K436" s="408"/>
    </row>
    <row r="437" spans="1:13" ht="12" customHeight="1">
      <c r="A437" s="410" t="s">
        <v>200</v>
      </c>
      <c r="B437" s="120"/>
      <c r="C437" s="120"/>
      <c r="D437" s="21"/>
      <c r="E437" s="64"/>
      <c r="F437" s="73"/>
      <c r="G437" s="64"/>
      <c r="H437" s="80"/>
      <c r="I437" s="64"/>
      <c r="J437" s="10"/>
      <c r="K437" s="408"/>
      <c r="M437" s="605"/>
    </row>
    <row r="438" spans="1:13" ht="12" customHeight="1">
      <c r="A438" s="410" t="s">
        <v>201</v>
      </c>
      <c r="B438" s="120"/>
      <c r="C438" s="120"/>
      <c r="D438" s="21"/>
      <c r="E438" s="64"/>
      <c r="F438" s="73"/>
      <c r="G438" s="64"/>
      <c r="H438" s="80"/>
      <c r="I438" s="64"/>
      <c r="J438" s="10"/>
      <c r="K438" s="408"/>
      <c r="M438" s="619"/>
    </row>
    <row r="439" spans="1:17" ht="12" customHeight="1">
      <c r="A439" s="423" t="s">
        <v>202</v>
      </c>
      <c r="B439" s="120"/>
      <c r="C439" s="120"/>
      <c r="D439" s="21"/>
      <c r="E439" s="115">
        <v>12281</v>
      </c>
      <c r="F439" s="116"/>
      <c r="G439" s="117">
        <v>12191</v>
      </c>
      <c r="H439" s="118"/>
      <c r="I439" s="117">
        <v>11680</v>
      </c>
      <c r="J439" s="10"/>
      <c r="K439" s="408"/>
      <c r="M439" s="623"/>
      <c r="Q439" s="625"/>
    </row>
    <row r="440" spans="1:17" ht="12" customHeight="1">
      <c r="A440" s="439" t="s">
        <v>203</v>
      </c>
      <c r="B440" s="120"/>
      <c r="C440" s="120"/>
      <c r="D440" s="21"/>
      <c r="E440" s="115">
        <v>5995</v>
      </c>
      <c r="F440" s="116"/>
      <c r="G440" s="117">
        <v>5966</v>
      </c>
      <c r="H440" s="118"/>
      <c r="I440" s="117">
        <v>5935</v>
      </c>
      <c r="J440" s="10"/>
      <c r="K440" s="408"/>
      <c r="M440" s="623"/>
      <c r="Q440" s="625"/>
    </row>
    <row r="441" spans="1:17" ht="12" customHeight="1">
      <c r="A441" s="439" t="s">
        <v>204</v>
      </c>
      <c r="B441" s="120"/>
      <c r="C441" s="120"/>
      <c r="D441" s="21"/>
      <c r="E441" s="115">
        <v>4784</v>
      </c>
      <c r="F441" s="116"/>
      <c r="G441" s="117">
        <v>4609</v>
      </c>
      <c r="H441" s="118"/>
      <c r="I441" s="117">
        <v>4373</v>
      </c>
      <c r="J441" s="10"/>
      <c r="K441" s="408"/>
      <c r="M441" s="623"/>
      <c r="Q441" s="625"/>
    </row>
    <row r="442" spans="1:13" ht="3" customHeight="1">
      <c r="A442" s="432"/>
      <c r="B442" s="120"/>
      <c r="C442" s="120"/>
      <c r="D442" s="21"/>
      <c r="E442" s="115"/>
      <c r="F442" s="116"/>
      <c r="G442" s="117"/>
      <c r="H442" s="118"/>
      <c r="I442" s="117"/>
      <c r="J442" s="10"/>
      <c r="K442" s="408"/>
      <c r="M442" s="623"/>
    </row>
    <row r="443" spans="1:13" ht="12" customHeight="1">
      <c r="A443" s="410" t="s">
        <v>205</v>
      </c>
      <c r="B443" s="120"/>
      <c r="C443" s="120"/>
      <c r="D443" s="21"/>
      <c r="E443" s="115"/>
      <c r="F443" s="116"/>
      <c r="G443" s="117"/>
      <c r="H443" s="118"/>
      <c r="I443" s="117"/>
      <c r="J443" s="10"/>
      <c r="K443" s="408"/>
      <c r="M443" s="623"/>
    </row>
    <row r="444" spans="1:13" ht="12" customHeight="1">
      <c r="A444" s="423" t="s">
        <v>202</v>
      </c>
      <c r="B444" s="120"/>
      <c r="C444" s="120"/>
      <c r="D444" s="21"/>
      <c r="E444" s="115">
        <v>39067</v>
      </c>
      <c r="F444" s="116"/>
      <c r="G444" s="117">
        <v>38956</v>
      </c>
      <c r="H444" s="118"/>
      <c r="I444" s="117">
        <v>38845</v>
      </c>
      <c r="J444" s="10"/>
      <c r="K444" s="408"/>
      <c r="M444" s="623"/>
    </row>
    <row r="445" spans="1:13" ht="12" customHeight="1">
      <c r="A445" s="439" t="s">
        <v>203</v>
      </c>
      <c r="B445" s="120"/>
      <c r="C445" s="120"/>
      <c r="D445" s="21"/>
      <c r="E445" s="115">
        <v>9085</v>
      </c>
      <c r="F445" s="116"/>
      <c r="G445" s="117">
        <v>8756</v>
      </c>
      <c r="H445" s="118"/>
      <c r="I445" s="117">
        <v>8528</v>
      </c>
      <c r="J445" s="10"/>
      <c r="K445" s="408"/>
      <c r="M445" s="623"/>
    </row>
    <row r="446" spans="1:13" ht="12" customHeight="1">
      <c r="A446" s="439" t="s">
        <v>204</v>
      </c>
      <c r="B446" s="120"/>
      <c r="C446" s="120"/>
      <c r="D446" s="21"/>
      <c r="E446" s="115">
        <v>7033</v>
      </c>
      <c r="F446" s="116"/>
      <c r="G446" s="117">
        <v>6718</v>
      </c>
      <c r="H446" s="118"/>
      <c r="I446" s="117">
        <v>6184</v>
      </c>
      <c r="J446" s="10"/>
      <c r="K446" s="408"/>
      <c r="M446" s="619"/>
    </row>
    <row r="447" spans="1:11" ht="2.25" customHeight="1">
      <c r="A447" s="432"/>
      <c r="B447" s="120"/>
      <c r="C447" s="120"/>
      <c r="D447" s="21"/>
      <c r="E447" s="115"/>
      <c r="F447" s="116"/>
      <c r="G447" s="115"/>
      <c r="H447" s="118"/>
      <c r="I447" s="115"/>
      <c r="J447" s="10"/>
      <c r="K447" s="408"/>
    </row>
    <row r="448" spans="1:11" ht="12" customHeight="1">
      <c r="A448" s="410" t="s">
        <v>206</v>
      </c>
      <c r="B448" s="120"/>
      <c r="C448" s="120"/>
      <c r="D448" s="21"/>
      <c r="E448" s="115"/>
      <c r="F448" s="116"/>
      <c r="G448" s="115"/>
      <c r="H448" s="118"/>
      <c r="I448" s="115"/>
      <c r="J448" s="10"/>
      <c r="K448" s="408"/>
    </row>
    <row r="449" spans="1:11" ht="12" customHeight="1">
      <c r="A449" s="410" t="s">
        <v>207</v>
      </c>
      <c r="B449" s="120"/>
      <c r="C449" s="120"/>
      <c r="D449" s="21"/>
      <c r="E449" s="64"/>
      <c r="F449" s="73"/>
      <c r="G449" s="64"/>
      <c r="H449" s="80"/>
      <c r="I449" s="64"/>
      <c r="J449" s="10"/>
      <c r="K449" s="408"/>
    </row>
    <row r="450" spans="1:11" ht="3" customHeight="1">
      <c r="A450" s="432"/>
      <c r="B450" s="120"/>
      <c r="C450" s="120"/>
      <c r="D450" s="21"/>
      <c r="E450" s="321"/>
      <c r="F450" s="212"/>
      <c r="G450" s="321"/>
      <c r="H450" s="214"/>
      <c r="I450" s="321"/>
      <c r="J450" s="10"/>
      <c r="K450" s="408"/>
    </row>
    <row r="451" spans="1:16" ht="12" customHeight="1">
      <c r="A451" s="423" t="s">
        <v>208</v>
      </c>
      <c r="B451" s="120"/>
      <c r="C451" s="120"/>
      <c r="D451" s="21"/>
      <c r="E451" s="115">
        <v>296266</v>
      </c>
      <c r="F451" s="322"/>
      <c r="G451" s="89">
        <v>243818</v>
      </c>
      <c r="H451" s="323"/>
      <c r="I451" s="89">
        <v>216997</v>
      </c>
      <c r="J451" s="10"/>
      <c r="K451" s="408"/>
      <c r="N451" s="625"/>
      <c r="O451" s="626"/>
      <c r="P451" s="625"/>
    </row>
    <row r="452" spans="1:16" ht="12" customHeight="1">
      <c r="A452" s="423" t="s">
        <v>209</v>
      </c>
      <c r="B452" s="120"/>
      <c r="C452" s="120"/>
      <c r="D452" s="21"/>
      <c r="E452" s="64">
        <v>2112192</v>
      </c>
      <c r="F452" s="322"/>
      <c r="G452" s="89">
        <v>2024637</v>
      </c>
      <c r="H452" s="323"/>
      <c r="I452" s="89">
        <v>1597716</v>
      </c>
      <c r="J452" s="10"/>
      <c r="K452" s="408"/>
      <c r="N452" s="625"/>
      <c r="O452" s="626"/>
      <c r="P452" s="625"/>
    </row>
    <row r="453" spans="1:16" ht="12" customHeight="1">
      <c r="A453" s="410" t="s">
        <v>210</v>
      </c>
      <c r="B453" s="120"/>
      <c r="C453" s="120"/>
      <c r="D453" s="21"/>
      <c r="E453" s="64"/>
      <c r="F453" s="73"/>
      <c r="G453" s="89"/>
      <c r="H453" s="80"/>
      <c r="I453" s="89"/>
      <c r="J453" s="10"/>
      <c r="K453" s="408"/>
      <c r="N453" s="625"/>
      <c r="O453" s="626"/>
      <c r="P453" s="625"/>
    </row>
    <row r="454" spans="1:11" ht="3" customHeight="1">
      <c r="A454" s="410"/>
      <c r="B454" s="120"/>
      <c r="C454" s="120"/>
      <c r="D454" s="21"/>
      <c r="E454" s="64"/>
      <c r="F454" s="73"/>
      <c r="G454" s="89"/>
      <c r="H454" s="80"/>
      <c r="I454" s="89"/>
      <c r="J454" s="10"/>
      <c r="K454" s="408"/>
    </row>
    <row r="455" spans="1:11" ht="12" customHeight="1">
      <c r="A455" s="423" t="s">
        <v>208</v>
      </c>
      <c r="B455" s="120"/>
      <c r="C455" s="120"/>
      <c r="D455" s="21"/>
      <c r="E455" s="64">
        <v>1240532</v>
      </c>
      <c r="F455" s="73"/>
      <c r="G455" s="89">
        <v>1207009</v>
      </c>
      <c r="H455" s="80"/>
      <c r="I455" s="89">
        <v>1199569</v>
      </c>
      <c r="J455" s="10"/>
      <c r="K455" s="408"/>
    </row>
    <row r="456" spans="1:11" ht="12" customHeight="1">
      <c r="A456" s="423" t="s">
        <v>209</v>
      </c>
      <c r="B456" s="120"/>
      <c r="C456" s="120"/>
      <c r="D456" s="21"/>
      <c r="E456" s="64">
        <v>12017876</v>
      </c>
      <c r="F456" s="73"/>
      <c r="G456" s="89">
        <v>12276611</v>
      </c>
      <c r="H456" s="80"/>
      <c r="I456" s="89">
        <v>12900721</v>
      </c>
      <c r="J456" s="10"/>
      <c r="K456" s="408"/>
    </row>
    <row r="457" spans="1:11" ht="12" customHeight="1">
      <c r="A457" s="410" t="s">
        <v>211</v>
      </c>
      <c r="B457" s="11"/>
      <c r="C457" s="11"/>
      <c r="D457" s="12"/>
      <c r="E457" s="64"/>
      <c r="F457" s="73"/>
      <c r="G457" s="89"/>
      <c r="H457" s="80"/>
      <c r="I457" s="89"/>
      <c r="J457" s="10"/>
      <c r="K457" s="408"/>
    </row>
    <row r="458" spans="1:11" ht="12" customHeight="1">
      <c r="A458" s="423" t="s">
        <v>208</v>
      </c>
      <c r="B458" s="11"/>
      <c r="C458" s="11"/>
      <c r="D458" s="12"/>
      <c r="E458" s="115">
        <v>1421817</v>
      </c>
      <c r="F458" s="116"/>
      <c r="G458" s="117">
        <v>1365684</v>
      </c>
      <c r="H458" s="118"/>
      <c r="I458" s="117">
        <v>1341159</v>
      </c>
      <c r="J458" s="10"/>
      <c r="K458" s="408"/>
    </row>
    <row r="459" spans="1:11" ht="12" customHeight="1">
      <c r="A459" s="423" t="s">
        <v>209</v>
      </c>
      <c r="B459" s="11"/>
      <c r="C459" s="11"/>
      <c r="D459" s="12"/>
      <c r="E459" s="64">
        <v>6894478</v>
      </c>
      <c r="F459" s="73"/>
      <c r="G459" s="89">
        <v>6460730</v>
      </c>
      <c r="H459" s="80"/>
      <c r="I459" s="89">
        <v>6223668</v>
      </c>
      <c r="J459" s="10"/>
      <c r="K459" s="408"/>
    </row>
    <row r="460" spans="1:15" ht="12" customHeight="1">
      <c r="A460" s="410" t="s">
        <v>212</v>
      </c>
      <c r="B460" s="11"/>
      <c r="C460" s="11"/>
      <c r="D460" s="12"/>
      <c r="E460" s="64"/>
      <c r="F460" s="73"/>
      <c r="G460" s="89"/>
      <c r="H460" s="80"/>
      <c r="I460" s="89"/>
      <c r="J460" s="10"/>
      <c r="K460" s="408"/>
      <c r="M460" s="625"/>
      <c r="N460" s="627"/>
      <c r="O460" s="625"/>
    </row>
    <row r="461" spans="1:15" ht="12" customHeight="1">
      <c r="A461" s="423" t="s">
        <v>208</v>
      </c>
      <c r="B461" s="11"/>
      <c r="C461" s="11"/>
      <c r="D461" s="12"/>
      <c r="E461" s="115">
        <v>1339951</v>
      </c>
      <c r="F461" s="116"/>
      <c r="G461" s="117">
        <v>1249004</v>
      </c>
      <c r="H461" s="118"/>
      <c r="I461" s="117">
        <v>661734</v>
      </c>
      <c r="J461" s="10"/>
      <c r="K461" s="408"/>
      <c r="M461" s="625"/>
      <c r="N461" s="627"/>
      <c r="O461" s="625"/>
    </row>
    <row r="462" spans="1:15" ht="12" customHeight="1">
      <c r="A462" s="423" t="s">
        <v>209</v>
      </c>
      <c r="B462" s="11"/>
      <c r="C462" s="11"/>
      <c r="D462" s="12"/>
      <c r="E462" s="64">
        <v>1681905</v>
      </c>
      <c r="F462" s="73"/>
      <c r="G462" s="89">
        <v>1484456</v>
      </c>
      <c r="H462" s="80"/>
      <c r="I462" s="89">
        <v>783373</v>
      </c>
      <c r="J462" s="10"/>
      <c r="K462" s="408"/>
      <c r="M462" s="625"/>
      <c r="N462" s="627"/>
      <c r="O462" s="625"/>
    </row>
    <row r="463" spans="1:11" ht="5.25" customHeight="1">
      <c r="A463" s="538"/>
      <c r="B463" s="444"/>
      <c r="C463" s="444"/>
      <c r="D463" s="445"/>
      <c r="E463" s="539"/>
      <c r="F463" s="496"/>
      <c r="G463" s="492"/>
      <c r="H463" s="498"/>
      <c r="I463" s="492"/>
      <c r="J463" s="450"/>
      <c r="K463" s="426"/>
    </row>
    <row r="464" spans="1:23" s="10" customFormat="1" ht="3.75" customHeight="1">
      <c r="A464" s="21"/>
      <c r="B464" s="11"/>
      <c r="C464" s="11"/>
      <c r="D464" s="12"/>
      <c r="E464" s="64"/>
      <c r="F464" s="73"/>
      <c r="G464" s="89"/>
      <c r="H464" s="80"/>
      <c r="I464" s="549"/>
      <c r="K464" s="16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</row>
    <row r="465" spans="1:23" s="318" customFormat="1" ht="11.25">
      <c r="A465" s="532" t="s">
        <v>345</v>
      </c>
      <c r="B465" s="161"/>
      <c r="C465" s="161"/>
      <c r="D465" s="315"/>
      <c r="E465" s="316"/>
      <c r="F465" s="48"/>
      <c r="G465" s="161"/>
      <c r="H465" s="317"/>
      <c r="I465" s="161"/>
      <c r="J465" s="161"/>
      <c r="K465" s="533"/>
      <c r="L465" s="124"/>
      <c r="M465" s="124"/>
      <c r="N465" s="124"/>
      <c r="O465" s="124"/>
      <c r="P465" s="398"/>
      <c r="Q465" s="398"/>
      <c r="R465" s="398"/>
      <c r="S465" s="398"/>
      <c r="T465" s="398"/>
      <c r="U465" s="398"/>
      <c r="V465" s="398"/>
      <c r="W465" s="398"/>
    </row>
    <row r="466" spans="1:11" ht="12.75" customHeight="1">
      <c r="A466" s="534" t="s">
        <v>188</v>
      </c>
      <c r="B466" s="10"/>
      <c r="C466" s="11"/>
      <c r="D466" s="12"/>
      <c r="E466" s="13"/>
      <c r="F466" s="14"/>
      <c r="G466" s="11"/>
      <c r="H466" s="15"/>
      <c r="I466" s="11"/>
      <c r="J466" s="10"/>
      <c r="K466" s="408"/>
    </row>
    <row r="467" spans="1:11" ht="12.75" customHeight="1">
      <c r="A467" s="534" t="s">
        <v>189</v>
      </c>
      <c r="B467" s="10"/>
      <c r="C467" s="11"/>
      <c r="D467" s="12"/>
      <c r="E467" s="13"/>
      <c r="F467" s="14"/>
      <c r="G467" s="11"/>
      <c r="H467" s="15"/>
      <c r="I467" s="11"/>
      <c r="J467" s="10"/>
      <c r="K467" s="408"/>
    </row>
    <row r="468" spans="1:11" ht="12.75" customHeight="1">
      <c r="A468" s="535" t="s">
        <v>190</v>
      </c>
      <c r="B468" s="10"/>
      <c r="C468" s="11"/>
      <c r="D468" s="12"/>
      <c r="E468" s="13"/>
      <c r="F468" s="14"/>
      <c r="G468" s="11"/>
      <c r="H468" s="15"/>
      <c r="I468" s="11"/>
      <c r="J468" s="10"/>
      <c r="K468" s="408"/>
    </row>
    <row r="469" spans="1:11" ht="12.75">
      <c r="A469" s="532" t="s">
        <v>346</v>
      </c>
      <c r="B469" s="10"/>
      <c r="C469" s="11"/>
      <c r="D469" s="12"/>
      <c r="E469" s="13"/>
      <c r="F469" s="14"/>
      <c r="G469" s="11"/>
      <c r="H469" s="15"/>
      <c r="I469" s="11"/>
      <c r="J469" s="10"/>
      <c r="K469" s="408"/>
    </row>
    <row r="470" spans="1:11" ht="12.75" customHeight="1">
      <c r="A470" s="534" t="s">
        <v>191</v>
      </c>
      <c r="B470" s="10"/>
      <c r="C470" s="11"/>
      <c r="D470" s="12"/>
      <c r="E470" s="13"/>
      <c r="F470" s="14"/>
      <c r="G470" s="11"/>
      <c r="H470" s="15"/>
      <c r="I470" s="11"/>
      <c r="J470" s="10"/>
      <c r="K470" s="408"/>
    </row>
    <row r="471" spans="1:11" ht="12.75" customHeight="1">
      <c r="A471" s="534" t="s">
        <v>192</v>
      </c>
      <c r="B471" s="10"/>
      <c r="C471" s="11"/>
      <c r="D471" s="12"/>
      <c r="E471" s="13"/>
      <c r="F471" s="14"/>
      <c r="G471" s="11"/>
      <c r="H471" s="15"/>
      <c r="I471" s="11"/>
      <c r="J471" s="10"/>
      <c r="K471" s="408"/>
    </row>
    <row r="472" spans="1:11" ht="12.75" customHeight="1">
      <c r="A472" s="536" t="s">
        <v>193</v>
      </c>
      <c r="B472" s="10"/>
      <c r="C472" s="10"/>
      <c r="D472" s="231"/>
      <c r="E472" s="230"/>
      <c r="F472" s="106"/>
      <c r="G472" s="10"/>
      <c r="H472" s="319"/>
      <c r="I472" s="10"/>
      <c r="J472" s="10"/>
      <c r="K472" s="408"/>
    </row>
    <row r="473" spans="1:11" ht="12.75" customHeight="1">
      <c r="A473" s="535" t="s">
        <v>194</v>
      </c>
      <c r="B473" s="11"/>
      <c r="C473" s="155"/>
      <c r="D473" s="229"/>
      <c r="E473" s="115"/>
      <c r="F473" s="116"/>
      <c r="G473" s="117"/>
      <c r="H473" s="118"/>
      <c r="I473" s="117"/>
      <c r="J473" s="10"/>
      <c r="K473" s="408"/>
    </row>
    <row r="474" spans="1:11" ht="12.75" customHeight="1">
      <c r="A474" s="535" t="s">
        <v>195</v>
      </c>
      <c r="B474" s="11"/>
      <c r="C474" s="155"/>
      <c r="D474" s="229"/>
      <c r="E474" s="115"/>
      <c r="F474" s="116"/>
      <c r="G474" s="117"/>
      <c r="H474" s="118"/>
      <c r="I474" s="117"/>
      <c r="J474" s="10"/>
      <c r="K474" s="408"/>
    </row>
    <row r="475" spans="1:11" ht="12.75">
      <c r="A475" s="433" t="s">
        <v>347</v>
      </c>
      <c r="B475" s="11"/>
      <c r="C475" s="155"/>
      <c r="D475" s="229"/>
      <c r="E475" s="115"/>
      <c r="F475" s="116"/>
      <c r="G475" s="117"/>
      <c r="H475" s="118"/>
      <c r="I475" s="117"/>
      <c r="J475" s="10"/>
      <c r="K475" s="408"/>
    </row>
    <row r="476" spans="1:11" ht="12.75">
      <c r="A476" s="537" t="s">
        <v>348</v>
      </c>
      <c r="B476" s="11"/>
      <c r="C476" s="155"/>
      <c r="D476" s="229"/>
      <c r="E476" s="115"/>
      <c r="F476" s="116"/>
      <c r="G476" s="117"/>
      <c r="H476" s="118"/>
      <c r="I476" s="117"/>
      <c r="J476" s="10"/>
      <c r="K476" s="408"/>
    </row>
    <row r="477" spans="1:11" ht="12.75">
      <c r="A477" s="537" t="s">
        <v>349</v>
      </c>
      <c r="B477" s="11"/>
      <c r="C477" s="155"/>
      <c r="D477" s="229"/>
      <c r="E477" s="115"/>
      <c r="F477" s="116"/>
      <c r="G477" s="117"/>
      <c r="H477" s="118"/>
      <c r="I477" s="117"/>
      <c r="J477" s="10"/>
      <c r="K477" s="408"/>
    </row>
    <row r="478" spans="1:23" s="10" customFormat="1" ht="12" customHeight="1">
      <c r="A478" s="21"/>
      <c r="B478" s="11"/>
      <c r="C478" s="11"/>
      <c r="D478" s="12"/>
      <c r="E478" s="64"/>
      <c r="F478" s="73"/>
      <c r="G478" s="89"/>
      <c r="H478" s="80"/>
      <c r="I478" s="89"/>
      <c r="K478" s="16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</row>
    <row r="479" spans="1:23" s="10" customFormat="1" ht="12" customHeight="1">
      <c r="A479" s="21"/>
      <c r="B479" s="11"/>
      <c r="C479" s="11"/>
      <c r="D479" s="12"/>
      <c r="E479" s="64"/>
      <c r="F479" s="73"/>
      <c r="G479" s="89"/>
      <c r="H479" s="80"/>
      <c r="I479" s="89"/>
      <c r="K479" s="16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</row>
    <row r="480" spans="1:23" s="10" customFormat="1" ht="12" customHeight="1">
      <c r="A480" s="21"/>
      <c r="B480" s="11"/>
      <c r="C480" s="11"/>
      <c r="D480" s="12"/>
      <c r="E480" s="64"/>
      <c r="F480" s="73"/>
      <c r="G480" s="89"/>
      <c r="H480" s="80"/>
      <c r="I480" s="89"/>
      <c r="K480" s="16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</row>
    <row r="481" spans="1:23" s="10" customFormat="1" ht="12" customHeight="1">
      <c r="A481" s="21"/>
      <c r="B481" s="11"/>
      <c r="C481" s="11"/>
      <c r="D481" s="12"/>
      <c r="E481" s="64"/>
      <c r="F481" s="73"/>
      <c r="G481" s="89"/>
      <c r="H481" s="80"/>
      <c r="I481" s="89"/>
      <c r="K481" s="16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</row>
    <row r="482" spans="1:23" s="10" customFormat="1" ht="12" customHeight="1">
      <c r="A482" s="21"/>
      <c r="B482" s="11"/>
      <c r="C482" s="11"/>
      <c r="D482" s="12"/>
      <c r="E482" s="64"/>
      <c r="F482" s="73"/>
      <c r="G482" s="89"/>
      <c r="H482" s="80"/>
      <c r="I482" s="89"/>
      <c r="K482" s="16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</row>
    <row r="483" spans="1:23" s="10" customFormat="1" ht="12" customHeight="1">
      <c r="A483" s="21"/>
      <c r="B483" s="11"/>
      <c r="C483" s="11"/>
      <c r="D483" s="12"/>
      <c r="E483" s="64"/>
      <c r="F483" s="73"/>
      <c r="G483" s="89"/>
      <c r="H483" s="80"/>
      <c r="I483" s="89"/>
      <c r="K483" s="16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</row>
    <row r="484" spans="1:23" s="10" customFormat="1" ht="12" customHeight="1">
      <c r="A484" s="21"/>
      <c r="B484" s="11"/>
      <c r="C484" s="11"/>
      <c r="D484" s="12"/>
      <c r="E484" s="64"/>
      <c r="F484" s="73"/>
      <c r="G484" s="89"/>
      <c r="H484" s="80"/>
      <c r="I484" s="89"/>
      <c r="K484" s="16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</row>
    <row r="485" spans="1:23" s="10" customFormat="1" ht="12" customHeight="1">
      <c r="A485" s="21"/>
      <c r="B485" s="11"/>
      <c r="C485" s="11"/>
      <c r="D485" s="12"/>
      <c r="E485" s="64"/>
      <c r="F485" s="73"/>
      <c r="G485" s="89"/>
      <c r="H485" s="80"/>
      <c r="I485" s="89"/>
      <c r="K485" s="16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</row>
    <row r="486" spans="1:23" s="10" customFormat="1" ht="12" customHeight="1">
      <c r="A486" s="21"/>
      <c r="B486" s="11"/>
      <c r="C486" s="11"/>
      <c r="D486" s="12"/>
      <c r="E486" s="64"/>
      <c r="F486" s="73"/>
      <c r="G486" s="89"/>
      <c r="H486" s="80"/>
      <c r="I486" s="89"/>
      <c r="K486" s="16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</row>
    <row r="487" spans="1:23" s="10" customFormat="1" ht="12" customHeight="1">
      <c r="A487" s="21"/>
      <c r="B487" s="11"/>
      <c r="C487" s="11"/>
      <c r="D487" s="12"/>
      <c r="E487" s="64"/>
      <c r="F487" s="73"/>
      <c r="G487" s="89"/>
      <c r="H487" s="80"/>
      <c r="I487" s="89"/>
      <c r="K487" s="16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</row>
    <row r="488" spans="1:23" s="10" customFormat="1" ht="12" customHeight="1">
      <c r="A488" s="21"/>
      <c r="B488" s="11"/>
      <c r="C488" s="11"/>
      <c r="D488" s="12"/>
      <c r="E488" s="64"/>
      <c r="F488" s="73"/>
      <c r="G488" s="89"/>
      <c r="H488" s="80"/>
      <c r="I488" s="89"/>
      <c r="K488" s="16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</row>
    <row r="489" spans="1:23" s="10" customFormat="1" ht="12" customHeight="1">
      <c r="A489" s="21"/>
      <c r="B489" s="11"/>
      <c r="C489" s="11"/>
      <c r="D489" s="12"/>
      <c r="E489" s="64"/>
      <c r="F489" s="73"/>
      <c r="G489" s="89"/>
      <c r="H489" s="80"/>
      <c r="I489" s="89"/>
      <c r="K489" s="16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</row>
    <row r="490" spans="1:23" s="10" customFormat="1" ht="12" customHeight="1">
      <c r="A490" s="21"/>
      <c r="B490" s="11"/>
      <c r="C490" s="11"/>
      <c r="D490" s="12"/>
      <c r="E490" s="64"/>
      <c r="F490" s="73"/>
      <c r="G490" s="89"/>
      <c r="H490" s="80"/>
      <c r="I490" s="89"/>
      <c r="K490" s="16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</row>
    <row r="491" spans="1:23" s="10" customFormat="1" ht="12" customHeight="1">
      <c r="A491" s="21"/>
      <c r="B491" s="11"/>
      <c r="C491" s="11"/>
      <c r="D491" s="12"/>
      <c r="E491" s="64"/>
      <c r="F491" s="73"/>
      <c r="G491" s="89"/>
      <c r="H491" s="80"/>
      <c r="I491" s="89"/>
      <c r="K491" s="16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</row>
    <row r="492" spans="1:23" s="10" customFormat="1" ht="12" customHeight="1">
      <c r="A492" s="21"/>
      <c r="B492" s="11"/>
      <c r="C492" s="11"/>
      <c r="D492" s="12"/>
      <c r="E492" s="64"/>
      <c r="F492" s="73"/>
      <c r="G492" s="89"/>
      <c r="H492" s="80"/>
      <c r="I492" s="89"/>
      <c r="K492" s="16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</row>
    <row r="493" spans="1:23" s="10" customFormat="1" ht="12" customHeight="1">
      <c r="A493" s="529" t="s">
        <v>196</v>
      </c>
      <c r="B493" s="11"/>
      <c r="C493" s="11"/>
      <c r="D493" s="12"/>
      <c r="E493" s="530"/>
      <c r="F493" s="73"/>
      <c r="G493" s="89"/>
      <c r="H493" s="80"/>
      <c r="I493" s="518" t="s">
        <v>355</v>
      </c>
      <c r="J493" s="199"/>
      <c r="K493" s="199"/>
      <c r="L493" s="19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</row>
    <row r="494" spans="1:23" s="10" customFormat="1" ht="12" customHeight="1">
      <c r="A494" s="21"/>
      <c r="B494" s="11"/>
      <c r="C494" s="11"/>
      <c r="D494" s="12"/>
      <c r="E494" s="64"/>
      <c r="F494" s="73"/>
      <c r="G494" s="89"/>
      <c r="H494" s="80"/>
      <c r="I494" s="89"/>
      <c r="K494" s="16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</row>
    <row r="495" spans="1:23" s="268" customFormat="1" ht="15" customHeight="1">
      <c r="A495" s="540" t="s">
        <v>306</v>
      </c>
      <c r="B495" s="541"/>
      <c r="C495" s="427" t="s">
        <v>324</v>
      </c>
      <c r="D495" s="428"/>
      <c r="E495" s="617" t="s">
        <v>316</v>
      </c>
      <c r="F495" s="542"/>
      <c r="G495" s="617" t="s">
        <v>4</v>
      </c>
      <c r="H495" s="543"/>
      <c r="I495" s="502" t="s">
        <v>61</v>
      </c>
      <c r="J495" s="531"/>
      <c r="K495" s="546"/>
      <c r="L495" s="402"/>
      <c r="M495" s="622"/>
      <c r="N495" s="402"/>
      <c r="O495" s="402"/>
      <c r="P495" s="397"/>
      <c r="Q495" s="397"/>
      <c r="R495" s="397"/>
      <c r="S495" s="397"/>
      <c r="T495" s="397"/>
      <c r="U495" s="397"/>
      <c r="V495" s="397"/>
      <c r="W495" s="397"/>
    </row>
    <row r="496" spans="1:15" s="1" customFormat="1" ht="12" customHeight="1">
      <c r="A496" s="410" t="s">
        <v>213</v>
      </c>
      <c r="B496" s="203"/>
      <c r="C496" s="89">
        <v>1482535</v>
      </c>
      <c r="D496" s="74"/>
      <c r="E496" s="64">
        <v>19793</v>
      </c>
      <c r="F496" s="73"/>
      <c r="G496" s="89">
        <v>13604</v>
      </c>
      <c r="H496" s="80"/>
      <c r="I496" s="89">
        <v>776798</v>
      </c>
      <c r="J496" s="9"/>
      <c r="K496" s="408"/>
      <c r="L496" s="9"/>
      <c r="M496" s="619"/>
      <c r="N496" s="9"/>
      <c r="O496" s="9"/>
    </row>
    <row r="497" spans="1:15" s="1" customFormat="1" ht="12" customHeight="1">
      <c r="A497" s="439" t="s">
        <v>214</v>
      </c>
      <c r="B497" s="203"/>
      <c r="C497" s="203">
        <v>83344</v>
      </c>
      <c r="D497" s="74"/>
      <c r="E497" s="64">
        <v>415</v>
      </c>
      <c r="F497" s="73"/>
      <c r="G497" s="89">
        <v>470</v>
      </c>
      <c r="H497" s="80"/>
      <c r="I497" s="89">
        <v>45692</v>
      </c>
      <c r="J497" s="9"/>
      <c r="K497" s="408"/>
      <c r="L497" s="9"/>
      <c r="M497" s="9"/>
      <c r="N497" s="9"/>
      <c r="O497" s="9"/>
    </row>
    <row r="498" spans="1:15" s="1" customFormat="1" ht="12" customHeight="1">
      <c r="A498" s="439" t="s">
        <v>215</v>
      </c>
      <c r="B498" s="120" t="s">
        <v>117</v>
      </c>
      <c r="C498" s="203">
        <v>707850</v>
      </c>
      <c r="D498" s="74"/>
      <c r="E498" s="64">
        <v>2511</v>
      </c>
      <c r="F498" s="73"/>
      <c r="G498" s="89">
        <v>1883</v>
      </c>
      <c r="H498" s="80"/>
      <c r="I498" s="89">
        <v>413243</v>
      </c>
      <c r="J498" s="9"/>
      <c r="K498" s="408"/>
      <c r="L498" s="9"/>
      <c r="M498" s="9"/>
      <c r="N498" s="9"/>
      <c r="O498" s="9"/>
    </row>
    <row r="499" spans="1:15" s="1" customFormat="1" ht="12" customHeight="1">
      <c r="A499" s="439" t="s">
        <v>216</v>
      </c>
      <c r="B499" s="120"/>
      <c r="C499" s="203">
        <v>34039</v>
      </c>
      <c r="D499" s="74"/>
      <c r="E499" s="64">
        <v>695</v>
      </c>
      <c r="F499" s="73"/>
      <c r="G499" s="89">
        <v>495</v>
      </c>
      <c r="H499" s="80"/>
      <c r="I499" s="89">
        <v>11621</v>
      </c>
      <c r="J499" s="9"/>
      <c r="K499" s="408"/>
      <c r="L499" s="9"/>
      <c r="M499" s="9"/>
      <c r="N499" s="9"/>
      <c r="O499" s="9"/>
    </row>
    <row r="500" spans="1:15" s="1" customFormat="1" ht="12" customHeight="1">
      <c r="A500" s="439" t="s">
        <v>217</v>
      </c>
      <c r="B500" s="120"/>
      <c r="C500" s="203">
        <v>15094</v>
      </c>
      <c r="D500" s="74"/>
      <c r="E500" s="64">
        <v>979</v>
      </c>
      <c r="F500" s="73"/>
      <c r="G500" s="89">
        <v>616</v>
      </c>
      <c r="H500" s="80"/>
      <c r="I500" s="89">
        <v>4125</v>
      </c>
      <c r="J500" s="9"/>
      <c r="K500" s="408"/>
      <c r="L500" s="9"/>
      <c r="M500" s="9"/>
      <c r="N500" s="9"/>
      <c r="O500" s="9"/>
    </row>
    <row r="501" spans="1:15" s="1" customFormat="1" ht="12" customHeight="1">
      <c r="A501" s="439" t="s">
        <v>218</v>
      </c>
      <c r="B501" s="120"/>
      <c r="C501" s="203">
        <v>268072</v>
      </c>
      <c r="D501" s="74"/>
      <c r="E501" s="64">
        <v>5285</v>
      </c>
      <c r="F501" s="73"/>
      <c r="G501" s="89">
        <v>2455</v>
      </c>
      <c r="H501" s="80"/>
      <c r="I501" s="89">
        <v>140607</v>
      </c>
      <c r="J501" s="9"/>
      <c r="K501" s="408"/>
      <c r="L501" s="9"/>
      <c r="M501" s="9"/>
      <c r="N501" s="9"/>
      <c r="O501" s="9"/>
    </row>
    <row r="502" spans="1:15" s="1" customFormat="1" ht="12" customHeight="1">
      <c r="A502" s="439" t="s">
        <v>219</v>
      </c>
      <c r="B502" s="120"/>
      <c r="C502" s="203">
        <v>5439</v>
      </c>
      <c r="D502" s="74"/>
      <c r="E502" s="64">
        <v>108</v>
      </c>
      <c r="F502" s="73"/>
      <c r="G502" s="89">
        <v>96</v>
      </c>
      <c r="H502" s="80"/>
      <c r="I502" s="89">
        <v>2173</v>
      </c>
      <c r="J502" s="9"/>
      <c r="K502" s="408"/>
      <c r="L502" s="9"/>
      <c r="M502" s="9"/>
      <c r="N502" s="9"/>
      <c r="O502" s="9"/>
    </row>
    <row r="503" spans="1:15" s="1" customFormat="1" ht="12" customHeight="1">
      <c r="A503" s="439" t="s">
        <v>220</v>
      </c>
      <c r="B503" s="120"/>
      <c r="C503" s="203">
        <v>74273</v>
      </c>
      <c r="D503" s="74"/>
      <c r="E503" s="64">
        <v>694</v>
      </c>
      <c r="F503" s="73"/>
      <c r="G503" s="89">
        <v>449</v>
      </c>
      <c r="H503" s="80"/>
      <c r="I503" s="89">
        <v>33321</v>
      </c>
      <c r="J503" s="9"/>
      <c r="K503" s="408"/>
      <c r="L503" s="9"/>
      <c r="M503" s="9"/>
      <c r="N503" s="9"/>
      <c r="O503" s="9"/>
    </row>
    <row r="504" spans="1:15" s="1" customFormat="1" ht="12" customHeight="1">
      <c r="A504" s="439" t="s">
        <v>221</v>
      </c>
      <c r="B504" s="120"/>
      <c r="C504" s="203">
        <v>61945</v>
      </c>
      <c r="D504" s="74"/>
      <c r="E504" s="64">
        <v>812</v>
      </c>
      <c r="F504" s="73"/>
      <c r="G504" s="89">
        <v>526</v>
      </c>
      <c r="H504" s="80"/>
      <c r="I504" s="89">
        <v>36371</v>
      </c>
      <c r="J504" s="9"/>
      <c r="K504" s="408"/>
      <c r="L504" s="9"/>
      <c r="M504" s="9"/>
      <c r="N504" s="9"/>
      <c r="O504" s="9"/>
    </row>
    <row r="505" spans="1:15" s="1" customFormat="1" ht="12" customHeight="1">
      <c r="A505" s="439" t="s">
        <v>222</v>
      </c>
      <c r="B505" s="120"/>
      <c r="C505" s="203">
        <v>21994</v>
      </c>
      <c r="D505" s="74"/>
      <c r="E505" s="64">
        <v>311</v>
      </c>
      <c r="F505" s="73"/>
      <c r="G505" s="89">
        <v>329</v>
      </c>
      <c r="H505" s="80"/>
      <c r="I505" s="89">
        <v>11168</v>
      </c>
      <c r="J505" s="9"/>
      <c r="K505" s="408"/>
      <c r="L505" s="9"/>
      <c r="M505" s="9"/>
      <c r="N505" s="9"/>
      <c r="O505" s="9"/>
    </row>
    <row r="506" spans="1:15" s="1" customFormat="1" ht="12" customHeight="1">
      <c r="A506" s="439" t="s">
        <v>223</v>
      </c>
      <c r="B506" s="120"/>
      <c r="C506" s="203">
        <v>22716</v>
      </c>
      <c r="D506" s="74"/>
      <c r="E506" s="64">
        <v>468</v>
      </c>
      <c r="F506" s="73"/>
      <c r="G506" s="89">
        <v>418</v>
      </c>
      <c r="H506" s="80"/>
      <c r="I506" s="89">
        <v>7665</v>
      </c>
      <c r="J506" s="9"/>
      <c r="K506" s="408"/>
      <c r="L506" s="9"/>
      <c r="M506" s="9"/>
      <c r="N506" s="9"/>
      <c r="O506" s="9"/>
    </row>
    <row r="507" spans="1:15" s="1" customFormat="1" ht="12" customHeight="1">
      <c r="A507" s="439" t="s">
        <v>224</v>
      </c>
      <c r="B507" s="120"/>
      <c r="C507" s="203">
        <v>8364</v>
      </c>
      <c r="D507" s="74"/>
      <c r="E507" s="64">
        <v>319</v>
      </c>
      <c r="F507" s="73"/>
      <c r="G507" s="89">
        <v>304</v>
      </c>
      <c r="H507" s="80"/>
      <c r="I507" s="89">
        <v>2840</v>
      </c>
      <c r="J507" s="9"/>
      <c r="K507" s="408"/>
      <c r="L507" s="9"/>
      <c r="M507" s="9"/>
      <c r="N507" s="9"/>
      <c r="O507" s="9"/>
    </row>
    <row r="508" spans="1:15" s="1" customFormat="1" ht="12" customHeight="1">
      <c r="A508" s="439" t="s">
        <v>225</v>
      </c>
      <c r="B508" s="120"/>
      <c r="C508" s="203">
        <v>66534</v>
      </c>
      <c r="D508" s="74"/>
      <c r="E508" s="64">
        <v>269</v>
      </c>
      <c r="F508" s="73"/>
      <c r="G508" s="89">
        <v>225</v>
      </c>
      <c r="H508" s="80"/>
      <c r="I508" s="89">
        <v>43805</v>
      </c>
      <c r="J508" s="9"/>
      <c r="K508" s="408"/>
      <c r="L508" s="9"/>
      <c r="M508" s="9"/>
      <c r="N508" s="9"/>
      <c r="O508" s="9"/>
    </row>
    <row r="509" spans="1:15" s="1" customFormat="1" ht="12" customHeight="1">
      <c r="A509" s="439" t="s">
        <v>226</v>
      </c>
      <c r="B509" s="120"/>
      <c r="C509" s="203">
        <v>3201</v>
      </c>
      <c r="D509" s="74"/>
      <c r="E509" s="64">
        <v>74</v>
      </c>
      <c r="F509" s="73"/>
      <c r="G509" s="89">
        <v>66</v>
      </c>
      <c r="H509" s="80"/>
      <c r="I509" s="89">
        <v>1578</v>
      </c>
      <c r="J509" s="9"/>
      <c r="K509" s="408"/>
      <c r="L509" s="9"/>
      <c r="M509" s="9"/>
      <c r="N509" s="9"/>
      <c r="O509" s="9"/>
    </row>
    <row r="510" spans="1:15" s="1" customFormat="1" ht="12" customHeight="1">
      <c r="A510" s="439" t="s">
        <v>227</v>
      </c>
      <c r="B510" s="120"/>
      <c r="C510" s="203">
        <v>25590</v>
      </c>
      <c r="D510" s="74"/>
      <c r="E510" s="64">
        <v>813</v>
      </c>
      <c r="F510" s="73"/>
      <c r="G510" s="89">
        <v>737</v>
      </c>
      <c r="H510" s="80"/>
      <c r="I510" s="89">
        <v>8848</v>
      </c>
      <c r="J510" s="9"/>
      <c r="K510" s="408"/>
      <c r="L510" s="9"/>
      <c r="M510" s="9"/>
      <c r="N510" s="9"/>
      <c r="O510" s="9"/>
    </row>
    <row r="511" spans="1:15" s="1" customFormat="1" ht="12" customHeight="1">
      <c r="A511" s="439" t="s">
        <v>228</v>
      </c>
      <c r="B511" s="120"/>
      <c r="C511" s="203">
        <v>84080</v>
      </c>
      <c r="D511" s="74"/>
      <c r="E511" s="64">
        <v>6040</v>
      </c>
      <c r="F511" s="73"/>
      <c r="G511" s="89">
        <v>4535</v>
      </c>
      <c r="H511" s="80"/>
      <c r="I511" s="89">
        <v>13741</v>
      </c>
      <c r="J511" s="9"/>
      <c r="K511" s="408"/>
      <c r="L511" s="9"/>
      <c r="M511" s="9"/>
      <c r="N511" s="9"/>
      <c r="O511" s="9"/>
    </row>
    <row r="512" spans="1:15" s="1" customFormat="1" ht="3" customHeight="1">
      <c r="A512" s="473"/>
      <c r="B512" s="324"/>
      <c r="C512" s="325"/>
      <c r="D512" s="326"/>
      <c r="E512" s="327"/>
      <c r="F512" s="328"/>
      <c r="G512" s="329"/>
      <c r="H512" s="330"/>
      <c r="I512" s="329"/>
      <c r="J512" s="100"/>
      <c r="K512" s="474"/>
      <c r="L512" s="9"/>
      <c r="M512" s="9"/>
      <c r="N512" s="9"/>
      <c r="O512" s="9"/>
    </row>
    <row r="513" spans="1:11" ht="15" customHeight="1">
      <c r="A513" s="433" t="s">
        <v>350</v>
      </c>
      <c r="B513" s="161"/>
      <c r="C513" s="11"/>
      <c r="D513" s="12"/>
      <c r="E513" s="167"/>
      <c r="F513" s="168"/>
      <c r="G513" s="169"/>
      <c r="H513" s="170"/>
      <c r="I513" s="169"/>
      <c r="J513" s="10"/>
      <c r="K513" s="408"/>
    </row>
    <row r="514" spans="1:11" ht="12" customHeight="1">
      <c r="A514" s="599" t="s">
        <v>351</v>
      </c>
      <c r="B514" s="161"/>
      <c r="C514" s="11"/>
      <c r="D514" s="12"/>
      <c r="E514" s="167"/>
      <c r="F514" s="168"/>
      <c r="G514" s="169"/>
      <c r="H514" s="170"/>
      <c r="I514" s="169"/>
      <c r="J514" s="10"/>
      <c r="K514" s="408"/>
    </row>
    <row r="515" spans="1:11" ht="12" customHeight="1">
      <c r="A515" s="599" t="s">
        <v>352</v>
      </c>
      <c r="B515" s="161"/>
      <c r="C515" s="11"/>
      <c r="D515" s="12"/>
      <c r="E515" s="167"/>
      <c r="F515" s="168"/>
      <c r="G515" s="169"/>
      <c r="H515" s="170"/>
      <c r="I515" s="169"/>
      <c r="J515" s="10"/>
      <c r="K515" s="408"/>
    </row>
    <row r="516" spans="1:11" ht="3" customHeight="1">
      <c r="A516" s="433"/>
      <c r="B516" s="161"/>
      <c r="C516" s="11"/>
      <c r="D516" s="12"/>
      <c r="E516" s="167"/>
      <c r="F516" s="168"/>
      <c r="G516" s="169"/>
      <c r="H516" s="170"/>
      <c r="I516" s="169"/>
      <c r="J516" s="10"/>
      <c r="K516" s="408"/>
    </row>
    <row r="517" spans="1:11" ht="12" customHeight="1">
      <c r="A517" s="433" t="s">
        <v>229</v>
      </c>
      <c r="B517" s="124"/>
      <c r="C517" s="120"/>
      <c r="D517" s="21"/>
      <c r="E517" s="321"/>
      <c r="F517" s="212"/>
      <c r="G517" s="331"/>
      <c r="H517" s="214"/>
      <c r="I517" s="331"/>
      <c r="J517" s="10"/>
      <c r="K517" s="408"/>
    </row>
    <row r="518" spans="1:11" ht="12" customHeight="1">
      <c r="A518" s="433" t="s">
        <v>230</v>
      </c>
      <c r="B518" s="124"/>
      <c r="C518" s="120"/>
      <c r="D518" s="21"/>
      <c r="E518" s="321"/>
      <c r="F518" s="212"/>
      <c r="G518" s="331"/>
      <c r="H518" s="214"/>
      <c r="I518" s="331"/>
      <c r="J518" s="10"/>
      <c r="K518" s="408"/>
    </row>
    <row r="519" spans="1:11" ht="3.75" customHeight="1">
      <c r="A519" s="433"/>
      <c r="B519" s="124"/>
      <c r="C519" s="120"/>
      <c r="D519" s="21"/>
      <c r="E519" s="321"/>
      <c r="F519" s="212"/>
      <c r="G519" s="331"/>
      <c r="H519" s="214"/>
      <c r="I519" s="331"/>
      <c r="J519" s="10"/>
      <c r="K519" s="408"/>
    </row>
    <row r="520" spans="1:11" ht="3" customHeight="1">
      <c r="A520" s="433"/>
      <c r="B520" s="124"/>
      <c r="C520" s="120"/>
      <c r="D520" s="21"/>
      <c r="E520" s="321"/>
      <c r="F520" s="212"/>
      <c r="G520" s="331"/>
      <c r="H520" s="214"/>
      <c r="I520" s="331"/>
      <c r="J520" s="10"/>
      <c r="K520" s="408"/>
    </row>
    <row r="521" spans="1:11" ht="14.25" customHeight="1">
      <c r="A521" s="475" t="s">
        <v>231</v>
      </c>
      <c r="B521" s="124"/>
      <c r="C521" s="120"/>
      <c r="D521" s="21"/>
      <c r="E521" s="321"/>
      <c r="F521" s="212"/>
      <c r="G521" s="331"/>
      <c r="H521" s="214"/>
      <c r="I521" s="331"/>
      <c r="J521" s="10"/>
      <c r="K521" s="408"/>
    </row>
    <row r="522" spans="1:11" ht="4.5" customHeight="1">
      <c r="A522" s="433"/>
      <c r="B522" s="124"/>
      <c r="C522" s="120"/>
      <c r="D522" s="21"/>
      <c r="E522" s="321"/>
      <c r="F522" s="212"/>
      <c r="G522" s="331"/>
      <c r="H522" s="214"/>
      <c r="I522" s="331"/>
      <c r="J522" s="10"/>
      <c r="K522" s="408"/>
    </row>
    <row r="523" spans="1:11" ht="12" customHeight="1">
      <c r="A523" s="476" t="s">
        <v>363</v>
      </c>
      <c r="B523" s="10"/>
      <c r="C523" s="11"/>
      <c r="D523" s="12"/>
      <c r="E523" s="332"/>
      <c r="F523" s="14"/>
      <c r="G523" s="11"/>
      <c r="H523" s="15"/>
      <c r="I523" s="11"/>
      <c r="J523" s="10"/>
      <c r="K523" s="408"/>
    </row>
    <row r="524" spans="1:11" ht="12.75" customHeight="1">
      <c r="A524" s="476" t="s">
        <v>364</v>
      </c>
      <c r="B524" s="10"/>
      <c r="C524" s="11"/>
      <c r="D524" s="12"/>
      <c r="E524" s="13"/>
      <c r="F524" s="14"/>
      <c r="G524" s="11"/>
      <c r="H524" s="15"/>
      <c r="I524" s="333"/>
      <c r="J524" s="10"/>
      <c r="K524" s="408"/>
    </row>
    <row r="525" spans="1:11" ht="13.5" customHeight="1">
      <c r="A525" s="477" t="s">
        <v>232</v>
      </c>
      <c r="B525" s="161"/>
      <c r="C525" s="11"/>
      <c r="D525" s="12"/>
      <c r="E525" s="13"/>
      <c r="F525" s="14"/>
      <c r="G525" s="11"/>
      <c r="H525" s="15"/>
      <c r="I525" s="332"/>
      <c r="J525" s="10"/>
      <c r="K525" s="408"/>
    </row>
    <row r="526" spans="1:11" ht="13.5" customHeight="1">
      <c r="A526" s="477" t="s">
        <v>233</v>
      </c>
      <c r="B526" s="161"/>
      <c r="C526" s="11"/>
      <c r="D526" s="12"/>
      <c r="E526" s="13"/>
      <c r="F526" s="14"/>
      <c r="G526" s="11"/>
      <c r="H526" s="15"/>
      <c r="I526" s="332"/>
      <c r="J526" s="10"/>
      <c r="K526" s="408"/>
    </row>
    <row r="527" spans="1:11" ht="3.75" customHeight="1">
      <c r="A527" s="419"/>
      <c r="B527" s="161"/>
      <c r="C527" s="11"/>
      <c r="D527" s="12"/>
      <c r="E527" s="13"/>
      <c r="F527" s="14"/>
      <c r="G527" s="13"/>
      <c r="H527" s="15"/>
      <c r="I527" s="332"/>
      <c r="J527" s="10"/>
      <c r="K527" s="408"/>
    </row>
    <row r="528" spans="1:11" ht="3" customHeight="1">
      <c r="A528" s="478"/>
      <c r="B528" s="17"/>
      <c r="C528" s="23"/>
      <c r="D528" s="21"/>
      <c r="E528" s="334"/>
      <c r="F528" s="23"/>
      <c r="G528" s="23"/>
      <c r="H528" s="24"/>
      <c r="I528" s="23"/>
      <c r="J528" s="10"/>
      <c r="K528" s="408"/>
    </row>
    <row r="529" spans="1:11" ht="11.25" customHeight="1">
      <c r="A529" s="479" t="s">
        <v>234</v>
      </c>
      <c r="B529" s="110"/>
      <c r="C529" s="110" t="s">
        <v>235</v>
      </c>
      <c r="D529" s="111"/>
      <c r="E529" s="335"/>
      <c r="F529" s="110"/>
      <c r="G529" s="23"/>
      <c r="H529" s="24"/>
      <c r="I529" s="23"/>
      <c r="J529" s="10"/>
      <c r="K529" s="408"/>
    </row>
    <row r="530" spans="1:11" ht="11.25" customHeight="1">
      <c r="A530" s="479" t="s">
        <v>236</v>
      </c>
      <c r="B530" s="110"/>
      <c r="C530" s="110" t="s">
        <v>237</v>
      </c>
      <c r="D530" s="111"/>
      <c r="E530" s="335"/>
      <c r="F530" s="110"/>
      <c r="G530" s="23"/>
      <c r="H530" s="24"/>
      <c r="I530" s="23"/>
      <c r="J530" s="10"/>
      <c r="K530" s="408"/>
    </row>
    <row r="531" spans="1:11" ht="11.25" customHeight="1">
      <c r="A531" s="479" t="s">
        <v>238</v>
      </c>
      <c r="B531" s="110"/>
      <c r="C531" s="110" t="s">
        <v>239</v>
      </c>
      <c r="D531" s="111"/>
      <c r="E531" s="335"/>
      <c r="F531" s="110"/>
      <c r="G531" s="23"/>
      <c r="H531" s="24"/>
      <c r="I531" s="23"/>
      <c r="J531" s="10"/>
      <c r="K531" s="408"/>
    </row>
    <row r="532" spans="1:11" ht="11.25" customHeight="1">
      <c r="A532" s="479" t="s">
        <v>240</v>
      </c>
      <c r="B532" s="110"/>
      <c r="C532" s="110" t="s">
        <v>241</v>
      </c>
      <c r="D532" s="111"/>
      <c r="E532" s="335"/>
      <c r="F532" s="110"/>
      <c r="G532" s="23"/>
      <c r="H532" s="24"/>
      <c r="I532" s="23"/>
      <c r="J532" s="10"/>
      <c r="K532" s="408"/>
    </row>
    <row r="533" spans="1:11" ht="11.25" customHeight="1">
      <c r="A533" s="479" t="s">
        <v>242</v>
      </c>
      <c r="B533" s="110"/>
      <c r="C533" s="110" t="s">
        <v>243</v>
      </c>
      <c r="D533" s="111"/>
      <c r="E533" s="335"/>
      <c r="F533" s="110"/>
      <c r="G533" s="23"/>
      <c r="H533" s="24"/>
      <c r="I533" s="23"/>
      <c r="J533" s="10"/>
      <c r="K533" s="408"/>
    </row>
    <row r="534" spans="1:11" ht="11.25" customHeight="1">
      <c r="A534" s="479" t="s">
        <v>244</v>
      </c>
      <c r="B534" s="110"/>
      <c r="C534" s="110"/>
      <c r="D534" s="111"/>
      <c r="E534" s="335"/>
      <c r="F534" s="110"/>
      <c r="G534" s="23"/>
      <c r="H534" s="24"/>
      <c r="I534" s="23"/>
      <c r="J534" s="10"/>
      <c r="K534" s="408"/>
    </row>
    <row r="535" spans="1:11" ht="11.25" customHeight="1">
      <c r="A535" s="479" t="s">
        <v>245</v>
      </c>
      <c r="B535" s="110"/>
      <c r="C535" s="110"/>
      <c r="D535" s="111"/>
      <c r="E535" s="335"/>
      <c r="F535" s="110"/>
      <c r="G535" s="23"/>
      <c r="H535" s="24"/>
      <c r="I535" s="23"/>
      <c r="J535" s="10"/>
      <c r="K535" s="408"/>
    </row>
    <row r="536" spans="1:11" ht="3" customHeight="1">
      <c r="A536" s="478"/>
      <c r="B536" s="17"/>
      <c r="C536" s="23"/>
      <c r="D536" s="21"/>
      <c r="E536" s="334"/>
      <c r="F536" s="23"/>
      <c r="G536" s="23"/>
      <c r="H536" s="24"/>
      <c r="I536" s="23"/>
      <c r="J536" s="10"/>
      <c r="K536" s="408"/>
    </row>
    <row r="537" spans="1:11" ht="12.75" customHeight="1">
      <c r="A537" s="661" t="s">
        <v>246</v>
      </c>
      <c r="B537" s="662"/>
      <c r="C537" s="662"/>
      <c r="D537" s="662"/>
      <c r="E537" s="662"/>
      <c r="F537" s="662"/>
      <c r="G537" s="662"/>
      <c r="H537" s="662"/>
      <c r="I537" s="662"/>
      <c r="J537" s="10"/>
      <c r="K537" s="408"/>
    </row>
    <row r="538" spans="1:11" ht="12.75">
      <c r="A538" s="663"/>
      <c r="B538" s="664"/>
      <c r="C538" s="664"/>
      <c r="D538" s="664"/>
      <c r="E538" s="664"/>
      <c r="F538" s="664"/>
      <c r="G538" s="664"/>
      <c r="H538" s="664"/>
      <c r="I538" s="664"/>
      <c r="J538" s="405"/>
      <c r="K538" s="545"/>
    </row>
    <row r="539" spans="1:11" s="9" customFormat="1" ht="12.75">
      <c r="A539" s="649" t="s">
        <v>311</v>
      </c>
      <c r="B539" s="650"/>
      <c r="C539" s="650"/>
      <c r="D539" s="650"/>
      <c r="E539" s="650"/>
      <c r="F539" s="650"/>
      <c r="G539" s="650"/>
      <c r="H539" s="650"/>
      <c r="I539" s="650"/>
      <c r="K539" s="544"/>
    </row>
    <row r="540" spans="1:11" s="9" customFormat="1" ht="12.75">
      <c r="A540" s="649" t="s">
        <v>312</v>
      </c>
      <c r="B540" s="650"/>
      <c r="C540" s="650"/>
      <c r="D540" s="650"/>
      <c r="E540" s="650"/>
      <c r="F540" s="650"/>
      <c r="G540" s="650"/>
      <c r="H540" s="650"/>
      <c r="I540" s="650"/>
      <c r="K540" s="544"/>
    </row>
    <row r="541" spans="1:11" s="399" customFormat="1" ht="12.75" customHeight="1">
      <c r="A541" s="649" t="s">
        <v>313</v>
      </c>
      <c r="B541" s="650"/>
      <c r="C541" s="650"/>
      <c r="D541" s="650"/>
      <c r="E541" s="650"/>
      <c r="F541" s="650"/>
      <c r="G541" s="650"/>
      <c r="H541" s="650"/>
      <c r="I541" s="650"/>
      <c r="K541" s="544"/>
    </row>
    <row r="542" spans="1:11" s="9" customFormat="1" ht="4.5" customHeight="1">
      <c r="A542" s="649"/>
      <c r="B542" s="650"/>
      <c r="C542" s="650"/>
      <c r="D542" s="650"/>
      <c r="E542" s="650"/>
      <c r="F542" s="650"/>
      <c r="G542" s="650"/>
      <c r="H542" s="650"/>
      <c r="I542" s="650"/>
      <c r="K542" s="544"/>
    </row>
    <row r="543" spans="1:11" s="9" customFormat="1" ht="15" customHeight="1">
      <c r="A543" s="657" t="s">
        <v>247</v>
      </c>
      <c r="B543" s="658"/>
      <c r="C543" s="658"/>
      <c r="D543" s="658"/>
      <c r="E543" s="658"/>
      <c r="F543" s="658"/>
      <c r="G543" s="658"/>
      <c r="H543" s="658"/>
      <c r="I543" s="658"/>
      <c r="K543" s="544"/>
    </row>
    <row r="544" spans="1:11" s="9" customFormat="1" ht="12.75" customHeight="1">
      <c r="A544" s="657" t="s">
        <v>248</v>
      </c>
      <c r="B544" s="658"/>
      <c r="C544" s="658"/>
      <c r="D544" s="658"/>
      <c r="E544" s="658"/>
      <c r="F544" s="658"/>
      <c r="G544" s="658"/>
      <c r="H544" s="658"/>
      <c r="I544" s="658"/>
      <c r="K544" s="544"/>
    </row>
    <row r="545" spans="1:11" s="9" customFormat="1" ht="12.75" customHeight="1">
      <c r="A545" s="657" t="s">
        <v>249</v>
      </c>
      <c r="B545" s="658"/>
      <c r="C545" s="658"/>
      <c r="D545" s="658"/>
      <c r="E545" s="658"/>
      <c r="F545" s="658"/>
      <c r="G545" s="658"/>
      <c r="H545" s="658"/>
      <c r="I545" s="658"/>
      <c r="K545" s="544"/>
    </row>
    <row r="546" spans="1:11" s="401" customFormat="1" ht="15" customHeight="1">
      <c r="A546" s="659" t="s">
        <v>338</v>
      </c>
      <c r="B546" s="660"/>
      <c r="C546" s="660"/>
      <c r="D546" s="660"/>
      <c r="E546" s="660"/>
      <c r="F546" s="660"/>
      <c r="G546" s="660"/>
      <c r="H546" s="660"/>
      <c r="I546" s="660"/>
      <c r="J546" s="547"/>
      <c r="K546" s="548"/>
    </row>
    <row r="547" spans="3:11" ht="12.75">
      <c r="C547" s="2"/>
      <c r="D547" s="336"/>
      <c r="K547" s="16"/>
    </row>
  </sheetData>
  <sheetProtection selectLockedCells="1" selectUnlockedCells="1"/>
  <mergeCells count="30">
    <mergeCell ref="A543:I543"/>
    <mergeCell ref="A544:I544"/>
    <mergeCell ref="A545:I545"/>
    <mergeCell ref="A546:I546"/>
    <mergeCell ref="A256:I256"/>
    <mergeCell ref="A253:I253"/>
    <mergeCell ref="A537:I537"/>
    <mergeCell ref="A538:I538"/>
    <mergeCell ref="A539:I539"/>
    <mergeCell ref="A540:I540"/>
    <mergeCell ref="A541:I541"/>
    <mergeCell ref="A542:I542"/>
    <mergeCell ref="A7:B7"/>
    <mergeCell ref="C7:I7"/>
    <mergeCell ref="B8:C8"/>
    <mergeCell ref="E8:I8"/>
    <mergeCell ref="A368:I368"/>
    <mergeCell ref="A370:I370"/>
    <mergeCell ref="E295:I295"/>
    <mergeCell ref="A259:I259"/>
    <mergeCell ref="A2:I2"/>
    <mergeCell ref="A3:I3"/>
    <mergeCell ref="A4:I4"/>
    <mergeCell ref="A5:I5"/>
    <mergeCell ref="A6:I6"/>
    <mergeCell ref="A371:B371"/>
    <mergeCell ref="A255:I255"/>
    <mergeCell ref="A365:I365"/>
    <mergeCell ref="A366:I366"/>
    <mergeCell ref="A367:I367"/>
  </mergeCells>
  <conditionalFormatting sqref="I273:I274 I276:I277 E276:E277 G276:G277">
    <cfRule type="cellIs" priority="21" dxfId="7" operator="greaterThanOrEqual" stopIfTrue="1">
      <formula>1000</formula>
    </cfRule>
  </conditionalFormatting>
  <conditionalFormatting sqref="M120:O122 E120:E122 I120:I122 C120:C122">
    <cfRule type="cellIs" priority="19" dxfId="8" operator="between" stopIfTrue="1">
      <formula>0.000001</formula>
      <formula>0.49999</formula>
    </cfRule>
  </conditionalFormatting>
  <conditionalFormatting sqref="T122">
    <cfRule type="cellIs" priority="6" dxfId="8" operator="between" stopIfTrue="1">
      <formula>0.000001</formula>
      <formula>0.49999</formula>
    </cfRule>
  </conditionalFormatting>
  <conditionalFormatting sqref="T121">
    <cfRule type="cellIs" priority="5" dxfId="8" operator="between" stopIfTrue="1">
      <formula>0.000001</formula>
      <formula>0.49999</formula>
    </cfRule>
  </conditionalFormatting>
  <conditionalFormatting sqref="T123">
    <cfRule type="cellIs" priority="4" dxfId="8" operator="between" stopIfTrue="1">
      <formula>0.000001</formula>
      <formula>0.49999</formula>
    </cfRule>
  </conditionalFormatting>
  <conditionalFormatting sqref="T121">
    <cfRule type="cellIs" priority="3" dxfId="8" operator="between" stopIfTrue="1">
      <formula>0.000001</formula>
      <formula>0.49999</formula>
    </cfRule>
  </conditionalFormatting>
  <conditionalFormatting sqref="T120">
    <cfRule type="cellIs" priority="2" dxfId="8" operator="between" stopIfTrue="1">
      <formula>0.000001</formula>
      <formula>0.49999</formula>
    </cfRule>
  </conditionalFormatting>
  <conditionalFormatting sqref="T122">
    <cfRule type="cellIs" priority="1" dxfId="8" operator="between" stopIfTrue="1">
      <formula>0.000001</formula>
      <formula>0.49999</formula>
    </cfRule>
  </conditionalFormatting>
  <printOptions/>
  <pageMargins left="0.3937007874015748" right="0.2362204724409449" top="0.5118110236220472" bottom="0.5118110236220472" header="0.2362204724409449" footer="0.2362204724409449"/>
  <pageSetup horizontalDpi="600" verticalDpi="600" orientation="portrait" paperSize="5" scale="70" r:id="rId2"/>
  <rowBreaks count="4" manualBreakCount="4">
    <brk id="112" max="10" man="1"/>
    <brk id="259" max="10" man="1"/>
    <brk id="374" max="10" man="1"/>
    <brk id="49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2021-03-24T07:21:23Z</cp:lastPrinted>
  <dcterms:created xsi:type="dcterms:W3CDTF">2020-09-01T04:35:23Z</dcterms:created>
  <dcterms:modified xsi:type="dcterms:W3CDTF">2021-03-24T07:23:39Z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