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910" windowHeight="8895" tabRatio="500" activeTab="0"/>
  </bookViews>
  <sheets>
    <sheet name="Phase 2 January" sheetId="1" r:id="rId1"/>
  </sheets>
  <definedNames>
    <definedName name="Excel_BuiltIn_Print_Area" localSheetId="0">'Phase 2 January'!$A$1:$I$520</definedName>
    <definedName name="_xlnm.Print_Area" localSheetId="0">'Phase 2 January'!$A$1:$K$520</definedName>
  </definedNames>
  <calcPr fullCalcOnLoad="1"/>
</workbook>
</file>

<file path=xl/sharedStrings.xml><?xml version="1.0" encoding="utf-8"?>
<sst xmlns="http://schemas.openxmlformats.org/spreadsheetml/2006/main" count="589" uniqueCount="371">
  <si>
    <t>A Monthly Update of the Philippine Statistics Authority</t>
  </si>
  <si>
    <t>INDICATOR</t>
  </si>
  <si>
    <t xml:space="preserve">                            REFERENCE PERIOD and DATA</t>
  </si>
  <si>
    <t>Consumer Price Index (2012 = 100)</t>
  </si>
  <si>
    <t>Average 2020</t>
  </si>
  <si>
    <t>December 2020</t>
  </si>
  <si>
    <t>November 2020</t>
  </si>
  <si>
    <t>December 2019</t>
  </si>
  <si>
    <t>Philippines</t>
  </si>
  <si>
    <t>National Capital Region (NCR)</t>
  </si>
  <si>
    <t>Areas Outside NCR</t>
  </si>
  <si>
    <t>Inflation rate (Headline)</t>
  </si>
  <si>
    <t>2.5</t>
  </si>
  <si>
    <t>3.2</t>
  </si>
  <si>
    <t>3.5</t>
  </si>
  <si>
    <t>2.4</t>
  </si>
  <si>
    <t>Purchasing power of the peso</t>
  </si>
  <si>
    <t>Average 2019</t>
  </si>
  <si>
    <t>October 2020</t>
  </si>
  <si>
    <t>November 2019</t>
  </si>
  <si>
    <t>Producer Price Index for Manufacturing (2000 = 100)</t>
  </si>
  <si>
    <t>p</t>
  </si>
  <si>
    <t>r</t>
  </si>
  <si>
    <t>115.1</t>
  </si>
  <si>
    <t>114.8</t>
  </si>
  <si>
    <t>September 2020</t>
  </si>
  <si>
    <t>October 2019</t>
  </si>
  <si>
    <t>117.2</t>
  </si>
  <si>
    <t>Total 2019</t>
  </si>
  <si>
    <t>Total foreign trade</t>
  </si>
  <si>
    <t>Imports</t>
  </si>
  <si>
    <t>Exports</t>
  </si>
  <si>
    <t>Balance of trade</t>
  </si>
  <si>
    <t>(40,666)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</si>
  <si>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</si>
  <si>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</si>
  <si>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</si>
  <si>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</si>
  <si>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</si>
  <si>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</si>
  <si>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</si>
  <si>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</si>
  <si>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</si>
  <si>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</si>
  <si>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3  Ignition Wiring Set and Other Wiring Sets Used in Vehicles, Aircrafts and Ships</t>
  </si>
  <si>
    <t>Value of production index  (2000 = 100)</t>
  </si>
  <si>
    <t>Gainers over last year (%)</t>
  </si>
  <si>
    <t>Miscellaneous manufactures</t>
  </si>
  <si>
    <t>Basic metals</t>
  </si>
  <si>
    <t>Chemical products</t>
  </si>
  <si>
    <t>Losers over last year (%)</t>
  </si>
  <si>
    <t>Petroleum products</t>
  </si>
  <si>
    <t>Tobacco products</t>
  </si>
  <si>
    <t>Printing</t>
  </si>
  <si>
    <t>Volume of production index  (2000 = 100)</t>
  </si>
  <si>
    <t>Value of net sales index  (2000 = 100)</t>
  </si>
  <si>
    <t>Food manufacturing</t>
  </si>
  <si>
    <t>Non-metallic mineral products</t>
  </si>
  <si>
    <t>Machinery except electrical</t>
  </si>
  <si>
    <t>Volume of net sales index  (2000 = 100)</t>
  </si>
  <si>
    <t>Furniture and fixtures</t>
  </si>
  <si>
    <t>Capacity utilization (%)</t>
  </si>
  <si>
    <t>Page 2 of 5</t>
  </si>
  <si>
    <t>3rd Qtr. 2020</t>
  </si>
  <si>
    <t>2nd Qtr. 2020</t>
  </si>
  <si>
    <t>3rd Qtr. 2019</t>
  </si>
  <si>
    <t>Total domestic trade</t>
  </si>
  <si>
    <t>Quantity</t>
  </si>
  <si>
    <t>Value</t>
  </si>
  <si>
    <t>Water</t>
  </si>
  <si>
    <t xml:space="preserve">Air </t>
  </si>
  <si>
    <t>Total (In thousand US dollars)</t>
  </si>
  <si>
    <t>Land-based</t>
  </si>
  <si>
    <t>Sea-based</t>
  </si>
  <si>
    <t>Both sexes (In thousands)</t>
  </si>
  <si>
    <t>Male</t>
  </si>
  <si>
    <t>Female</t>
  </si>
  <si>
    <t>Revenues</t>
  </si>
  <si>
    <t>Expenditures</t>
  </si>
  <si>
    <t>Surplus/(Deficit)</t>
  </si>
  <si>
    <t>p,r</t>
  </si>
  <si>
    <t>February 2020</t>
  </si>
  <si>
    <t>January 2020</t>
  </si>
  <si>
    <t>February 2019</t>
  </si>
  <si>
    <t>Peso time deposit interest rate (all maturities)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</si>
  <si>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</si>
  <si>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</si>
  <si>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</si>
  <si>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</si>
  <si>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</si>
  <si>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</si>
  <si>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2019</t>
  </si>
  <si>
    <t>2018</t>
  </si>
  <si>
    <t>2017</t>
  </si>
  <si>
    <t>Registered motor vehicles</t>
  </si>
  <si>
    <t>New</t>
  </si>
  <si>
    <t>Renewal</t>
  </si>
  <si>
    <t>Licenses/Permits issued by type (new + renewal)</t>
  </si>
  <si>
    <t>Student permit</t>
  </si>
  <si>
    <t>Conductor's permit</t>
  </si>
  <si>
    <t>;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</si>
  <si>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</si>
  <si>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</si>
  <si>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</si>
  <si>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</si>
  <si>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</si>
  <si>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2016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</si>
  <si>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</si>
  <si>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</si>
  <si>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</si>
  <si>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</si>
  <si>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</si>
  <si>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</si>
  <si>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</si>
  <si>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…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</si>
  <si>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</si>
  <si>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</si>
  <si>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</si>
  <si>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</si>
  <si>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</si>
  <si>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2/ Excludes the Bangko Sentral ng Pilipinas;  amount includes allowance for probable losses.</t>
  </si>
  <si>
    <t>Page 3 of 5</t>
  </si>
  <si>
    <t>2018*</t>
  </si>
  <si>
    <t>2015*</t>
  </si>
  <si>
    <t>Per Capita Poverty Threshold (in pesos)</t>
  </si>
  <si>
    <t>Poverty Incidence Families (in percent)</t>
  </si>
  <si>
    <t>July 2020</t>
  </si>
  <si>
    <t>Total 15 years old and over (in '000)**</t>
  </si>
  <si>
    <t>Labor force participation rate (in percent)</t>
  </si>
  <si>
    <t>Employment rate (in percent)</t>
  </si>
  <si>
    <t>Unemployment rate (in percent)</t>
  </si>
  <si>
    <t>Underemployment rate (in percent)</t>
  </si>
  <si>
    <t>Total unemployed persons (In thousands)</t>
  </si>
  <si>
    <t xml:space="preserve">Employed persons by major industry group </t>
  </si>
  <si>
    <t>Agriculture</t>
  </si>
  <si>
    <t>Industry</t>
  </si>
  <si>
    <t>18.3</t>
  </si>
  <si>
    <t>18.8</t>
  </si>
  <si>
    <t>Services</t>
  </si>
  <si>
    <t xml:space="preserve">Employed persons by class of worker </t>
  </si>
  <si>
    <t>Wage and salary workers</t>
  </si>
  <si>
    <t>Self-employed without any paid employee</t>
  </si>
  <si>
    <t>26.7</t>
  </si>
  <si>
    <t>Employer in own family-operated farm or business</t>
  </si>
  <si>
    <t>Unpaid family workers</t>
  </si>
  <si>
    <t>Annual 2019</t>
  </si>
  <si>
    <t>At current prices</t>
  </si>
  <si>
    <t>Gross Domestic Product</t>
  </si>
  <si>
    <t>Gross National Income</t>
  </si>
  <si>
    <t>At constant 2018 prices</t>
  </si>
  <si>
    <t>At current prices (Growth Rates)</t>
  </si>
  <si>
    <t>Annual 2018-2019</t>
  </si>
  <si>
    <t>3rd Qtr. 2019-2020</t>
  </si>
  <si>
    <t>2nd Qtr. 2019-2020</t>
  </si>
  <si>
    <t>3rd Qtr. 2018-2019</t>
  </si>
  <si>
    <t>At constant 2018 prices (Growth Rates)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</si>
  <si>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</si>
  <si>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</si>
  <si>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</si>
  <si>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</si>
  <si>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</si>
  <si>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</si>
  <si>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</si>
  <si>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 xml:space="preserve"> 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</si>
  <si>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</si>
  <si>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</si>
  <si>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</si>
  <si>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</si>
  <si>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</si>
  <si>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</si>
  <si>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</si>
  <si>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</si>
  <si>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</si>
  <si>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</si>
  <si>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</si>
  <si>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</si>
  <si>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</si>
  <si>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</si>
  <si>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</si>
  <si>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</si>
  <si>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</si>
  <si>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</si>
  <si>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</si>
  <si>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</si>
  <si>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</si>
  <si>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</si>
  <si>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</si>
  <si>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</si>
  <si>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</si>
  <si>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</si>
  <si>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</si>
  <si>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</si>
  <si>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</si>
  <si>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</si>
  <si>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</si>
  <si>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</si>
  <si>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</si>
  <si>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</si>
  <si>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</si>
  <si>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</si>
  <si>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</si>
  <si>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</si>
  <si>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</si>
  <si>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 xml:space="preserve">  a/ Estimates are preliminary and may change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</si>
  <si>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</si>
  <si>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</si>
  <si>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</si>
  <si>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 xml:space="preserve"> ** Population 15 years old and over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</si>
  <si>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</si>
  <si>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</si>
  <si>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</si>
  <si>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</si>
  <si>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</si>
  <si>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</si>
  <si>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</si>
  <si>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</si>
  <si>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</si>
  <si>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</si>
  <si>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</si>
  <si>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</si>
  <si>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</si>
  <si>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>Sex ratio (number of males per 100 females)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</si>
  <si>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</si>
  <si>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</si>
  <si>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</si>
  <si>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</si>
  <si>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</si>
  <si>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</si>
  <si>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Top 3 Leading Causes of Death</t>
  </si>
  <si>
    <t>1. Ischaemic heart diseases</t>
  </si>
  <si>
    <t>2. Malignant neoplasms (cancer)</t>
  </si>
  <si>
    <t>3. Cerebrovascular diseases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</si>
  <si>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</si>
  <si>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</si>
  <si>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</si>
  <si>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</si>
  <si>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</si>
  <si>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</si>
  <si>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</si>
  <si>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</si>
  <si>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</si>
  <si>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</si>
  <si>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</si>
  <si>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</si>
  <si>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</si>
  <si>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</si>
  <si>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</si>
  <si>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</si>
  <si>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</si>
  <si>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</si>
  <si>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</si>
  <si>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</si>
  <si>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</si>
  <si>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</si>
  <si>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</si>
  <si>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</si>
  <si>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</si>
  <si>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</si>
  <si>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</si>
  <si>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</si>
  <si>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</si>
  <si>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</si>
  <si>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</si>
  <si>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</si>
  <si>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</si>
  <si>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</si>
  <si>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</si>
  <si>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</si>
  <si>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</si>
  <si>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</si>
  <si>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</si>
  <si>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</si>
  <si>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</si>
  <si>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</si>
  <si>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</si>
  <si>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</si>
  <si>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</si>
  <si>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</si>
  <si>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</si>
  <si>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</si>
  <si>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</si>
  <si>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</si>
  <si>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</si>
  <si>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</si>
  <si>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>Notes: Data includes State and Local Universities and Colleges (SUCs/LUCs).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</si>
  <si>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</si>
  <si>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</si>
  <si>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</si>
  <si>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</si>
  <si>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</si>
  <si>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</si>
  <si>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</si>
  <si>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</si>
  <si>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</si>
  <si>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</si>
  <si>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</si>
  <si>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</si>
  <si>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</si>
  <si>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</si>
  <si>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</si>
  <si>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</si>
  <si>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</si>
  <si>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</si>
  <si>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</si>
  <si>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</si>
  <si>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</si>
  <si>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</si>
  <si>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</si>
  <si>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</si>
  <si>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</si>
  <si>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</si>
  <si>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</si>
  <si>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t xml:space="preserve">                                                                                                                                                                    January 2021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</si>
  <si>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</si>
  <si>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</si>
  <si>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>Retail Price Index of Selected Construction Materials in NCR</t>
    </r>
    <r>
      <rPr>
        <sz val="10"/>
        <rFont val="Arial"/>
        <family val="2"/>
      </rPr>
      <t xml:space="preserve"> 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</si>
  <si>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</si>
  <si>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</si>
  <si>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</si>
  <si>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</si>
  <si>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National Quickstat – January 2021 (Phase 2) … </t>
    </r>
    <r>
      <rPr>
        <b/>
        <i/>
        <sz val="10"/>
        <rFont val="Arial"/>
        <family val="2"/>
      </rPr>
      <t>continued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</si>
  <si>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</si>
  <si>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</si>
  <si>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</si>
  <si>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</si>
  <si>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</si>
  <si>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</si>
  <si>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</t>
    </r>
    <r>
      <rPr>
        <sz val="9"/>
        <rFont val="Arial"/>
        <family val="2"/>
      </rPr>
      <t xml:space="preserve"> (In billion pesos)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</si>
  <si>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</si>
  <si>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</si>
  <si>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</si>
  <si>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</si>
  <si>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National Quickstat – January 2021 (Phase 2) … </t>
    </r>
    <r>
      <rPr>
        <b/>
        <i/>
        <sz val="9"/>
        <rFont val="Arial"/>
        <family val="2"/>
      </rPr>
      <t>continued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</si>
  <si>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</si>
  <si>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</si>
  <si>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</si>
  <si>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</si>
  <si>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</si>
  <si>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</si>
  <si>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</si>
  <si>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2017 (</t>
    </r>
    <r>
      <rPr>
        <b/>
        <i/>
        <u val="single"/>
        <sz val="9"/>
        <rFont val="Arial"/>
        <family val="2"/>
      </rPr>
      <t>Final Results</t>
    </r>
    <r>
      <rPr>
        <b/>
        <u val="single"/>
        <sz val="9"/>
        <rFont val="Arial"/>
        <family val="2"/>
      </rPr>
      <t>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</si>
  <si>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</si>
  <si>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</si>
  <si>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</si>
  <si>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</si>
  <si>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</si>
  <si>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</si>
  <si>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</si>
  <si>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</si>
  <si>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r>
      <t>National Quickstat – January 2021 (Phase 2) …</t>
    </r>
    <r>
      <rPr>
        <b/>
        <i/>
        <sz val="9"/>
        <rFont val="Arial"/>
        <family val="2"/>
      </rPr>
      <t xml:space="preserve"> continued</t>
    </r>
  </si>
  <si>
    <r>
      <t xml:space="preserve">Sex ratio </t>
    </r>
    <r>
      <rPr>
        <sz val="10"/>
        <rFont val="Arial"/>
        <family val="2"/>
      </rPr>
      <t>(number of males per 100 females)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</si>
  <si>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</si>
  <si>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</si>
  <si>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</si>
  <si>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</si>
  <si>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</si>
  <si>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</si>
  <si>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</si>
  <si>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</si>
  <si>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</si>
  <si>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</si>
  <si>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</si>
  <si>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</si>
  <si>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</si>
  <si>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</si>
  <si>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CPH 2015 data</t>
    </r>
  </si>
  <si>
    <r>
      <t xml:space="preserve">National Quickstat – January 2021 (Phase 2) … </t>
    </r>
    <r>
      <rPr>
        <b/>
        <i/>
        <sz val="9"/>
        <rFont val="Arial"/>
        <family val="2"/>
      </rPr>
      <t>concluded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</si>
  <si>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</si>
  <si>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</si>
  <si>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 </t>
    </r>
    <r>
      <rPr>
        <sz val="10"/>
        <rFont val="Cambria"/>
        <family val="1"/>
      </rPr>
      <t xml:space="preserve"> r</t>
    </r>
    <r>
      <rPr>
        <sz val="10"/>
        <rFont val="Arial"/>
        <family val="2"/>
      </rPr>
      <t xml:space="preserve"> Revised</t>
    </r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</si>
  <si>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>https://twitter.com/PSAgovph</t>
    </r>
    <r>
      <rPr>
        <sz val="10"/>
        <rFont val="Arial"/>
        <family val="2"/>
      </rPr>
      <t>;  E-mail: info</t>
    </r>
    <r>
      <rPr>
        <i/>
        <sz val="10"/>
        <rFont val="Arial"/>
        <family val="2"/>
      </rPr>
      <t>@psa.gov.ph</t>
    </r>
  </si>
</sst>
</file>

<file path=xl/styles.xml><?xml version="1.0" encoding="utf-8"?>
<styleSheet xmlns="http://schemas.openxmlformats.org/spreadsheetml/2006/main">
  <numFmts count="4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\-??_);_(@_)"/>
    <numFmt numFmtId="165" formatCode="General_)"/>
    <numFmt numFmtId="166" formatCode="mm/yy"/>
    <numFmt numFmtId="167" formatCode="#,##0.0"/>
    <numFmt numFmtId="168" formatCode="0.0"/>
    <numFmt numFmtId="169" formatCode="0.0;\-0.0;;@"/>
    <numFmt numFmtId="170" formatCode="0.0_)"/>
    <numFmt numFmtId="171" formatCode="#,##0.0_);\(#,##0.0\)"/>
    <numFmt numFmtId="172" formatCode="0.00\ ;\(0.00\)"/>
    <numFmt numFmtId="173" formatCode="#,##0.00,,"/>
    <numFmt numFmtId="174" formatCode="0\ ;\(0\)"/>
    <numFmt numFmtId="175" formatCode="#,##0;[Red]#,##0"/>
    <numFmt numFmtId="176" formatCode="_(* #,###.00,,_);_(* \-#,###.00,,;_(* \-??_);_(@_)"/>
    <numFmt numFmtId="177" formatCode="_(* #,###.00,,_);_(* \(#,###.00,,\);_(* \-??_);_(@_)"/>
    <numFmt numFmtId="178" formatCode="#,##0\ ;\(#,##0\)"/>
    <numFmt numFmtId="179" formatCode="#,##0,,"/>
    <numFmt numFmtId="180" formatCode="#,##0.00\ ;&quot; (&quot;#,##0.00\);&quot; -&quot;#\ ;@\ "/>
    <numFmt numFmtId="181" formatCode="0.0%"/>
    <numFmt numFmtId="182" formatCode="mmm\ dd"/>
    <numFmt numFmtId="183" formatCode="#,##0;\(#,##0\)"/>
    <numFmt numFmtId="184" formatCode="#,##0.0\ ;\(#,##0.0\)"/>
    <numFmt numFmtId="185" formatCode="0.0000"/>
    <numFmt numFmtId="186" formatCode="#,##0.000\ ;&quot; (&quot;#,##0.000\);&quot; -&quot;#.000\ ;@\ "/>
    <numFmt numFmtId="187" formatCode="#,##0.000"/>
    <numFmt numFmtId="188" formatCode="0.000"/>
    <numFmt numFmtId="189" formatCode="mmmm\ yyyy"/>
    <numFmt numFmtId="190" formatCode="_(* #,##0_);_(* \(#,##0\);_(* \-??_);_(@_)"/>
    <numFmt numFmtId="191" formatCode="_(* #,##0.0_);_(* \(#,##0.0\);_(* \-??_);_(@_)"/>
    <numFmt numFmtId="192" formatCode="#,##0;\-#,##0;\-;@"/>
    <numFmt numFmtId="193" formatCode="0.0_);\(0.0\)"/>
    <numFmt numFmtId="194" formatCode="_(* #,##0_);_(* \(#,##0\);_(* \-_);_(@_)"/>
    <numFmt numFmtId="195" formatCode="mmm\ d&quot;, &quot;yy"/>
  </numFmts>
  <fonts count="87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8"/>
      <name val="Arial"/>
      <family val="2"/>
    </font>
    <font>
      <sz val="8"/>
      <name val="Lucida Sans Unicode"/>
      <family val="2"/>
    </font>
    <font>
      <b/>
      <i/>
      <sz val="10"/>
      <name val="Arial"/>
      <family val="2"/>
    </font>
    <font>
      <sz val="9"/>
      <name val="Lucida Sans Unicode"/>
      <family val="2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9"/>
      <name val="Calibri"/>
      <family val="2"/>
    </font>
    <font>
      <b/>
      <sz val="9"/>
      <name val="Lucida Sans Unicode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u val="single"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b/>
      <vertAlign val="superscript"/>
      <sz val="8"/>
      <name val="Arial"/>
      <family val="2"/>
    </font>
    <font>
      <sz val="10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left" indent="6"/>
    </xf>
    <xf numFmtId="0" fontId="0" fillId="0" borderId="13" xfId="0" applyFont="1" applyFill="1" applyBorder="1" applyAlignment="1">
      <alignment horizontal="left" indent="6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 indent="6"/>
    </xf>
    <xf numFmtId="0" fontId="0" fillId="0" borderId="0" xfId="0" applyFont="1" applyAlignment="1">
      <alignment horizontal="left" indent="6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indent="1"/>
    </xf>
    <xf numFmtId="166" fontId="9" fillId="34" borderId="0" xfId="0" applyNumberFormat="1" applyFont="1" applyFill="1" applyBorder="1" applyAlignment="1">
      <alignment horizontal="center"/>
    </xf>
    <xf numFmtId="166" fontId="9" fillId="34" borderId="0" xfId="0" applyNumberFormat="1" applyFont="1" applyFill="1" applyBorder="1" applyAlignment="1">
      <alignment horizontal="right"/>
    </xf>
    <xf numFmtId="166" fontId="9" fillId="34" borderId="0" xfId="0" applyNumberFormat="1" applyFont="1" applyFill="1" applyBorder="1" applyAlignment="1">
      <alignment horizontal="left"/>
    </xf>
    <xf numFmtId="166" fontId="10" fillId="34" borderId="0" xfId="0" applyNumberFormat="1" applyFont="1" applyFill="1" applyBorder="1" applyAlignment="1">
      <alignment/>
    </xf>
    <xf numFmtId="166" fontId="10" fillId="34" borderId="0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indent="1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indent="2"/>
    </xf>
    <xf numFmtId="167" fontId="5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11" fillId="0" borderId="0" xfId="0" applyNumberFormat="1" applyFont="1" applyFill="1" applyBorder="1" applyAlignment="1">
      <alignment vertical="center"/>
    </xf>
    <xf numFmtId="168" fontId="4" fillId="0" borderId="14" xfId="0" applyNumberFormat="1" applyFont="1" applyFill="1" applyBorder="1" applyAlignment="1">
      <alignment horizontal="left" indent="3"/>
    </xf>
    <xf numFmtId="168" fontId="4" fillId="0" borderId="0" xfId="0" applyNumberFormat="1" applyFont="1" applyFill="1" applyBorder="1" applyAlignment="1">
      <alignment horizontal="left"/>
    </xf>
    <xf numFmtId="169" fontId="11" fillId="0" borderId="0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horizontal="left" indent="3"/>
    </xf>
    <xf numFmtId="168" fontId="5" fillId="0" borderId="0" xfId="0" applyNumberFormat="1" applyFont="1" applyFill="1" applyBorder="1" applyAlignment="1">
      <alignment/>
    </xf>
    <xf numFmtId="170" fontId="11" fillId="35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indent="1"/>
    </xf>
    <xf numFmtId="168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68" fontId="4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 applyProtection="1">
      <alignment horizontal="right"/>
      <protection locked="0"/>
    </xf>
    <xf numFmtId="168" fontId="13" fillId="0" borderId="0" xfId="0" applyNumberFormat="1" applyFont="1" applyFill="1" applyBorder="1" applyAlignment="1" applyProtection="1">
      <alignment wrapText="1"/>
      <protection locked="0"/>
    </xf>
    <xf numFmtId="168" fontId="4" fillId="0" borderId="0" xfId="0" applyNumberFormat="1" applyFont="1" applyFill="1" applyBorder="1" applyAlignment="1" applyProtection="1">
      <alignment horizontal="right"/>
      <protection locked="0"/>
    </xf>
    <xf numFmtId="168" fontId="13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/>
      <protection/>
    </xf>
    <xf numFmtId="170" fontId="11" fillId="0" borderId="0" xfId="0" applyNumberFormat="1" applyFont="1" applyFill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top" wrapText="1"/>
      <protection locked="0"/>
    </xf>
    <xf numFmtId="171" fontId="4" fillId="0" borderId="0" xfId="0" applyNumberFormat="1" applyFont="1" applyFill="1" applyBorder="1" applyAlignment="1" applyProtection="1">
      <alignment horizontal="left" vertical="top" wrapText="1"/>
      <protection locked="0"/>
    </xf>
    <xf numFmtId="170" fontId="11" fillId="0" borderId="0" xfId="0" applyNumberFormat="1" applyFont="1" applyBorder="1" applyAlignment="1" applyProtection="1">
      <alignment/>
      <protection/>
    </xf>
    <xf numFmtId="0" fontId="14" fillId="0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66" fontId="9" fillId="33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right"/>
    </xf>
    <xf numFmtId="166" fontId="9" fillId="33" borderId="0" xfId="0" applyNumberFormat="1" applyFont="1" applyFill="1" applyBorder="1" applyAlignment="1">
      <alignment horizontal="left"/>
    </xf>
    <xf numFmtId="166" fontId="10" fillId="33" borderId="0" xfId="0" applyNumberFormat="1" applyFont="1" applyFill="1" applyBorder="1" applyAlignment="1">
      <alignment/>
    </xf>
    <xf numFmtId="166" fontId="10" fillId="33" borderId="0" xfId="0" applyNumberFormat="1" applyFont="1" applyFill="1" applyBorder="1" applyAlignment="1">
      <alignment horizontal="left" vertical="top"/>
    </xf>
    <xf numFmtId="166" fontId="4" fillId="0" borderId="13" xfId="0" applyNumberFormat="1" applyFont="1" applyFill="1" applyBorder="1" applyAlignment="1">
      <alignment horizontal="left" vertical="top"/>
    </xf>
    <xf numFmtId="173" fontId="0" fillId="0" borderId="0" xfId="66" applyNumberFormat="1" applyFont="1" applyFill="1" applyBorder="1">
      <alignment/>
      <protection/>
    </xf>
    <xf numFmtId="173" fontId="0" fillId="0" borderId="0" xfId="66" applyNumberFormat="1" applyFont="1" applyFill="1">
      <alignment/>
      <protection/>
    </xf>
    <xf numFmtId="0" fontId="9" fillId="0" borderId="0" xfId="0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74" fontId="1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7" fontId="0" fillId="0" borderId="0" xfId="66" applyNumberFormat="1" applyFont="1">
      <alignment/>
      <protection/>
    </xf>
    <xf numFmtId="176" fontId="0" fillId="0" borderId="0" xfId="66" applyNumberFormat="1" applyFont="1">
      <alignment/>
      <protection/>
    </xf>
    <xf numFmtId="178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 wrapText="1"/>
    </xf>
    <xf numFmtId="171" fontId="5" fillId="0" borderId="0" xfId="0" applyNumberFormat="1" applyFont="1" applyFill="1" applyBorder="1" applyAlignment="1">
      <alignment horizontal="right" readingOrder="1"/>
    </xf>
    <xf numFmtId="37" fontId="13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right" readingOrder="1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9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left" indent="6"/>
    </xf>
    <xf numFmtId="0" fontId="4" fillId="0" borderId="0" xfId="0" applyFont="1" applyFill="1" applyBorder="1" applyAlignment="1">
      <alignment horizontal="left" indent="6"/>
    </xf>
    <xf numFmtId="173" fontId="4" fillId="0" borderId="0" xfId="47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179" fontId="4" fillId="0" borderId="0" xfId="46" applyNumberFormat="1" applyFont="1" applyFill="1" applyBorder="1" applyAlignment="1" applyProtection="1">
      <alignment wrapText="1"/>
      <protection/>
    </xf>
    <xf numFmtId="37" fontId="4" fillId="0" borderId="0" xfId="46" applyNumberFormat="1" applyFont="1" applyFill="1" applyBorder="1" applyAlignment="1" applyProtection="1">
      <alignment wrapText="1"/>
      <protection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/>
    </xf>
    <xf numFmtId="166" fontId="13" fillId="0" borderId="13" xfId="0" applyNumberFormat="1" applyFont="1" applyFill="1" applyBorder="1" applyAlignment="1">
      <alignment horizontal="left" vertical="top"/>
    </xf>
    <xf numFmtId="179" fontId="5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left" vertical="top"/>
    </xf>
    <xf numFmtId="179" fontId="4" fillId="0" borderId="0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3" fontId="4" fillId="0" borderId="0" xfId="42" applyNumberFormat="1" applyFont="1" applyFill="1" applyBorder="1" applyAlignment="1" applyProtection="1">
      <alignment horizontal="right"/>
      <protection/>
    </xf>
    <xf numFmtId="166" fontId="13" fillId="33" borderId="0" xfId="0" applyNumberFormat="1" applyFont="1" applyFill="1" applyBorder="1" applyAlignment="1">
      <alignment/>
    </xf>
    <xf numFmtId="2" fontId="13" fillId="33" borderId="0" xfId="0" applyNumberFormat="1" applyFont="1" applyFill="1" applyBorder="1" applyAlignment="1">
      <alignment horizontal="left" vertical="top"/>
    </xf>
    <xf numFmtId="168" fontId="5" fillId="0" borderId="0" xfId="0" applyNumberFormat="1" applyFont="1" applyFill="1" applyBorder="1" applyAlignment="1">
      <alignment readingOrder="1"/>
    </xf>
    <xf numFmtId="168" fontId="4" fillId="0" borderId="0" xfId="0" applyNumberFormat="1" applyFont="1" applyFill="1" applyBorder="1" applyAlignment="1">
      <alignment readingOrder="1"/>
    </xf>
    <xf numFmtId="0" fontId="16" fillId="0" borderId="14" xfId="0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5"/>
    </xf>
    <xf numFmtId="168" fontId="5" fillId="0" borderId="0" xfId="46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5"/>
    </xf>
    <xf numFmtId="168" fontId="4" fillId="0" borderId="0" xfId="46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>
      <alignment horizontal="right" readingOrder="1"/>
    </xf>
    <xf numFmtId="171" fontId="5" fillId="0" borderId="0" xfId="0" applyNumberFormat="1" applyFont="1" applyFill="1" applyBorder="1" applyAlignment="1">
      <alignment readingOrder="1"/>
    </xf>
    <xf numFmtId="171" fontId="4" fillId="0" borderId="0" xfId="46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right" readingOrder="1"/>
    </xf>
    <xf numFmtId="171" fontId="4" fillId="0" borderId="0" xfId="0" applyNumberFormat="1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 horizontal="right" readingOrder="1"/>
    </xf>
    <xf numFmtId="168" fontId="10" fillId="0" borderId="0" xfId="0" applyNumberFormat="1" applyFont="1" applyFill="1" applyBorder="1" applyAlignment="1">
      <alignment horizontal="right" readingOrder="1"/>
    </xf>
    <xf numFmtId="168" fontId="10" fillId="0" borderId="0" xfId="0" applyNumberFormat="1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wrapText="1" readingOrder="1"/>
    </xf>
    <xf numFmtId="168" fontId="4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right" wrapText="1" readingOrder="1"/>
    </xf>
    <xf numFmtId="168" fontId="4" fillId="0" borderId="0" xfId="0" applyNumberFormat="1" applyFont="1" applyFill="1" applyBorder="1" applyAlignment="1">
      <alignment horizontal="left" vertical="top" wrapText="1"/>
    </xf>
    <xf numFmtId="168" fontId="4" fillId="0" borderId="0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 indent="1"/>
    </xf>
    <xf numFmtId="0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 horizontal="left"/>
    </xf>
    <xf numFmtId="168" fontId="5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left" vertical="top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 vertical="top"/>
    </xf>
    <xf numFmtId="166" fontId="4" fillId="0" borderId="12" xfId="0" applyNumberFormat="1" applyFont="1" applyFill="1" applyBorder="1" applyAlignment="1">
      <alignment horizontal="left" vertical="top"/>
    </xf>
    <xf numFmtId="0" fontId="14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left" vertical="top"/>
    </xf>
    <xf numFmtId="3" fontId="15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81" fontId="9" fillId="0" borderId="0" xfId="0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 horizontal="left" vertical="top"/>
    </xf>
    <xf numFmtId="3" fontId="4" fillId="0" borderId="0" xfId="72" applyNumberFormat="1" applyFont="1" applyFill="1" applyBorder="1" applyAlignment="1">
      <alignment horizontal="left"/>
      <protection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 horizontal="left" vertical="top"/>
    </xf>
    <xf numFmtId="182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indent="1"/>
    </xf>
    <xf numFmtId="3" fontId="24" fillId="0" borderId="0" xfId="0" applyNumberFormat="1" applyFont="1" applyFill="1" applyBorder="1" applyAlignment="1" applyProtection="1">
      <alignment vertical="center"/>
      <protection/>
    </xf>
    <xf numFmtId="37" fontId="25" fillId="0" borderId="0" xfId="66" applyNumberFormat="1" applyFont="1" applyFill="1" applyAlignment="1">
      <alignment/>
      <protection/>
    </xf>
    <xf numFmtId="37" fontId="4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readingOrder="1"/>
    </xf>
    <xf numFmtId="37" fontId="4" fillId="0" borderId="0" xfId="0" applyNumberFormat="1" applyFont="1" applyFill="1" applyBorder="1" applyAlignment="1">
      <alignment wrapText="1"/>
    </xf>
    <xf numFmtId="183" fontId="4" fillId="0" borderId="0" xfId="0" applyNumberFormat="1" applyFont="1" applyFill="1" applyBorder="1" applyAlignment="1">
      <alignment horizontal="right" readingOrder="1"/>
    </xf>
    <xf numFmtId="37" fontId="4" fillId="0" borderId="0" xfId="0" applyNumberFormat="1" applyFont="1" applyFill="1" applyBorder="1" applyAlignment="1">
      <alignment horizontal="left" vertical="top" wrapText="1"/>
    </xf>
    <xf numFmtId="37" fontId="26" fillId="0" borderId="0" xfId="66" applyNumberFormat="1" applyFont="1" applyFill="1" applyAlignment="1">
      <alignment/>
      <protection/>
    </xf>
    <xf numFmtId="184" fontId="5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left" vertical="top"/>
    </xf>
    <xf numFmtId="185" fontId="23" fillId="0" borderId="0" xfId="0" applyNumberFormat="1" applyFont="1" applyBorder="1" applyAlignment="1" applyProtection="1">
      <alignment horizontal="center"/>
      <protection/>
    </xf>
    <xf numFmtId="186" fontId="0" fillId="0" borderId="0" xfId="42" applyNumberFormat="1" applyFont="1" applyFill="1" applyBorder="1" applyAlignment="1" applyProtection="1">
      <alignment/>
      <protection/>
    </xf>
    <xf numFmtId="186" fontId="0" fillId="0" borderId="0" xfId="42" applyNumberFormat="1" applyFont="1" applyFill="1" applyBorder="1" applyAlignment="1" applyProtection="1">
      <alignment horizontal="left"/>
      <protection/>
    </xf>
    <xf numFmtId="187" fontId="5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left" vertical="top"/>
    </xf>
    <xf numFmtId="185" fontId="23" fillId="0" borderId="0" xfId="0" applyNumberFormat="1" applyFont="1" applyFill="1" applyBorder="1" applyAlignment="1" applyProtection="1">
      <alignment horizontal="center"/>
      <protection/>
    </xf>
    <xf numFmtId="188" fontId="5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>
      <alignment horizontal="left" vertical="top"/>
    </xf>
    <xf numFmtId="4" fontId="15" fillId="0" borderId="0" xfId="64" applyNumberFormat="1" applyFont="1" applyFill="1" applyBorder="1" applyProtection="1">
      <alignment/>
      <protection/>
    </xf>
    <xf numFmtId="0" fontId="4" fillId="0" borderId="14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left"/>
    </xf>
    <xf numFmtId="187" fontId="10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indent="2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left" vertical="top"/>
    </xf>
    <xf numFmtId="0" fontId="15" fillId="0" borderId="14" xfId="0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 vertical="top"/>
    </xf>
    <xf numFmtId="181" fontId="5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left" vertical="top"/>
    </xf>
    <xf numFmtId="181" fontId="4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181" fontId="5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left" vertical="top"/>
    </xf>
    <xf numFmtId="18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3" fontId="4" fillId="0" borderId="0" xfId="75" applyNumberFormat="1" applyFont="1" applyFill="1" applyBorder="1" applyAlignment="1" applyProtection="1">
      <alignment/>
      <protection/>
    </xf>
    <xf numFmtId="3" fontId="4" fillId="0" borderId="0" xfId="75" applyNumberFormat="1" applyFont="1" applyFill="1" applyBorder="1" applyAlignment="1" applyProtection="1">
      <alignment horizontal="left" vertical="top"/>
      <protection/>
    </xf>
    <xf numFmtId="167" fontId="4" fillId="0" borderId="0" xfId="75" applyNumberFormat="1" applyFont="1" applyFill="1" applyBorder="1" applyAlignment="1" applyProtection="1">
      <alignment/>
      <protection/>
    </xf>
    <xf numFmtId="167" fontId="4" fillId="0" borderId="0" xfId="75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181" fontId="5" fillId="0" borderId="16" xfId="0" applyNumberFormat="1" applyFont="1" applyBorder="1" applyAlignment="1">
      <alignment horizontal="right"/>
    </xf>
    <xf numFmtId="181" fontId="4" fillId="0" borderId="16" xfId="0" applyNumberFormat="1" applyFont="1" applyBorder="1" applyAlignment="1">
      <alignment/>
    </xf>
    <xf numFmtId="181" fontId="4" fillId="0" borderId="16" xfId="0" applyNumberFormat="1" applyFont="1" applyBorder="1" applyAlignment="1">
      <alignment horizontal="right"/>
    </xf>
    <xf numFmtId="181" fontId="4" fillId="0" borderId="16" xfId="0" applyNumberFormat="1" applyFont="1" applyBorder="1" applyAlignment="1">
      <alignment horizontal="left" vertical="top"/>
    </xf>
    <xf numFmtId="181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8" fontId="18" fillId="0" borderId="14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/>
    </xf>
    <xf numFmtId="3" fontId="5" fillId="0" borderId="0" xfId="75" applyNumberFormat="1" applyFont="1" applyFill="1" applyBorder="1" applyAlignment="1" applyProtection="1">
      <alignment/>
      <protection/>
    </xf>
    <xf numFmtId="3" fontId="4" fillId="0" borderId="0" xfId="75" applyNumberFormat="1" applyFont="1" applyFill="1" applyBorder="1" applyAlignment="1" applyProtection="1">
      <alignment/>
      <protection/>
    </xf>
    <xf numFmtId="3" fontId="4" fillId="0" borderId="0" xfId="75" applyNumberFormat="1" applyFont="1" applyFill="1" applyBorder="1" applyAlignment="1" applyProtection="1">
      <alignment horizontal="left" vertical="top"/>
      <protection/>
    </xf>
    <xf numFmtId="167" fontId="5" fillId="0" borderId="0" xfId="75" applyNumberFormat="1" applyFont="1" applyFill="1" applyBorder="1" applyAlignment="1" applyProtection="1">
      <alignment/>
      <protection/>
    </xf>
    <xf numFmtId="167" fontId="4" fillId="0" borderId="0" xfId="75" applyNumberFormat="1" applyFont="1" applyFill="1" applyBorder="1" applyAlignment="1" applyProtection="1">
      <alignment/>
      <protection/>
    </xf>
    <xf numFmtId="167" fontId="4" fillId="0" borderId="0" xfId="75" applyNumberFormat="1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>
      <alignment vertical="top"/>
    </xf>
    <xf numFmtId="166" fontId="5" fillId="33" borderId="0" xfId="0" applyNumberFormat="1" applyFont="1" applyFill="1" applyBorder="1" applyAlignment="1">
      <alignment horizontal="right" vertical="top"/>
    </xf>
    <xf numFmtId="166" fontId="5" fillId="33" borderId="0" xfId="0" applyNumberFormat="1" applyFont="1" applyFill="1" applyBorder="1" applyAlignment="1">
      <alignment horizontal="left" vertical="top"/>
    </xf>
    <xf numFmtId="166" fontId="9" fillId="36" borderId="0" xfId="0" applyNumberFormat="1" applyFont="1" applyFill="1" applyBorder="1" applyAlignment="1">
      <alignment horizontal="right"/>
    </xf>
    <xf numFmtId="166" fontId="13" fillId="36" borderId="0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/>
    </xf>
    <xf numFmtId="189" fontId="3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right"/>
    </xf>
    <xf numFmtId="37" fontId="3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190" fontId="30" fillId="0" borderId="0" xfId="48" applyNumberFormat="1" applyFont="1" applyFill="1" applyBorder="1" applyAlignment="1" applyProtection="1">
      <alignment horizontal="right" wrapText="1"/>
      <protection/>
    </xf>
    <xf numFmtId="168" fontId="5" fillId="0" borderId="0" xfId="42" applyNumberFormat="1" applyFont="1" applyFill="1" applyBorder="1" applyAlignment="1" applyProtection="1">
      <alignment/>
      <protection/>
    </xf>
    <xf numFmtId="171" fontId="4" fillId="0" borderId="0" xfId="42" applyNumberFormat="1" applyFont="1" applyFill="1" applyBorder="1" applyAlignment="1" applyProtection="1">
      <alignment/>
      <protection/>
    </xf>
    <xf numFmtId="168" fontId="4" fillId="0" borderId="0" xfId="42" applyNumberFormat="1" applyFont="1" applyFill="1" applyBorder="1" applyAlignment="1" applyProtection="1">
      <alignment/>
      <protection/>
    </xf>
    <xf numFmtId="171" fontId="4" fillId="0" borderId="0" xfId="42" applyNumberFormat="1" applyFont="1" applyFill="1" applyBorder="1" applyAlignment="1" applyProtection="1">
      <alignment horizontal="left" vertical="top"/>
      <protection/>
    </xf>
    <xf numFmtId="37" fontId="32" fillId="0" borderId="0" xfId="0" applyNumberFormat="1" applyFont="1" applyFill="1" applyBorder="1" applyAlignment="1" applyProtection="1">
      <alignment horizontal="center" vertical="center" wrapText="1"/>
      <protection/>
    </xf>
    <xf numFmtId="37" fontId="32" fillId="0" borderId="0" xfId="0" applyNumberFormat="1" applyFont="1" applyFill="1" applyBorder="1" applyAlignment="1" applyProtection="1">
      <alignment vertical="center" wrapText="1"/>
      <protection/>
    </xf>
    <xf numFmtId="189" fontId="15" fillId="0" borderId="0" xfId="0" applyNumberFormat="1" applyFont="1" applyFill="1" applyBorder="1" applyAlignment="1">
      <alignment horizontal="center" vertical="center" wrapText="1"/>
    </xf>
    <xf numFmtId="189" fontId="15" fillId="0" borderId="0" xfId="0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 vertical="top"/>
    </xf>
    <xf numFmtId="37" fontId="33" fillId="0" borderId="0" xfId="0" applyNumberFormat="1" applyFont="1" applyFill="1" applyBorder="1" applyAlignment="1" applyProtection="1">
      <alignment horizontal="fill"/>
      <protection/>
    </xf>
    <xf numFmtId="37" fontId="32" fillId="0" borderId="0" xfId="0" applyNumberFormat="1" applyFont="1" applyFill="1" applyBorder="1" applyAlignment="1">
      <alignment horizontal="right" vertical="center"/>
    </xf>
    <xf numFmtId="191" fontId="32" fillId="0" borderId="0" xfId="44" applyNumberFormat="1" applyFont="1" applyFill="1" applyBorder="1" applyAlignment="1" applyProtection="1">
      <alignment horizontal="right" vertical="center"/>
      <protection/>
    </xf>
    <xf numFmtId="191" fontId="32" fillId="0" borderId="0" xfId="0" applyNumberFormat="1" applyFont="1" applyFill="1" applyBorder="1" applyAlignment="1">
      <alignment horizontal="right" vertical="center"/>
    </xf>
    <xf numFmtId="181" fontId="5" fillId="0" borderId="0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 horizontal="left" vertical="top"/>
      <protection/>
    </xf>
    <xf numFmtId="191" fontId="34" fillId="0" borderId="0" xfId="48" applyNumberFormat="1" applyFont="1" applyFill="1" applyBorder="1" applyAlignment="1" applyProtection="1">
      <alignment horizontal="right" wrapText="1"/>
      <protection/>
    </xf>
    <xf numFmtId="168" fontId="4" fillId="0" borderId="0" xfId="42" applyNumberFormat="1" applyFont="1" applyFill="1" applyBorder="1" applyAlignment="1" applyProtection="1">
      <alignment horizontal="left" vertical="top"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left" vertical="top"/>
      <protection/>
    </xf>
    <xf numFmtId="37" fontId="35" fillId="0" borderId="0" xfId="60" applyFont="1" applyFill="1" applyBorder="1">
      <alignment/>
      <protection/>
    </xf>
    <xf numFmtId="0" fontId="13" fillId="33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192" fontId="4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horizontal="left" vertical="top"/>
      <protection/>
    </xf>
    <xf numFmtId="192" fontId="5" fillId="0" borderId="0" xfId="42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/>
    </xf>
    <xf numFmtId="193" fontId="5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Border="1" applyAlignment="1">
      <alignment/>
    </xf>
    <xf numFmtId="0" fontId="2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5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90" fontId="37" fillId="0" borderId="0" xfId="0" applyNumberFormat="1" applyFont="1" applyFill="1" applyAlignment="1">
      <alignment/>
    </xf>
    <xf numFmtId="190" fontId="37" fillId="37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 indent="2"/>
    </xf>
    <xf numFmtId="194" fontId="38" fillId="0" borderId="0" xfId="66" applyNumberFormat="1" applyFont="1" applyBorder="1">
      <alignment/>
      <protection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indent="1"/>
    </xf>
    <xf numFmtId="166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Fill="1" applyBorder="1" applyAlignment="1">
      <alignment horizontal="left"/>
    </xf>
    <xf numFmtId="175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 horizontal="left" vertical="top"/>
    </xf>
    <xf numFmtId="175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left"/>
    </xf>
    <xf numFmtId="175" fontId="4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 horizontal="left" vertical="top"/>
    </xf>
    <xf numFmtId="0" fontId="41" fillId="33" borderId="0" xfId="0" applyFont="1" applyFill="1" applyBorder="1" applyAlignment="1">
      <alignment horizontal="right"/>
    </xf>
    <xf numFmtId="195" fontId="9" fillId="33" borderId="0" xfId="0" applyNumberFormat="1" applyFont="1" applyFill="1" applyBorder="1" applyAlignment="1">
      <alignment horizontal="right"/>
    </xf>
    <xf numFmtId="195" fontId="10" fillId="33" borderId="0" xfId="0" applyNumberFormat="1" applyFont="1" applyFill="1" applyBorder="1" applyAlignment="1">
      <alignment/>
    </xf>
    <xf numFmtId="195" fontId="10" fillId="33" borderId="0" xfId="0" applyNumberFormat="1" applyFont="1" applyFill="1" applyBorder="1" applyAlignment="1">
      <alignment horizontal="left" vertical="top"/>
    </xf>
    <xf numFmtId="3" fontId="14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indent="1"/>
    </xf>
    <xf numFmtId="3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4" xfId="0" applyFont="1" applyBorder="1" applyAlignment="1">
      <alignment horizontal="left" indent="1"/>
    </xf>
    <xf numFmtId="0" fontId="4" fillId="0" borderId="14" xfId="0" applyFont="1" applyBorder="1" applyAlignment="1">
      <alignment horizontal="left" indent="2"/>
    </xf>
    <xf numFmtId="167" fontId="5" fillId="0" borderId="0" xfId="42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/>
      <protection/>
    </xf>
    <xf numFmtId="167" fontId="4" fillId="0" borderId="0" xfId="42" applyNumberFormat="1" applyFont="1" applyFill="1" applyBorder="1" applyAlignment="1" applyProtection="1">
      <alignment horizontal="right"/>
      <protection/>
    </xf>
    <xf numFmtId="167" fontId="4" fillId="0" borderId="0" xfId="42" applyNumberFormat="1" applyFont="1" applyFill="1" applyBorder="1" applyAlignment="1" applyProtection="1">
      <alignment horizontal="left" vertical="top"/>
      <protection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 horizontal="left" indent="2"/>
    </xf>
    <xf numFmtId="3" fontId="5" fillId="0" borderId="16" xfId="42" applyNumberFormat="1" applyFont="1" applyFill="1" applyBorder="1" applyAlignment="1" applyProtection="1">
      <alignment horizontal="right"/>
      <protection/>
    </xf>
    <xf numFmtId="3" fontId="4" fillId="0" borderId="16" xfId="42" applyNumberFormat="1" applyFont="1" applyFill="1" applyBorder="1" applyAlignment="1" applyProtection="1">
      <alignment/>
      <protection/>
    </xf>
    <xf numFmtId="3" fontId="4" fillId="0" borderId="16" xfId="42" applyNumberFormat="1" applyFont="1" applyFill="1" applyBorder="1" applyAlignment="1" applyProtection="1">
      <alignment horizontal="right"/>
      <protection/>
    </xf>
    <xf numFmtId="3" fontId="4" fillId="0" borderId="16" xfId="42" applyNumberFormat="1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>
      <alignment horizontal="left" indent="2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1" fillId="33" borderId="11" xfId="0" applyFont="1" applyFill="1" applyBorder="1" applyAlignment="1">
      <alignment horizontal="right"/>
    </xf>
    <xf numFmtId="195" fontId="9" fillId="33" borderId="11" xfId="0" applyNumberFormat="1" applyFont="1" applyFill="1" applyBorder="1" applyAlignment="1">
      <alignment horizontal="right"/>
    </xf>
    <xf numFmtId="195" fontId="10" fillId="33" borderId="11" xfId="0" applyNumberFormat="1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left" vertical="top"/>
    </xf>
    <xf numFmtId="168" fontId="5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168" fontId="5" fillId="0" borderId="0" xfId="42" applyNumberFormat="1" applyFont="1" applyFill="1" applyBorder="1" applyAlignment="1" applyProtection="1">
      <alignment horizontal="right"/>
      <protection/>
    </xf>
    <xf numFmtId="168" fontId="4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4" fillId="0" borderId="0" xfId="4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top"/>
    </xf>
    <xf numFmtId="168" fontId="4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top"/>
    </xf>
    <xf numFmtId="0" fontId="43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7" fontId="5" fillId="0" borderId="0" xfId="42" applyNumberFormat="1" applyFont="1" applyFill="1" applyBorder="1" applyAlignment="1" applyProtection="1">
      <alignment/>
      <protection/>
    </xf>
    <xf numFmtId="167" fontId="16" fillId="0" borderId="0" xfId="0" applyNumberFormat="1" applyFont="1" applyBorder="1" applyAlignment="1">
      <alignment horizontal="right"/>
    </xf>
    <xf numFmtId="167" fontId="4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67" fontId="43" fillId="0" borderId="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1" fontId="16" fillId="0" borderId="14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/>
    </xf>
    <xf numFmtId="0" fontId="7" fillId="0" borderId="14" xfId="0" applyFont="1" applyFill="1" applyBorder="1" applyAlignment="1">
      <alignment horizontal="left" indent="1"/>
    </xf>
    <xf numFmtId="168" fontId="4" fillId="0" borderId="0" xfId="0" applyNumberFormat="1" applyFont="1" applyBorder="1" applyAlignment="1">
      <alignment horizontal="left" vertical="top"/>
    </xf>
    <xf numFmtId="181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5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indent="2"/>
    </xf>
    <xf numFmtId="168" fontId="18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15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181" fontId="5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center" indent="3"/>
    </xf>
    <xf numFmtId="181" fontId="4" fillId="0" borderId="0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0" fontId="15" fillId="0" borderId="14" xfId="0" applyFont="1" applyBorder="1" applyAlignment="1">
      <alignment horizontal="left" indent="1"/>
    </xf>
    <xf numFmtId="0" fontId="0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38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38" borderId="0" xfId="0" applyFont="1" applyFill="1" applyBorder="1" applyAlignment="1">
      <alignment vertical="center"/>
    </xf>
    <xf numFmtId="0" fontId="14" fillId="38" borderId="14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38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4" fillId="3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7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right"/>
    </xf>
    <xf numFmtId="0" fontId="6" fillId="38" borderId="14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left" vertical="center" indent="15"/>
    </xf>
    <xf numFmtId="166" fontId="7" fillId="38" borderId="14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171" fontId="4" fillId="0" borderId="0" xfId="0" applyNumberFormat="1" applyFont="1" applyFill="1" applyBorder="1" applyAlignment="1" applyProtection="1">
      <alignment vertical="top" wrapText="1"/>
      <protection locked="0"/>
    </xf>
    <xf numFmtId="170" fontId="11" fillId="0" borderId="0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 horizontal="left"/>
    </xf>
    <xf numFmtId="3" fontId="4" fillId="0" borderId="0" xfId="72" applyNumberFormat="1" applyFont="1" applyFill="1" applyBorder="1">
      <alignment/>
      <protection/>
    </xf>
    <xf numFmtId="3" fontId="4" fillId="0" borderId="0" xfId="72" applyNumberFormat="1" applyFont="1" applyFill="1" applyBorder="1" applyAlignment="1">
      <alignment/>
      <protection/>
    </xf>
    <xf numFmtId="3" fontId="4" fillId="0" borderId="0" xfId="72" applyNumberFormat="1" applyFont="1" applyFill="1" applyBorder="1" applyAlignment="1">
      <alignment horizontal="left" vertical="top"/>
      <protection/>
    </xf>
    <xf numFmtId="3" fontId="4" fillId="0" borderId="0" xfId="72" applyNumberFormat="1" applyFont="1" applyFill="1" applyBorder="1" applyAlignment="1">
      <alignment horizontal="right"/>
      <protection/>
    </xf>
    <xf numFmtId="3" fontId="64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horizontal="left" vertical="top"/>
    </xf>
    <xf numFmtId="3" fontId="5" fillId="0" borderId="0" xfId="64" applyNumberFormat="1" applyFont="1" applyFill="1" applyBorder="1" applyProtection="1">
      <alignment/>
      <protection/>
    </xf>
    <xf numFmtId="3" fontId="4" fillId="0" borderId="0" xfId="64" applyNumberFormat="1" applyFont="1" applyFill="1" applyBorder="1" applyProtection="1">
      <alignment/>
      <protection/>
    </xf>
    <xf numFmtId="4" fontId="15" fillId="0" borderId="0" xfId="64" applyNumberFormat="1" applyFo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4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0 2" xfId="61"/>
    <cellStyle name="Normal 18" xfId="62"/>
    <cellStyle name="Normal 19" xfId="63"/>
    <cellStyle name="Normal 2" xfId="64"/>
    <cellStyle name="Normal 2 2" xfId="65"/>
    <cellStyle name="Normal 2 3" xfId="66"/>
    <cellStyle name="Normal 3" xfId="67"/>
    <cellStyle name="Normal 4" xfId="68"/>
    <cellStyle name="Normal 5" xfId="69"/>
    <cellStyle name="Normal 89" xfId="70"/>
    <cellStyle name="Normal 90" xfId="71"/>
    <cellStyle name="Normal 93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7067550" y="295275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171450</xdr:rowOff>
    </xdr:from>
    <xdr:to>
      <xdr:col>1</xdr:col>
      <xdr:colOff>0</xdr:colOff>
      <xdr:row>3</xdr:row>
      <xdr:rowOff>123825</xdr:rowOff>
    </xdr:to>
    <xdr:sp>
      <xdr:nvSpPr>
        <xdr:cNvPr id="2" name="Rectangle 6_0"/>
        <xdr:cNvSpPr>
          <a:spLocks/>
        </xdr:cNvSpPr>
      </xdr:nvSpPr>
      <xdr:spPr>
        <a:xfrm>
          <a:off x="647700" y="390525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676275</xdr:colOff>
      <xdr:row>2</xdr:row>
      <xdr:rowOff>247650</xdr:rowOff>
    </xdr:from>
    <xdr:to>
      <xdr:col>1</xdr:col>
      <xdr:colOff>1143000</xdr:colOff>
      <xdr:row>5</xdr:row>
      <xdr:rowOff>66675</xdr:rowOff>
    </xdr:to>
    <xdr:sp>
      <xdr:nvSpPr>
        <xdr:cNvPr id="3" name="Rectangle 9_0"/>
        <xdr:cNvSpPr>
          <a:spLocks/>
        </xdr:cNvSpPr>
      </xdr:nvSpPr>
      <xdr:spPr>
        <a:xfrm>
          <a:off x="676275" y="466725"/>
          <a:ext cx="3124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pic>
      <xdr:nvPicPr>
        <xdr:cNvPr id="4" name="Picture 7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76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512</xdr:row>
      <xdr:rowOff>47625</xdr:rowOff>
    </xdr:from>
    <xdr:to>
      <xdr:col>8</xdr:col>
      <xdr:colOff>923925</xdr:colOff>
      <xdr:row>514</xdr:row>
      <xdr:rowOff>133350</xdr:rowOff>
    </xdr:to>
    <xdr:pic>
      <xdr:nvPicPr>
        <xdr:cNvPr id="5" name="Picture 8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721792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511</xdr:row>
      <xdr:rowOff>47625</xdr:rowOff>
    </xdr:from>
    <xdr:to>
      <xdr:col>0</xdr:col>
      <xdr:colOff>1171575</xdr:colOff>
      <xdr:row>512</xdr:row>
      <xdr:rowOff>66675</xdr:rowOff>
    </xdr:to>
    <xdr:sp fLocksText="0">
      <xdr:nvSpPr>
        <xdr:cNvPr id="6" name="TextBox 18_0"/>
        <xdr:cNvSpPr txBox="1">
          <a:spLocks noChangeArrowheads="1"/>
        </xdr:cNvSpPr>
      </xdr:nvSpPr>
      <xdr:spPr>
        <a:xfrm>
          <a:off x="76200" y="670560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516</xdr:row>
      <xdr:rowOff>66675</xdr:rowOff>
    </xdr:from>
    <xdr:to>
      <xdr:col>0</xdr:col>
      <xdr:colOff>1295400</xdr:colOff>
      <xdr:row>518</xdr:row>
      <xdr:rowOff>76200</xdr:rowOff>
    </xdr:to>
    <xdr:pic>
      <xdr:nvPicPr>
        <xdr:cNvPr id="7" name="Picture 13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7779900"/>
          <a:ext cx="10572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8" name="TextBox 10_0"/>
        <xdr:cNvSpPr txBox="1">
          <a:spLocks noChangeArrowheads="1"/>
        </xdr:cNvSpPr>
      </xdr:nvSpPr>
      <xdr:spPr>
        <a:xfrm>
          <a:off x="5657850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9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21"/>
  <sheetViews>
    <sheetView tabSelected="1" zoomScaleSheetLayoutView="83" zoomScalePageLayoutView="0" workbookViewId="0" topLeftCell="A1">
      <selection activeCell="E16" sqref="E16"/>
    </sheetView>
  </sheetViews>
  <sheetFormatPr defaultColWidth="9.140625" defaultRowHeight="12.75"/>
  <cols>
    <col min="1" max="1" width="39.8515625" style="1" customWidth="1"/>
    <col min="2" max="2" width="22.57421875" style="2" customWidth="1"/>
    <col min="3" max="3" width="22.421875" style="3" customWidth="1"/>
    <col min="4" max="4" width="1.57421875" style="4" customWidth="1"/>
    <col min="5" max="5" width="18.421875" style="5" customWidth="1"/>
    <col min="6" max="6" width="1.57421875" style="6" customWidth="1"/>
    <col min="7" max="7" width="17.57421875" style="3" customWidth="1"/>
    <col min="8" max="8" width="1.57421875" style="7" customWidth="1"/>
    <col min="9" max="9" width="18.421875" style="3" customWidth="1"/>
    <col min="10" max="10" width="1.421875" style="2" hidden="1" customWidth="1"/>
    <col min="11" max="11" width="0.9921875" style="8" customWidth="1"/>
    <col min="12" max="12" width="10.00390625" style="9" customWidth="1"/>
    <col min="13" max="13" width="2.8515625" style="1" customWidth="1"/>
    <col min="14" max="14" width="0.85546875" style="1" customWidth="1"/>
    <col min="15" max="15" width="21.421875" style="1" customWidth="1"/>
    <col min="16" max="16" width="12.00390625" style="2" customWidth="1"/>
    <col min="17" max="17" width="9.140625" style="2" hidden="1" customWidth="1"/>
    <col min="18" max="18" width="13.140625" style="2" customWidth="1"/>
    <col min="19" max="19" width="13.421875" style="2" customWidth="1"/>
    <col min="20" max="20" width="9.140625" style="2" customWidth="1"/>
    <col min="21" max="21" width="4.8515625" style="2" customWidth="1"/>
    <col min="22" max="22" width="9.140625" style="2" customWidth="1"/>
    <col min="23" max="53" width="9.140625" style="9" customWidth="1"/>
    <col min="54" max="16384" width="9.140625" style="2" customWidth="1"/>
  </cols>
  <sheetData>
    <row r="1" spans="1:11" ht="3.75" customHeight="1">
      <c r="A1" s="10"/>
      <c r="B1" s="11"/>
      <c r="C1" s="12"/>
      <c r="D1" s="13"/>
      <c r="E1" s="14"/>
      <c r="F1" s="15"/>
      <c r="G1" s="12"/>
      <c r="H1" s="16"/>
      <c r="I1" s="12"/>
      <c r="J1" s="11"/>
      <c r="K1" s="17"/>
    </row>
    <row r="2" spans="1:18" ht="13.5" customHeight="1">
      <c r="A2" s="607" t="s">
        <v>0</v>
      </c>
      <c r="B2" s="607"/>
      <c r="C2" s="607"/>
      <c r="D2" s="607"/>
      <c r="E2" s="607"/>
      <c r="F2" s="607"/>
      <c r="G2" s="607"/>
      <c r="H2" s="607"/>
      <c r="I2" s="607"/>
      <c r="J2" s="11"/>
      <c r="K2" s="17"/>
      <c r="P2" s="1"/>
      <c r="Q2" s="1"/>
      <c r="R2" s="1"/>
    </row>
    <row r="3" spans="1:11" ht="25.5" customHeight="1">
      <c r="A3" s="608"/>
      <c r="B3" s="608"/>
      <c r="C3" s="608"/>
      <c r="D3" s="608"/>
      <c r="E3" s="608"/>
      <c r="F3" s="608"/>
      <c r="G3" s="608"/>
      <c r="H3" s="608"/>
      <c r="I3" s="608"/>
      <c r="J3" s="18"/>
      <c r="K3" s="19"/>
    </row>
    <row r="4" spans="1:11" ht="13.5" customHeight="1">
      <c r="A4" s="609"/>
      <c r="B4" s="609"/>
      <c r="C4" s="609"/>
      <c r="D4" s="609"/>
      <c r="E4" s="609"/>
      <c r="F4" s="609"/>
      <c r="G4" s="609"/>
      <c r="H4" s="609"/>
      <c r="I4" s="609"/>
      <c r="J4" s="18"/>
      <c r="K4" s="19"/>
    </row>
    <row r="5" spans="1:53" s="24" customFormat="1" ht="14.25" customHeight="1">
      <c r="A5" s="610" t="s">
        <v>312</v>
      </c>
      <c r="B5" s="610"/>
      <c r="C5" s="610"/>
      <c r="D5" s="610"/>
      <c r="E5" s="610"/>
      <c r="F5" s="610"/>
      <c r="G5" s="610"/>
      <c r="H5" s="610"/>
      <c r="I5" s="610"/>
      <c r="J5" s="20"/>
      <c r="K5" s="21"/>
      <c r="L5" s="22"/>
      <c r="M5" s="23"/>
      <c r="N5" s="23"/>
      <c r="O5" s="23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11" ht="9" customHeight="1">
      <c r="A6" s="608"/>
      <c r="B6" s="608"/>
      <c r="C6" s="608"/>
      <c r="D6" s="608"/>
      <c r="E6" s="608"/>
      <c r="F6" s="608"/>
      <c r="G6" s="608"/>
      <c r="H6" s="608"/>
      <c r="I6" s="608"/>
      <c r="J6" s="18"/>
      <c r="K6" s="19"/>
    </row>
    <row r="7" spans="1:11" ht="13.5" customHeight="1">
      <c r="A7" s="611" t="s">
        <v>1</v>
      </c>
      <c r="B7" s="611"/>
      <c r="C7" s="612" t="s">
        <v>2</v>
      </c>
      <c r="D7" s="612"/>
      <c r="E7" s="612"/>
      <c r="F7" s="612"/>
      <c r="G7" s="612"/>
      <c r="H7" s="612"/>
      <c r="I7" s="612"/>
      <c r="J7" s="18"/>
      <c r="K7" s="19"/>
    </row>
    <row r="8" spans="1:11" ht="13.5" customHeight="1">
      <c r="A8" s="25" t="s">
        <v>313</v>
      </c>
      <c r="B8" s="604"/>
      <c r="C8" s="604"/>
      <c r="D8" s="26"/>
      <c r="E8" s="604"/>
      <c r="F8" s="604"/>
      <c r="G8" s="604"/>
      <c r="H8" s="604"/>
      <c r="I8" s="604"/>
      <c r="J8" s="18"/>
      <c r="K8" s="19"/>
    </row>
    <row r="9" spans="1:11" ht="3" customHeight="1">
      <c r="A9" s="27"/>
      <c r="B9" s="28"/>
      <c r="C9" s="28"/>
      <c r="D9" s="29"/>
      <c r="E9" s="30"/>
      <c r="F9" s="31"/>
      <c r="G9" s="28"/>
      <c r="H9" s="32"/>
      <c r="I9" s="28"/>
      <c r="J9" s="18"/>
      <c r="K9" s="19"/>
    </row>
    <row r="10" spans="1:11" ht="12.75" customHeight="1">
      <c r="A10" s="33" t="s">
        <v>3</v>
      </c>
      <c r="B10" s="34"/>
      <c r="C10" s="35" t="s">
        <v>4</v>
      </c>
      <c r="D10" s="36"/>
      <c r="E10" s="35" t="s">
        <v>5</v>
      </c>
      <c r="F10" s="37"/>
      <c r="G10" s="35" t="s">
        <v>6</v>
      </c>
      <c r="H10" s="38"/>
      <c r="I10" s="35" t="s">
        <v>7</v>
      </c>
      <c r="J10" s="18"/>
      <c r="K10" s="19"/>
    </row>
    <row r="11" spans="1:53" s="1" customFormat="1" ht="3" customHeight="1">
      <c r="A11" s="39"/>
      <c r="B11" s="40"/>
      <c r="C11" s="41"/>
      <c r="D11" s="42"/>
      <c r="E11" s="41"/>
      <c r="F11" s="43"/>
      <c r="G11" s="41"/>
      <c r="H11" s="44"/>
      <c r="I11" s="41"/>
      <c r="J11" s="9"/>
      <c r="K11" s="19"/>
      <c r="L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1" customFormat="1" ht="12.75" customHeight="1">
      <c r="A12" s="45" t="s">
        <v>8</v>
      </c>
      <c r="B12" s="46"/>
      <c r="C12" s="47">
        <v>123.3</v>
      </c>
      <c r="D12" s="29"/>
      <c r="E12" s="48">
        <v>126.2</v>
      </c>
      <c r="F12" s="31"/>
      <c r="G12" s="49">
        <v>125.1</v>
      </c>
      <c r="H12" s="32"/>
      <c r="I12" s="49">
        <v>121.9</v>
      </c>
      <c r="J12" s="9"/>
      <c r="K12" s="19"/>
      <c r="L12" s="50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1" customFormat="1" ht="12.75" customHeight="1">
      <c r="A13" s="51" t="s">
        <v>9</v>
      </c>
      <c r="B13" s="9"/>
      <c r="C13" s="47">
        <v>120.6</v>
      </c>
      <c r="D13" s="52"/>
      <c r="E13" s="48">
        <v>123.6</v>
      </c>
      <c r="F13" s="31"/>
      <c r="G13" s="49">
        <v>122.9</v>
      </c>
      <c r="H13" s="32"/>
      <c r="I13" s="47">
        <v>119.8</v>
      </c>
      <c r="J13" s="9"/>
      <c r="K13" s="19"/>
      <c r="L13" s="53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" customFormat="1" ht="12.75" customHeight="1">
      <c r="A14" s="54" t="s">
        <v>10</v>
      </c>
      <c r="B14" s="9"/>
      <c r="C14" s="49">
        <v>124.1</v>
      </c>
      <c r="D14" s="29"/>
      <c r="E14" s="55">
        <v>127</v>
      </c>
      <c r="F14" s="31"/>
      <c r="G14" s="49">
        <v>125.8</v>
      </c>
      <c r="H14" s="32"/>
      <c r="I14" s="49">
        <v>122.5</v>
      </c>
      <c r="J14" s="9"/>
      <c r="K14" s="19"/>
      <c r="L14" s="56"/>
      <c r="M14" s="53"/>
      <c r="N14" s="9"/>
      <c r="O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1" customFormat="1" ht="12.75" customHeight="1">
      <c r="A15" s="57" t="s">
        <v>11</v>
      </c>
      <c r="B15" s="9"/>
      <c r="C15" s="49"/>
      <c r="D15" s="29"/>
      <c r="E15" s="48"/>
      <c r="F15" s="31"/>
      <c r="G15" s="49"/>
      <c r="H15" s="32"/>
      <c r="I15" s="49"/>
      <c r="J15" s="9"/>
      <c r="K15" s="19"/>
      <c r="L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1" customFormat="1" ht="12.75" customHeight="1">
      <c r="A16" s="45" t="s">
        <v>8</v>
      </c>
      <c r="B16" s="58"/>
      <c r="C16" s="49">
        <v>2.6</v>
      </c>
      <c r="D16" s="29"/>
      <c r="E16" s="48">
        <v>3.5</v>
      </c>
      <c r="F16" s="31"/>
      <c r="G16" s="49">
        <v>3.3</v>
      </c>
      <c r="H16" s="32"/>
      <c r="I16" s="59" t="s">
        <v>12</v>
      </c>
      <c r="J16" s="9"/>
      <c r="K16" s="19"/>
      <c r="L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1" customFormat="1" ht="12.75" customHeight="1">
      <c r="A17" s="51" t="s">
        <v>9</v>
      </c>
      <c r="B17" s="58"/>
      <c r="C17" s="49">
        <v>2.2</v>
      </c>
      <c r="D17" s="29"/>
      <c r="E17" s="60" t="s">
        <v>13</v>
      </c>
      <c r="F17" s="31"/>
      <c r="G17" s="59" t="s">
        <v>14</v>
      </c>
      <c r="H17" s="32"/>
      <c r="I17" s="47">
        <v>2.8</v>
      </c>
      <c r="J17" s="9"/>
      <c r="K17" s="19"/>
      <c r="L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1" customFormat="1" ht="12.75" customHeight="1">
      <c r="A18" s="54" t="s">
        <v>10</v>
      </c>
      <c r="B18" s="58"/>
      <c r="C18" s="49">
        <v>2.7</v>
      </c>
      <c r="D18" s="29"/>
      <c r="E18" s="61">
        <v>3.7</v>
      </c>
      <c r="F18" s="62"/>
      <c r="G18" s="62">
        <v>3.3</v>
      </c>
      <c r="H18" s="32"/>
      <c r="I18" s="59" t="s">
        <v>15</v>
      </c>
      <c r="J18" s="9"/>
      <c r="K18" s="19"/>
      <c r="L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1" customFormat="1" ht="12.75" customHeight="1">
      <c r="A19" s="39" t="s">
        <v>16</v>
      </c>
      <c r="B19" s="58"/>
      <c r="C19" s="63">
        <f>1/C12*100</f>
        <v>0.8110300081103</v>
      </c>
      <c r="D19" s="64"/>
      <c r="E19" s="63">
        <f>1/E12*100</f>
        <v>0.7923930269413629</v>
      </c>
      <c r="F19" s="65"/>
      <c r="G19" s="63">
        <f>1/G12*100</f>
        <v>0.7993605115907274</v>
      </c>
      <c r="H19" s="66"/>
      <c r="I19" s="63">
        <f>1/I12*100</f>
        <v>0.8203445447087777</v>
      </c>
      <c r="J19" s="9"/>
      <c r="K19" s="19"/>
      <c r="L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1" customFormat="1" ht="3.75" customHeight="1">
      <c r="A20" s="57"/>
      <c r="B20" s="58"/>
      <c r="C20" s="63"/>
      <c r="D20" s="64"/>
      <c r="E20" s="67"/>
      <c r="F20" s="65"/>
      <c r="G20" s="63"/>
      <c r="H20" s="66"/>
      <c r="I20" s="63"/>
      <c r="J20" s="9"/>
      <c r="K20" s="19"/>
      <c r="L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1" customFormat="1" ht="14.25" customHeight="1">
      <c r="A21" s="57"/>
      <c r="B21" s="58"/>
      <c r="C21" s="35" t="s">
        <v>4</v>
      </c>
      <c r="D21" s="36"/>
      <c r="E21" s="35" t="s">
        <v>5</v>
      </c>
      <c r="F21" s="37"/>
      <c r="G21" s="35" t="s">
        <v>6</v>
      </c>
      <c r="H21" s="38"/>
      <c r="I21" s="35" t="s">
        <v>7</v>
      </c>
      <c r="J21" s="9"/>
      <c r="K21" s="19"/>
      <c r="L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1" customFormat="1" ht="14.25" customHeight="1">
      <c r="A22" s="39" t="s">
        <v>314</v>
      </c>
      <c r="B22" s="58"/>
      <c r="C22" s="70">
        <v>119.1</v>
      </c>
      <c r="D22" s="71"/>
      <c r="E22" s="48">
        <v>119.7</v>
      </c>
      <c r="F22" s="613"/>
      <c r="G22" s="49">
        <v>119.4</v>
      </c>
      <c r="H22" s="80"/>
      <c r="I22" s="49">
        <v>118.5</v>
      </c>
      <c r="J22" s="9"/>
      <c r="K22" s="19"/>
      <c r="L22" s="9"/>
      <c r="N22" s="9"/>
      <c r="O22" s="614"/>
      <c r="P22" s="615"/>
      <c r="Q22" s="614"/>
      <c r="R22" s="614"/>
      <c r="S22" s="614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1" customFormat="1" ht="14.25">
      <c r="A23" s="39" t="s">
        <v>315</v>
      </c>
      <c r="B23" s="58"/>
      <c r="C23" s="70">
        <v>112.8</v>
      </c>
      <c r="D23" s="71"/>
      <c r="E23" s="55">
        <v>113.4</v>
      </c>
      <c r="F23" s="31"/>
      <c r="G23" s="47">
        <v>113.4</v>
      </c>
      <c r="H23" s="32"/>
      <c r="I23" s="47">
        <v>111.8</v>
      </c>
      <c r="J23" s="9"/>
      <c r="K23" s="19"/>
      <c r="L23" s="68"/>
      <c r="M23" s="6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1" customFormat="1" ht="14.25" customHeight="1">
      <c r="A24" s="57"/>
      <c r="B24" s="58"/>
      <c r="C24" s="35" t="s">
        <v>17</v>
      </c>
      <c r="D24" s="36"/>
      <c r="E24" s="35" t="s">
        <v>6</v>
      </c>
      <c r="F24" s="37"/>
      <c r="G24" s="35" t="s">
        <v>18</v>
      </c>
      <c r="H24" s="38"/>
      <c r="I24" s="35" t="s">
        <v>19</v>
      </c>
      <c r="J24" s="9"/>
      <c r="K24" s="19"/>
      <c r="L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1" customFormat="1" ht="14.25" customHeight="1">
      <c r="A25" s="39" t="s">
        <v>20</v>
      </c>
      <c r="B25" s="58"/>
      <c r="C25" s="70">
        <v>136</v>
      </c>
      <c r="D25" s="71"/>
      <c r="E25" s="72">
        <v>128.6</v>
      </c>
      <c r="F25" s="73" t="s">
        <v>21</v>
      </c>
      <c r="G25" s="74">
        <v>129.2</v>
      </c>
      <c r="H25" s="75" t="s">
        <v>22</v>
      </c>
      <c r="I25" s="47">
        <v>133.2</v>
      </c>
      <c r="J25" s="9"/>
      <c r="K25" s="19"/>
      <c r="L25" s="76"/>
      <c r="M25" s="6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1" customFormat="1" ht="12.75" customHeight="1">
      <c r="A26" s="39" t="s">
        <v>316</v>
      </c>
      <c r="B26" s="58"/>
      <c r="C26" s="70">
        <v>113</v>
      </c>
      <c r="D26" s="71"/>
      <c r="E26" s="60" t="s">
        <v>23</v>
      </c>
      <c r="F26" s="31"/>
      <c r="G26" s="59" t="s">
        <v>24</v>
      </c>
      <c r="H26" s="32"/>
      <c r="I26" s="47">
        <v>113.6</v>
      </c>
      <c r="J26" s="9"/>
      <c r="K26" s="19"/>
      <c r="L26" s="77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1" customFormat="1" ht="12.75" customHeight="1">
      <c r="A27" s="57"/>
      <c r="B27" s="58"/>
      <c r="C27" s="35" t="s">
        <v>17</v>
      </c>
      <c r="D27" s="36"/>
      <c r="E27" s="35" t="s">
        <v>18</v>
      </c>
      <c r="F27" s="37"/>
      <c r="G27" s="35" t="s">
        <v>25</v>
      </c>
      <c r="H27" s="38"/>
      <c r="I27" s="35" t="s">
        <v>26</v>
      </c>
      <c r="J27" s="9"/>
      <c r="K27" s="19"/>
      <c r="L27" s="7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1" customFormat="1" ht="12.75" customHeight="1">
      <c r="A28" s="39" t="s">
        <v>317</v>
      </c>
      <c r="B28" s="31"/>
      <c r="C28" s="70">
        <v>114</v>
      </c>
      <c r="D28" s="71"/>
      <c r="E28" s="60" t="s">
        <v>27</v>
      </c>
      <c r="F28" s="79" t="s">
        <v>21</v>
      </c>
      <c r="G28" s="59" t="s">
        <v>27</v>
      </c>
      <c r="H28" s="80"/>
      <c r="I28" s="47">
        <v>114.9</v>
      </c>
      <c r="J28" s="9"/>
      <c r="K28" s="19"/>
      <c r="L28" s="81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11" ht="5.25" customHeight="1">
      <c r="A29" s="82"/>
      <c r="B29" s="83"/>
      <c r="C29" s="84"/>
      <c r="D29" s="85"/>
      <c r="E29" s="86"/>
      <c r="F29" s="87"/>
      <c r="G29" s="88"/>
      <c r="H29" s="89"/>
      <c r="I29" s="90"/>
      <c r="J29" s="18"/>
      <c r="K29" s="19"/>
    </row>
    <row r="30" spans="1:15" ht="12.75" customHeight="1">
      <c r="A30" s="91" t="s">
        <v>318</v>
      </c>
      <c r="B30" s="92"/>
      <c r="C30" s="93" t="s">
        <v>28</v>
      </c>
      <c r="D30" s="94"/>
      <c r="E30" s="93" t="s">
        <v>6</v>
      </c>
      <c r="F30" s="95"/>
      <c r="G30" s="93" t="s">
        <v>18</v>
      </c>
      <c r="H30" s="96"/>
      <c r="I30" s="93" t="s">
        <v>19</v>
      </c>
      <c r="J30" s="18"/>
      <c r="K30" s="97"/>
      <c r="L30" s="98"/>
      <c r="M30" s="99"/>
      <c r="N30" s="99"/>
      <c r="O30" s="99"/>
    </row>
    <row r="31" spans="1:53" s="1" customFormat="1" ht="3" customHeight="1">
      <c r="A31" s="27"/>
      <c r="B31" s="100"/>
      <c r="C31" s="101"/>
      <c r="D31" s="102"/>
      <c r="E31" s="101"/>
      <c r="F31" s="103"/>
      <c r="G31" s="101"/>
      <c r="H31" s="104"/>
      <c r="I31" s="101"/>
      <c r="J31" s="9"/>
      <c r="K31" s="19"/>
      <c r="L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1" customFormat="1" ht="12.75" customHeight="1">
      <c r="A32" s="39" t="s">
        <v>29</v>
      </c>
      <c r="B32" s="105"/>
      <c r="C32" s="106">
        <v>182520</v>
      </c>
      <c r="D32" s="107" t="s">
        <v>22</v>
      </c>
      <c r="E32" s="105">
        <v>13313.16</v>
      </c>
      <c r="F32" s="108" t="s">
        <v>21</v>
      </c>
      <c r="G32" s="106">
        <v>14321.26</v>
      </c>
      <c r="H32" s="108" t="s">
        <v>22</v>
      </c>
      <c r="I32" s="109">
        <v>14898.08</v>
      </c>
      <c r="J32" s="9"/>
      <c r="K32" s="97"/>
      <c r="L32" s="110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1:53" s="1" customFormat="1" ht="12.75" customHeight="1">
      <c r="A33" s="45" t="s">
        <v>30</v>
      </c>
      <c r="B33" s="105"/>
      <c r="C33" s="106">
        <v>111593</v>
      </c>
      <c r="D33" s="107" t="s">
        <v>22</v>
      </c>
      <c r="E33" s="105">
        <v>7521.76</v>
      </c>
      <c r="F33" s="108" t="s">
        <v>21</v>
      </c>
      <c r="G33" s="106">
        <v>8053.59</v>
      </c>
      <c r="H33" s="108" t="s">
        <v>22</v>
      </c>
      <c r="I33" s="106">
        <v>9275.21</v>
      </c>
      <c r="J33" s="9"/>
      <c r="K33" s="97"/>
      <c r="L33" s="98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3" s="1" customFormat="1" ht="12.75" customHeight="1">
      <c r="A34" s="45" t="s">
        <v>31</v>
      </c>
      <c r="B34" s="105"/>
      <c r="C34" s="106">
        <v>70927</v>
      </c>
      <c r="D34" s="107" t="s">
        <v>22</v>
      </c>
      <c r="E34" s="105">
        <v>5791.4</v>
      </c>
      <c r="F34" s="108" t="s">
        <v>21</v>
      </c>
      <c r="G34" s="106">
        <v>6267.67</v>
      </c>
      <c r="H34" s="108" t="s">
        <v>22</v>
      </c>
      <c r="I34" s="106">
        <v>5622.87</v>
      </c>
      <c r="J34" s="9"/>
      <c r="K34" s="97"/>
      <c r="L34" s="98"/>
      <c r="O34" s="111"/>
      <c r="P34" s="111"/>
      <c r="Q34" s="111">
        <v>6253303993</v>
      </c>
      <c r="R34" s="112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1:53" s="1" customFormat="1" ht="12.75" customHeight="1">
      <c r="A35" s="45" t="s">
        <v>32</v>
      </c>
      <c r="B35" s="113"/>
      <c r="C35" s="114" t="s">
        <v>33</v>
      </c>
      <c r="D35" s="107" t="s">
        <v>22</v>
      </c>
      <c r="E35" s="115">
        <v>-1730.36</v>
      </c>
      <c r="F35" s="116" t="s">
        <v>21</v>
      </c>
      <c r="G35" s="117">
        <v>-1785.91</v>
      </c>
      <c r="H35" s="116" t="s">
        <v>22</v>
      </c>
      <c r="I35" s="117">
        <v>-3652.34</v>
      </c>
      <c r="J35" s="9"/>
      <c r="K35" s="97"/>
      <c r="L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s="1" customFormat="1" ht="3" customHeight="1">
      <c r="A36" s="45"/>
      <c r="B36" s="113"/>
      <c r="C36" s="118"/>
      <c r="D36" s="119"/>
      <c r="E36" s="120"/>
      <c r="F36" s="121"/>
      <c r="G36" s="122"/>
      <c r="H36" s="123"/>
      <c r="I36" s="124"/>
      <c r="J36" s="9"/>
      <c r="K36" s="19"/>
      <c r="L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1:53" s="1" customFormat="1" ht="12" customHeight="1">
      <c r="A37" s="125" t="s">
        <v>34</v>
      </c>
      <c r="B37" s="31"/>
      <c r="C37" s="126"/>
      <c r="D37" s="127"/>
      <c r="E37" s="128"/>
      <c r="F37" s="121"/>
      <c r="G37" s="129"/>
      <c r="H37" s="123"/>
      <c r="I37" s="130"/>
      <c r="J37" s="9"/>
      <c r="K37" s="19"/>
      <c r="L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1:53" s="1" customFormat="1" ht="12" customHeight="1">
      <c r="A38" s="131" t="s">
        <v>35</v>
      </c>
      <c r="B38" s="132"/>
      <c r="C38" s="126"/>
      <c r="D38" s="127"/>
      <c r="E38" s="105">
        <v>2940.96</v>
      </c>
      <c r="F38" s="133"/>
      <c r="G38" s="106">
        <v>2894.52</v>
      </c>
      <c r="H38" s="134"/>
      <c r="I38" s="106">
        <v>2747.82</v>
      </c>
      <c r="J38" s="9"/>
      <c r="K38" s="19"/>
      <c r="L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1:53" s="1" customFormat="1" ht="12.75" customHeight="1">
      <c r="A39" s="131" t="s">
        <v>36</v>
      </c>
      <c r="B39" s="31"/>
      <c r="C39" s="135"/>
      <c r="D39" s="136"/>
      <c r="E39" s="105">
        <v>1607.31</v>
      </c>
      <c r="F39" s="133"/>
      <c r="G39" s="106">
        <v>1841.74</v>
      </c>
      <c r="H39" s="134"/>
      <c r="I39" s="106">
        <v>1825.21</v>
      </c>
      <c r="J39" s="9"/>
      <c r="K39" s="19"/>
      <c r="L39" s="137"/>
      <c r="M39" s="134"/>
      <c r="N39" s="13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1" customFormat="1" ht="12.75" customHeight="1">
      <c r="A40" s="131" t="s">
        <v>37</v>
      </c>
      <c r="B40" s="31"/>
      <c r="C40" s="135"/>
      <c r="D40" s="136"/>
      <c r="E40" s="105">
        <v>1511.2</v>
      </c>
      <c r="F40" s="133"/>
      <c r="G40" s="106">
        <v>1648.21</v>
      </c>
      <c r="H40" s="134"/>
      <c r="I40" s="106">
        <v>1558.87</v>
      </c>
      <c r="J40" s="9"/>
      <c r="K40" s="19"/>
      <c r="L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1" customFormat="1" ht="3" customHeight="1">
      <c r="A41" s="139"/>
      <c r="B41" s="31"/>
      <c r="C41" s="135"/>
      <c r="D41" s="136"/>
      <c r="E41" s="128"/>
      <c r="F41" s="121"/>
      <c r="G41" s="129"/>
      <c r="H41" s="123"/>
      <c r="I41" s="109"/>
      <c r="J41" s="9"/>
      <c r="K41" s="19"/>
      <c r="L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53" s="1" customFormat="1" ht="12" customHeight="1">
      <c r="A42" s="125" t="s">
        <v>38</v>
      </c>
      <c r="B42" s="31"/>
      <c r="C42" s="135"/>
      <c r="D42" s="136"/>
      <c r="E42" s="135"/>
      <c r="F42" s="126"/>
      <c r="G42" s="126"/>
      <c r="H42" s="134"/>
      <c r="I42" s="140"/>
      <c r="J42" s="9"/>
      <c r="K42" s="19"/>
      <c r="L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1:53" s="1" customFormat="1" ht="12.75" customHeight="1">
      <c r="A43" s="131" t="s">
        <v>39</v>
      </c>
      <c r="B43" s="31"/>
      <c r="C43" s="135"/>
      <c r="D43" s="136"/>
      <c r="E43" s="105">
        <v>2515.05</v>
      </c>
      <c r="F43" s="141" t="s">
        <v>21</v>
      </c>
      <c r="G43" s="106">
        <v>2488.7</v>
      </c>
      <c r="H43" s="141" t="s">
        <v>21</v>
      </c>
      <c r="I43" s="106">
        <v>2517.05</v>
      </c>
      <c r="J43" s="9"/>
      <c r="K43" s="142" t="s">
        <v>22</v>
      </c>
      <c r="L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1:53" s="1" customFormat="1" ht="13.5">
      <c r="A44" s="131" t="s">
        <v>40</v>
      </c>
      <c r="B44" s="132"/>
      <c r="C44" s="135"/>
      <c r="D44" s="136"/>
      <c r="E44" s="105">
        <v>598.05</v>
      </c>
      <c r="F44" s="141" t="s">
        <v>21</v>
      </c>
      <c r="G44" s="106">
        <v>580.33</v>
      </c>
      <c r="H44" s="141" t="s">
        <v>21</v>
      </c>
      <c r="I44" s="106">
        <v>856.24</v>
      </c>
      <c r="J44" s="9"/>
      <c r="K44" s="142" t="s">
        <v>22</v>
      </c>
      <c r="L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1:53" s="1" customFormat="1" ht="12.75" customHeight="1">
      <c r="A45" s="131" t="s">
        <v>41</v>
      </c>
      <c r="B45" s="31"/>
      <c r="C45" s="135"/>
      <c r="D45" s="136"/>
      <c r="E45" s="105">
        <v>568.8</v>
      </c>
      <c r="F45" s="141" t="s">
        <v>21</v>
      </c>
      <c r="G45" s="106">
        <v>558.8</v>
      </c>
      <c r="H45" s="141" t="s">
        <v>21</v>
      </c>
      <c r="I45" s="106">
        <v>993.52</v>
      </c>
      <c r="J45" s="9"/>
      <c r="K45" s="142" t="s">
        <v>22</v>
      </c>
      <c r="L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1:53" s="1" customFormat="1" ht="3" customHeight="1">
      <c r="A46" s="139"/>
      <c r="B46" s="31"/>
      <c r="C46" s="135"/>
      <c r="D46" s="136"/>
      <c r="E46" s="143"/>
      <c r="F46" s="141"/>
      <c r="G46" s="141"/>
      <c r="H46" s="144"/>
      <c r="I46" s="145"/>
      <c r="J46" s="9"/>
      <c r="K46" s="19"/>
      <c r="L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1:53" s="1" customFormat="1" ht="13.5">
      <c r="A47" s="125" t="s">
        <v>42</v>
      </c>
      <c r="B47" s="31"/>
      <c r="C47" s="31"/>
      <c r="D47" s="29"/>
      <c r="E47" s="143"/>
      <c r="F47" s="141"/>
      <c r="G47" s="141"/>
      <c r="H47" s="144"/>
      <c r="I47" s="141"/>
      <c r="J47" s="9"/>
      <c r="K47" s="19"/>
      <c r="L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1:53" s="1" customFormat="1" ht="12.75" customHeight="1">
      <c r="A48" s="131" t="s">
        <v>39</v>
      </c>
      <c r="B48" s="31"/>
      <c r="C48" s="9"/>
      <c r="D48" s="136"/>
      <c r="E48" s="105">
        <v>3525.99</v>
      </c>
      <c r="F48" s="141" t="s">
        <v>21</v>
      </c>
      <c r="G48" s="106">
        <v>3583.63</v>
      </c>
      <c r="H48" s="141" t="s">
        <v>21</v>
      </c>
      <c r="I48" s="106">
        <v>3369.77</v>
      </c>
      <c r="J48" s="9"/>
      <c r="K48" s="142" t="s">
        <v>22</v>
      </c>
      <c r="L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1:53" s="1" customFormat="1" ht="12.75" customHeight="1">
      <c r="A49" s="131" t="s">
        <v>43</v>
      </c>
      <c r="B49" s="31"/>
      <c r="C49" s="9"/>
      <c r="D49" s="136"/>
      <c r="E49" s="105">
        <v>293.62</v>
      </c>
      <c r="F49" s="141" t="s">
        <v>21</v>
      </c>
      <c r="G49" s="106">
        <v>442.43</v>
      </c>
      <c r="H49" s="141" t="s">
        <v>21</v>
      </c>
      <c r="I49" s="106">
        <v>342.85</v>
      </c>
      <c r="J49" s="9"/>
      <c r="K49" s="142" t="s">
        <v>22</v>
      </c>
      <c r="L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1:53" s="1" customFormat="1" ht="12.75" customHeight="1">
      <c r="A50" s="131" t="s">
        <v>44</v>
      </c>
      <c r="B50" s="132"/>
      <c r="C50" s="9"/>
      <c r="D50" s="136"/>
      <c r="E50" s="105">
        <v>208.7</v>
      </c>
      <c r="F50" s="141" t="s">
        <v>21</v>
      </c>
      <c r="G50" s="106">
        <v>205.19</v>
      </c>
      <c r="H50" s="141" t="s">
        <v>21</v>
      </c>
      <c r="I50" s="106">
        <v>164.08</v>
      </c>
      <c r="J50" s="9"/>
      <c r="K50" s="142" t="s">
        <v>22</v>
      </c>
      <c r="L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1:11" ht="3" customHeight="1">
      <c r="A51" s="146"/>
      <c r="B51" s="83"/>
      <c r="C51" s="84"/>
      <c r="D51" s="85"/>
      <c r="E51" s="105"/>
      <c r="F51" s="126"/>
      <c r="G51" s="106"/>
      <c r="H51" s="134"/>
      <c r="I51" s="147"/>
      <c r="J51" s="18"/>
      <c r="K51" s="19"/>
    </row>
    <row r="52" spans="1:11" ht="12.75" customHeight="1">
      <c r="A52" s="91" t="s">
        <v>319</v>
      </c>
      <c r="B52" s="92"/>
      <c r="C52" s="93"/>
      <c r="D52" s="94"/>
      <c r="E52" s="93" t="s">
        <v>6</v>
      </c>
      <c r="F52" s="148" t="s">
        <v>21</v>
      </c>
      <c r="G52" s="93" t="s">
        <v>18</v>
      </c>
      <c r="H52" s="149" t="s">
        <v>22</v>
      </c>
      <c r="I52" s="93" t="s">
        <v>19</v>
      </c>
      <c r="J52" s="18"/>
      <c r="K52" s="19"/>
    </row>
    <row r="53" spans="1:11" ht="3" customHeight="1">
      <c r="A53" s="27"/>
      <c r="B53" s="31"/>
      <c r="C53" s="31"/>
      <c r="D53" s="29"/>
      <c r="E53" s="41"/>
      <c r="F53" s="43"/>
      <c r="G53" s="41"/>
      <c r="H53" s="44"/>
      <c r="I53" s="41"/>
      <c r="J53" s="18"/>
      <c r="K53" s="19"/>
    </row>
    <row r="54" spans="1:53" s="1" customFormat="1" ht="12.75" customHeight="1">
      <c r="A54" s="57" t="s">
        <v>45</v>
      </c>
      <c r="B54" s="31"/>
      <c r="C54" s="31"/>
      <c r="D54" s="29"/>
      <c r="E54" s="150">
        <v>161.3</v>
      </c>
      <c r="F54" s="62"/>
      <c r="G54" s="151">
        <v>167</v>
      </c>
      <c r="H54" s="75"/>
      <c r="I54" s="62">
        <v>187.2</v>
      </c>
      <c r="J54" s="9"/>
      <c r="K54" s="19"/>
      <c r="L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3" s="1" customFormat="1" ht="13.5" customHeight="1">
      <c r="A55" s="152" t="s">
        <v>46</v>
      </c>
      <c r="B55" s="31"/>
      <c r="C55" s="31"/>
      <c r="D55" s="29"/>
      <c r="E55" s="150"/>
      <c r="F55" s="62"/>
      <c r="G55" s="151"/>
      <c r="H55" s="75"/>
      <c r="I55" s="62"/>
      <c r="J55" s="9"/>
      <c r="K55" s="19"/>
      <c r="L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3" s="1" customFormat="1" ht="12.75" customHeight="1">
      <c r="A56" s="153" t="s">
        <v>47</v>
      </c>
      <c r="B56" s="31"/>
      <c r="C56" s="31"/>
      <c r="D56" s="29"/>
      <c r="E56" s="154">
        <v>11.7</v>
      </c>
      <c r="F56" s="62"/>
      <c r="G56" s="155">
        <v>9.9</v>
      </c>
      <c r="H56" s="62"/>
      <c r="I56" s="156">
        <v>-20.8</v>
      </c>
      <c r="J56" s="9"/>
      <c r="K56" s="19"/>
      <c r="L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3" s="1" customFormat="1" ht="12.75" customHeight="1">
      <c r="A57" s="153" t="s">
        <v>48</v>
      </c>
      <c r="B57" s="157"/>
      <c r="C57" s="31"/>
      <c r="D57" s="29"/>
      <c r="E57" s="154">
        <v>7.7</v>
      </c>
      <c r="F57" s="62"/>
      <c r="G57" s="155">
        <v>14.7</v>
      </c>
      <c r="H57" s="62"/>
      <c r="I57" s="156">
        <v>-34.1</v>
      </c>
      <c r="J57" s="9"/>
      <c r="K57" s="19"/>
      <c r="L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3" s="1" customFormat="1" ht="12.75" customHeight="1">
      <c r="A58" s="153" t="s">
        <v>49</v>
      </c>
      <c r="B58" s="31"/>
      <c r="C58" s="31"/>
      <c r="D58" s="29"/>
      <c r="E58" s="154">
        <v>1.6</v>
      </c>
      <c r="F58" s="62"/>
      <c r="G58" s="158">
        <v>5.5</v>
      </c>
      <c r="H58" s="62"/>
      <c r="I58" s="156">
        <v>-1.5</v>
      </c>
      <c r="J58" s="9"/>
      <c r="K58" s="19"/>
      <c r="L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3" s="1" customFormat="1" ht="2.25" customHeight="1">
      <c r="A59" s="153"/>
      <c r="B59" s="31"/>
      <c r="C59" s="31"/>
      <c r="D59" s="29"/>
      <c r="E59" s="159"/>
      <c r="F59" s="62"/>
      <c r="G59" s="155"/>
      <c r="H59" s="75"/>
      <c r="I59" s="47"/>
      <c r="J59" s="9"/>
      <c r="K59" s="19"/>
      <c r="L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3" s="1" customFormat="1" ht="12.75" customHeight="1">
      <c r="A60" s="152" t="s">
        <v>50</v>
      </c>
      <c r="B60" s="31"/>
      <c r="C60" s="31"/>
      <c r="D60" s="29"/>
      <c r="E60" s="150"/>
      <c r="F60" s="62"/>
      <c r="G60" s="47"/>
      <c r="H60" s="75"/>
      <c r="I60" s="47"/>
      <c r="J60" s="9"/>
      <c r="K60" s="19"/>
      <c r="L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3" s="1" customFormat="1" ht="12.75" customHeight="1">
      <c r="A61" s="153" t="s">
        <v>51</v>
      </c>
      <c r="B61" s="31"/>
      <c r="C61" s="31"/>
      <c r="D61" s="29"/>
      <c r="E61" s="160">
        <v>-66</v>
      </c>
      <c r="F61" s="62"/>
      <c r="G61" s="117">
        <v>-73.8</v>
      </c>
      <c r="H61" s="62"/>
      <c r="I61" s="156">
        <v>-35.2</v>
      </c>
      <c r="J61" s="9"/>
      <c r="K61" s="19"/>
      <c r="L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3" s="1" customFormat="1" ht="12.75">
      <c r="A62" s="153" t="s">
        <v>52</v>
      </c>
      <c r="B62" s="157"/>
      <c r="C62" s="29"/>
      <c r="D62" s="29"/>
      <c r="E62" s="160">
        <v>-56.9</v>
      </c>
      <c r="F62" s="62"/>
      <c r="G62" s="117">
        <v>-45.1</v>
      </c>
      <c r="H62" s="62"/>
      <c r="I62" s="47">
        <v>16.3</v>
      </c>
      <c r="J62" s="9"/>
      <c r="K62" s="19"/>
      <c r="L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3" s="1" customFormat="1" ht="12.75" customHeight="1">
      <c r="A63" s="153" t="s">
        <v>53</v>
      </c>
      <c r="B63" s="31"/>
      <c r="C63" s="31"/>
      <c r="D63" s="29"/>
      <c r="E63" s="160">
        <v>-50.8</v>
      </c>
      <c r="F63" s="62"/>
      <c r="G63" s="161">
        <v>-47.9</v>
      </c>
      <c r="H63" s="62"/>
      <c r="I63" s="47">
        <v>135.5</v>
      </c>
      <c r="J63" s="9"/>
      <c r="K63" s="19"/>
      <c r="L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3" s="1" customFormat="1" ht="4.5" customHeight="1">
      <c r="A64" s="162"/>
      <c r="B64" s="31"/>
      <c r="C64" s="31"/>
      <c r="D64" s="29"/>
      <c r="E64" s="150"/>
      <c r="F64" s="62"/>
      <c r="G64" s="47"/>
      <c r="H64" s="75"/>
      <c r="I64" s="47"/>
      <c r="J64" s="9"/>
      <c r="K64" s="19"/>
      <c r="L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s="1" customFormat="1" ht="12.75" customHeight="1">
      <c r="A65" s="57" t="s">
        <v>54</v>
      </c>
      <c r="B65" s="31"/>
      <c r="C65" s="31"/>
      <c r="D65" s="29"/>
      <c r="E65" s="154">
        <v>125.4</v>
      </c>
      <c r="F65" s="47"/>
      <c r="G65" s="158">
        <v>129.3</v>
      </c>
      <c r="H65" s="62"/>
      <c r="I65" s="47">
        <v>140.6</v>
      </c>
      <c r="J65" s="9"/>
      <c r="K65" s="19"/>
      <c r="L65" s="163"/>
      <c r="M65" s="164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s="1" customFormat="1" ht="12.75" customHeight="1">
      <c r="A66" s="152" t="s">
        <v>46</v>
      </c>
      <c r="B66" s="165"/>
      <c r="C66" s="165"/>
      <c r="D66" s="166"/>
      <c r="E66" s="47"/>
      <c r="F66" s="47"/>
      <c r="G66" s="47"/>
      <c r="H66" s="47"/>
      <c r="I66" s="47"/>
      <c r="J66" s="9"/>
      <c r="K66" s="19"/>
      <c r="L66" s="164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1" customFormat="1" ht="12.75" customHeight="1">
      <c r="A67" s="153" t="s">
        <v>47</v>
      </c>
      <c r="B67" s="165"/>
      <c r="C67" s="165"/>
      <c r="D67" s="166"/>
      <c r="E67" s="154">
        <v>14.7</v>
      </c>
      <c r="F67" s="47"/>
      <c r="G67" s="167">
        <v>13.1</v>
      </c>
      <c r="H67" s="62"/>
      <c r="I67" s="156">
        <v>-22.5</v>
      </c>
      <c r="J67" s="9"/>
      <c r="K67" s="19"/>
      <c r="L67" s="168"/>
      <c r="M67" s="164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s="1" customFormat="1" ht="12.75" customHeight="1">
      <c r="A68" s="153" t="s">
        <v>48</v>
      </c>
      <c r="B68" s="165"/>
      <c r="C68" s="165"/>
      <c r="D68" s="166"/>
      <c r="E68" s="154">
        <v>12.1</v>
      </c>
      <c r="F68" s="169"/>
      <c r="G68" s="158">
        <v>19.4</v>
      </c>
      <c r="H68" s="62"/>
      <c r="I68" s="156">
        <v>-28.2</v>
      </c>
      <c r="J68" s="9"/>
      <c r="K68" s="19"/>
      <c r="L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s="1" customFormat="1" ht="12.75" customHeight="1">
      <c r="A69" s="153" t="s">
        <v>49</v>
      </c>
      <c r="B69" s="165"/>
      <c r="C69" s="165"/>
      <c r="D69" s="166"/>
      <c r="E69" s="154">
        <v>5.1</v>
      </c>
      <c r="F69" s="62"/>
      <c r="G69" s="155">
        <v>10</v>
      </c>
      <c r="H69" s="62"/>
      <c r="I69" s="155">
        <v>6.7</v>
      </c>
      <c r="J69" s="9"/>
      <c r="K69" s="19"/>
      <c r="L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s="1" customFormat="1" ht="12.75" customHeight="1">
      <c r="A70" s="152" t="s">
        <v>50</v>
      </c>
      <c r="B70" s="165"/>
      <c r="C70" s="165"/>
      <c r="D70" s="166"/>
      <c r="E70" s="159"/>
      <c r="F70" s="62"/>
      <c r="G70" s="167"/>
      <c r="H70" s="75"/>
      <c r="I70" s="155"/>
      <c r="J70" s="9"/>
      <c r="K70" s="19"/>
      <c r="L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1" customFormat="1" ht="12.75" customHeight="1">
      <c r="A71" s="153" t="s">
        <v>51</v>
      </c>
      <c r="B71" s="165"/>
      <c r="C71" s="165"/>
      <c r="D71" s="166"/>
      <c r="E71" s="115">
        <v>-61.9</v>
      </c>
      <c r="F71" s="62"/>
      <c r="G71" s="117">
        <v>-71</v>
      </c>
      <c r="H71" s="62"/>
      <c r="I71" s="117">
        <v>-32</v>
      </c>
      <c r="J71" s="9"/>
      <c r="K71" s="19"/>
      <c r="L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s="1" customFormat="1" ht="12.75">
      <c r="A72" s="153" t="s">
        <v>52</v>
      </c>
      <c r="B72" s="165"/>
      <c r="C72" s="165"/>
      <c r="D72" s="166"/>
      <c r="E72" s="115">
        <v>-58.6</v>
      </c>
      <c r="F72" s="62"/>
      <c r="G72" s="117">
        <v>-47.1</v>
      </c>
      <c r="H72" s="62"/>
      <c r="I72" s="158">
        <v>12.2</v>
      </c>
      <c r="J72" s="9"/>
      <c r="K72" s="19"/>
      <c r="L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1" customFormat="1" ht="12.75" customHeight="1">
      <c r="A73" s="153" t="s">
        <v>53</v>
      </c>
      <c r="B73" s="165"/>
      <c r="C73" s="165"/>
      <c r="D73" s="166"/>
      <c r="E73" s="115">
        <v>-51.5</v>
      </c>
      <c r="F73" s="62"/>
      <c r="G73" s="117">
        <v>-48.6</v>
      </c>
      <c r="H73" s="62"/>
      <c r="I73" s="158">
        <v>135.5</v>
      </c>
      <c r="J73" s="9"/>
      <c r="K73" s="19"/>
      <c r="L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1" customFormat="1" ht="4.5" customHeight="1">
      <c r="A74" s="162"/>
      <c r="B74" s="165"/>
      <c r="C74" s="165"/>
      <c r="D74" s="166"/>
      <c r="E74" s="159"/>
      <c r="F74" s="62"/>
      <c r="G74" s="167"/>
      <c r="H74" s="75"/>
      <c r="I74" s="155"/>
      <c r="J74" s="9"/>
      <c r="K74" s="19"/>
      <c r="L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1" customFormat="1" ht="12.75" customHeight="1">
      <c r="A75" s="57" t="s">
        <v>55</v>
      </c>
      <c r="B75" s="165"/>
      <c r="C75" s="165"/>
      <c r="D75" s="166"/>
      <c r="E75" s="154">
        <v>197.4</v>
      </c>
      <c r="F75" s="47"/>
      <c r="G75" s="158">
        <v>201.9</v>
      </c>
      <c r="H75" s="62"/>
      <c r="I75" s="158">
        <v>221.2</v>
      </c>
      <c r="J75" s="9"/>
      <c r="K75" s="19"/>
      <c r="L75" s="163"/>
      <c r="M75" s="164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s="1" customFormat="1" ht="12.75" customHeight="1">
      <c r="A76" s="152" t="s">
        <v>46</v>
      </c>
      <c r="B76" s="165"/>
      <c r="C76" s="165"/>
      <c r="D76" s="166"/>
      <c r="E76" s="55"/>
      <c r="F76" s="47"/>
      <c r="G76" s="47"/>
      <c r="H76" s="47"/>
      <c r="I76" s="47"/>
      <c r="J76" s="9"/>
      <c r="K76" s="19"/>
      <c r="L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1" customFormat="1" ht="12.75" customHeight="1">
      <c r="A77" s="153" t="s">
        <v>52</v>
      </c>
      <c r="B77" s="157"/>
      <c r="C77" s="165"/>
      <c r="D77" s="166"/>
      <c r="E77" s="58">
        <v>27.4</v>
      </c>
      <c r="F77" s="62"/>
      <c r="G77" s="155">
        <v>15.7</v>
      </c>
      <c r="H77" s="62"/>
      <c r="I77" s="155">
        <v>25.6</v>
      </c>
      <c r="J77" s="9"/>
      <c r="K77" s="19"/>
      <c r="L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s="1" customFormat="1" ht="12.75" customHeight="1">
      <c r="A78" s="153" t="s">
        <v>56</v>
      </c>
      <c r="B78" s="157"/>
      <c r="C78" s="165"/>
      <c r="D78" s="166"/>
      <c r="E78" s="58">
        <v>18.3</v>
      </c>
      <c r="F78" s="62"/>
      <c r="G78" s="155">
        <v>12.5</v>
      </c>
      <c r="H78" s="62"/>
      <c r="I78" s="117">
        <v>-10.6</v>
      </c>
      <c r="J78" s="9"/>
      <c r="K78" s="19"/>
      <c r="L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1" customFormat="1" ht="12.75" customHeight="1">
      <c r="A79" s="153" t="s">
        <v>48</v>
      </c>
      <c r="B79" s="165"/>
      <c r="C79" s="165"/>
      <c r="D79" s="166"/>
      <c r="E79" s="58">
        <v>6.4</v>
      </c>
      <c r="F79" s="62"/>
      <c r="G79" s="155">
        <v>0.8</v>
      </c>
      <c r="H79" s="62"/>
      <c r="I79" s="164">
        <v>-23.7</v>
      </c>
      <c r="J79" s="9"/>
      <c r="K79" s="19"/>
      <c r="L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s="1" customFormat="1" ht="12.75" customHeight="1">
      <c r="A80" s="152" t="s">
        <v>50</v>
      </c>
      <c r="B80" s="165"/>
      <c r="C80" s="165"/>
      <c r="D80" s="166"/>
      <c r="E80" s="170"/>
      <c r="F80" s="169"/>
      <c r="G80" s="171"/>
      <c r="H80" s="172"/>
      <c r="I80" s="173"/>
      <c r="J80" s="9"/>
      <c r="K80" s="19"/>
      <c r="L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1" customFormat="1" ht="12.75" customHeight="1">
      <c r="A81" s="153" t="s">
        <v>51</v>
      </c>
      <c r="B81" s="157"/>
      <c r="C81" s="165"/>
      <c r="D81" s="166"/>
      <c r="E81" s="115">
        <v>-43.5</v>
      </c>
      <c r="F81" s="62"/>
      <c r="G81" s="117">
        <v>-49.9</v>
      </c>
      <c r="H81" s="62"/>
      <c r="I81" s="164">
        <v>-2.9</v>
      </c>
      <c r="J81" s="9"/>
      <c r="K81" s="19"/>
      <c r="L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1" customFormat="1" ht="12.75" customHeight="1">
      <c r="A82" s="153" t="s">
        <v>57</v>
      </c>
      <c r="B82" s="165"/>
      <c r="C82" s="165"/>
      <c r="D82" s="166"/>
      <c r="E82" s="115">
        <v>-35.9</v>
      </c>
      <c r="F82" s="62"/>
      <c r="G82" s="117">
        <v>-38.6</v>
      </c>
      <c r="H82" s="62"/>
      <c r="I82" s="155">
        <v>5.5</v>
      </c>
      <c r="J82" s="9"/>
      <c r="K82" s="19"/>
      <c r="L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1" customFormat="1" ht="12.75" customHeight="1">
      <c r="A83" s="153" t="s">
        <v>58</v>
      </c>
      <c r="B83" s="165"/>
      <c r="C83" s="165"/>
      <c r="D83" s="166"/>
      <c r="E83" s="115">
        <v>-30.2</v>
      </c>
      <c r="F83" s="62"/>
      <c r="G83" s="117">
        <v>-28.9</v>
      </c>
      <c r="H83" s="62"/>
      <c r="I83" s="164">
        <v>-11.3</v>
      </c>
      <c r="J83" s="9"/>
      <c r="K83" s="19"/>
      <c r="L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s="1" customFormat="1" ht="4.5" customHeight="1">
      <c r="A84" s="174"/>
      <c r="B84" s="175"/>
      <c r="C84" s="175"/>
      <c r="D84" s="166"/>
      <c r="E84" s="150"/>
      <c r="F84" s="62"/>
      <c r="G84" s="151"/>
      <c r="H84" s="75"/>
      <c r="I84" s="62"/>
      <c r="J84" s="9"/>
      <c r="K84" s="19"/>
      <c r="L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s="1" customFormat="1" ht="12.75" customHeight="1">
      <c r="A85" s="57" t="s">
        <v>59</v>
      </c>
      <c r="B85" s="175"/>
      <c r="C85" s="175"/>
      <c r="D85" s="166"/>
      <c r="E85" s="154">
        <v>153.5</v>
      </c>
      <c r="F85" s="47"/>
      <c r="G85" s="158">
        <v>156.3</v>
      </c>
      <c r="H85" s="62"/>
      <c r="I85" s="158">
        <v>166.2</v>
      </c>
      <c r="J85" s="9"/>
      <c r="K85" s="19"/>
      <c r="L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s="1" customFormat="1" ht="13.5" customHeight="1">
      <c r="A86" s="152" t="s">
        <v>46</v>
      </c>
      <c r="B86" s="175"/>
      <c r="C86" s="175"/>
      <c r="D86" s="166"/>
      <c r="E86" s="55"/>
      <c r="F86" s="47"/>
      <c r="G86" s="47"/>
      <c r="H86" s="47"/>
      <c r="I86" s="47"/>
      <c r="J86" s="9"/>
      <c r="K86" s="19"/>
      <c r="L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s="1" customFormat="1" ht="12.75" customHeight="1">
      <c r="A87" s="153" t="s">
        <v>52</v>
      </c>
      <c r="B87" s="165"/>
      <c r="C87" s="165"/>
      <c r="D87" s="166"/>
      <c r="E87" s="58">
        <v>22.5</v>
      </c>
      <c r="F87" s="62"/>
      <c r="G87" s="155">
        <v>11.4</v>
      </c>
      <c r="H87" s="62"/>
      <c r="I87" s="155">
        <v>21</v>
      </c>
      <c r="J87" s="9"/>
      <c r="K87" s="19"/>
      <c r="L87" s="176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s="1" customFormat="1" ht="12.75" customHeight="1">
      <c r="A88" s="153" t="s">
        <v>56</v>
      </c>
      <c r="B88" s="157"/>
      <c r="C88" s="165"/>
      <c r="D88" s="166"/>
      <c r="E88" s="58">
        <v>17.2</v>
      </c>
      <c r="F88" s="62"/>
      <c r="G88" s="155">
        <v>10.9</v>
      </c>
      <c r="H88" s="62"/>
      <c r="I88" s="164">
        <v>-6.8</v>
      </c>
      <c r="J88" s="9"/>
      <c r="K88" s="19"/>
      <c r="L88" s="164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1" customFormat="1" ht="12.75" customHeight="1">
      <c r="A89" s="153" t="s">
        <v>48</v>
      </c>
      <c r="B89" s="165"/>
      <c r="C89" s="165"/>
      <c r="D89" s="166"/>
      <c r="E89" s="58">
        <v>10.8</v>
      </c>
      <c r="F89" s="62"/>
      <c r="G89" s="155">
        <v>4.9</v>
      </c>
      <c r="H89" s="62"/>
      <c r="I89" s="164">
        <v>-16.9</v>
      </c>
      <c r="J89" s="9"/>
      <c r="K89" s="19"/>
      <c r="L89" s="164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1" customFormat="1" ht="4.5" customHeight="1">
      <c r="A90" s="162"/>
      <c r="B90" s="175"/>
      <c r="C90" s="175"/>
      <c r="D90" s="166"/>
      <c r="E90" s="150"/>
      <c r="F90" s="62"/>
      <c r="G90" s="151"/>
      <c r="H90" s="75"/>
      <c r="I90" s="62"/>
      <c r="J90" s="9"/>
      <c r="K90" s="19"/>
      <c r="L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s="1" customFormat="1" ht="12" customHeight="1">
      <c r="A91" s="152" t="s">
        <v>50</v>
      </c>
      <c r="B91" s="175"/>
      <c r="C91" s="175"/>
      <c r="D91" s="166"/>
      <c r="E91" s="150"/>
      <c r="F91" s="62"/>
      <c r="G91" s="151"/>
      <c r="H91" s="75"/>
      <c r="I91" s="62"/>
      <c r="J91" s="9"/>
      <c r="K91" s="19"/>
      <c r="L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s="1" customFormat="1" ht="12.75" customHeight="1">
      <c r="A92" s="153" t="s">
        <v>51</v>
      </c>
      <c r="B92" s="157"/>
      <c r="C92" s="175"/>
      <c r="D92" s="166"/>
      <c r="E92" s="115">
        <v>-36.7</v>
      </c>
      <c r="F92" s="62"/>
      <c r="G92" s="117">
        <v>-44.6</v>
      </c>
      <c r="H92" s="62"/>
      <c r="I92" s="177">
        <v>1.8</v>
      </c>
      <c r="J92" s="9"/>
      <c r="K92" s="19"/>
      <c r="L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s="1" customFormat="1" ht="12.75" customHeight="1">
      <c r="A93" s="153" t="s">
        <v>60</v>
      </c>
      <c r="B93" s="175"/>
      <c r="C93" s="175"/>
      <c r="D93" s="166"/>
      <c r="E93" s="115">
        <v>-35</v>
      </c>
      <c r="F93" s="62"/>
      <c r="G93" s="117">
        <v>-20.7</v>
      </c>
      <c r="H93" s="62"/>
      <c r="I93" s="164">
        <v>-42.4</v>
      </c>
      <c r="J93" s="9"/>
      <c r="K93" s="19"/>
      <c r="L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s="1" customFormat="1" ht="12.75" customHeight="1">
      <c r="A94" s="153" t="s">
        <v>57</v>
      </c>
      <c r="B94" s="175"/>
      <c r="C94" s="175"/>
      <c r="D94" s="166"/>
      <c r="E94" s="115">
        <v>-34.7</v>
      </c>
      <c r="F94" s="62"/>
      <c r="G94" s="117">
        <v>-37.1</v>
      </c>
      <c r="H94" s="62"/>
      <c r="I94" s="155">
        <v>2.3</v>
      </c>
      <c r="J94" s="9"/>
      <c r="K94" s="19"/>
      <c r="L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s="1" customFormat="1" ht="4.5" customHeight="1">
      <c r="A95" s="162"/>
      <c r="B95" s="175"/>
      <c r="C95" s="175"/>
      <c r="D95" s="166"/>
      <c r="E95" s="178"/>
      <c r="F95" s="179"/>
      <c r="G95" s="180"/>
      <c r="H95" s="181"/>
      <c r="I95" s="182"/>
      <c r="J95" s="9"/>
      <c r="K95" s="19"/>
      <c r="L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s="1" customFormat="1" ht="12" customHeight="1">
      <c r="A96" s="39" t="s">
        <v>61</v>
      </c>
      <c r="B96" s="175"/>
      <c r="C96" s="175"/>
      <c r="D96" s="166"/>
      <c r="E96" s="58">
        <v>70.9</v>
      </c>
      <c r="F96" s="62"/>
      <c r="G96" s="155">
        <v>71.8</v>
      </c>
      <c r="H96" s="75"/>
      <c r="I96" s="155">
        <v>84.5</v>
      </c>
      <c r="J96" s="9"/>
      <c r="K96" s="19"/>
      <c r="L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s="1" customFormat="1" ht="4.5" customHeight="1">
      <c r="A97" s="183"/>
      <c r="B97" s="184"/>
      <c r="C97" s="184"/>
      <c r="D97" s="185"/>
      <c r="E97" s="186"/>
      <c r="F97" s="187"/>
      <c r="G97" s="188"/>
      <c r="H97" s="189"/>
      <c r="I97" s="188"/>
      <c r="J97" s="190"/>
      <c r="K97" s="191"/>
      <c r="L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11" ht="13.5" customHeight="1">
      <c r="A98" s="192"/>
      <c r="B98" s="193"/>
      <c r="C98" s="193"/>
      <c r="D98" s="194"/>
      <c r="E98" s="58"/>
      <c r="F98" s="62"/>
      <c r="G98" s="155"/>
      <c r="H98" s="75"/>
      <c r="I98" s="195"/>
      <c r="J98" s="18"/>
      <c r="K98" s="196"/>
    </row>
    <row r="99" spans="1:11" ht="13.5" customHeight="1">
      <c r="A99" s="197"/>
      <c r="B99" s="193"/>
      <c r="C99" s="193"/>
      <c r="D99" s="194"/>
      <c r="E99" s="58"/>
      <c r="F99" s="62"/>
      <c r="G99" s="155"/>
      <c r="H99" s="75"/>
      <c r="I99" s="195"/>
      <c r="J99" s="18"/>
      <c r="K99" s="196"/>
    </row>
    <row r="100" spans="1:11" ht="13.5" customHeight="1">
      <c r="A100" s="198"/>
      <c r="B100" s="193"/>
      <c r="C100" s="193"/>
      <c r="D100" s="194"/>
      <c r="E100" s="58"/>
      <c r="F100" s="62"/>
      <c r="G100" s="155"/>
      <c r="H100" s="75"/>
      <c r="I100" s="195"/>
      <c r="J100" s="18"/>
      <c r="K100" s="196"/>
    </row>
    <row r="101" spans="1:53" s="205" customFormat="1" ht="13.5" customHeight="1">
      <c r="A101" s="199" t="s">
        <v>320</v>
      </c>
      <c r="B101" s="200"/>
      <c r="C101" s="200"/>
      <c r="D101" s="194"/>
      <c r="E101" s="58"/>
      <c r="F101" s="62"/>
      <c r="G101" s="155"/>
      <c r="H101" s="75"/>
      <c r="I101" s="201" t="s">
        <v>62</v>
      </c>
      <c r="J101" s="202"/>
      <c r="K101" s="196"/>
      <c r="L101" s="203"/>
      <c r="M101" s="204"/>
      <c r="N101" s="204"/>
      <c r="O101" s="204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</row>
    <row r="102" spans="1:11" ht="13.5" customHeight="1">
      <c r="A102" s="198"/>
      <c r="B102" s="193"/>
      <c r="C102" s="193"/>
      <c r="D102" s="194"/>
      <c r="E102" s="58"/>
      <c r="F102" s="62"/>
      <c r="G102" s="155"/>
      <c r="H102" s="75"/>
      <c r="I102" s="195"/>
      <c r="J102" s="18"/>
      <c r="K102" s="196"/>
    </row>
    <row r="103" spans="1:11" ht="13.5" customHeight="1">
      <c r="A103" s="25" t="s">
        <v>321</v>
      </c>
      <c r="B103" s="206"/>
      <c r="C103" s="207"/>
      <c r="D103" s="208"/>
      <c r="E103" s="207" t="s">
        <v>63</v>
      </c>
      <c r="F103" s="209" t="s">
        <v>21</v>
      </c>
      <c r="G103" s="207" t="s">
        <v>64</v>
      </c>
      <c r="H103" s="209" t="s">
        <v>21</v>
      </c>
      <c r="I103" s="207" t="s">
        <v>65</v>
      </c>
      <c r="J103" s="11"/>
      <c r="K103" s="210"/>
    </row>
    <row r="104" spans="1:11" ht="3" customHeight="1">
      <c r="A104" s="211"/>
      <c r="B104" s="212"/>
      <c r="C104" s="213"/>
      <c r="D104" s="214"/>
      <c r="E104" s="41"/>
      <c r="F104" s="43"/>
      <c r="G104" s="41"/>
      <c r="H104" s="44"/>
      <c r="I104" s="41"/>
      <c r="J104" s="18"/>
      <c r="K104" s="19"/>
    </row>
    <row r="105" spans="1:11" ht="12.75" customHeight="1">
      <c r="A105" s="39" t="s">
        <v>66</v>
      </c>
      <c r="B105" s="215"/>
      <c r="C105" s="215"/>
      <c r="D105" s="216"/>
      <c r="E105" s="217"/>
      <c r="F105" s="218"/>
      <c r="G105" s="217"/>
      <c r="H105" s="219"/>
      <c r="I105" s="220"/>
      <c r="J105" s="18"/>
      <c r="K105" s="19"/>
    </row>
    <row r="106" spans="1:53" s="1" customFormat="1" ht="12.75" customHeight="1">
      <c r="A106" s="54" t="s">
        <v>67</v>
      </c>
      <c r="B106" s="106"/>
      <c r="C106" s="221"/>
      <c r="D106" s="127"/>
      <c r="E106" s="222">
        <v>2294561</v>
      </c>
      <c r="F106" s="126"/>
      <c r="G106" s="223">
        <v>1798227</v>
      </c>
      <c r="H106" s="134"/>
      <c r="I106" s="223">
        <v>5978850</v>
      </c>
      <c r="J106" s="9"/>
      <c r="K106" s="19"/>
      <c r="L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1" customFormat="1" ht="12.75" customHeight="1">
      <c r="A107" s="54" t="s">
        <v>68</v>
      </c>
      <c r="B107" s="106"/>
      <c r="C107" s="221"/>
      <c r="D107" s="127"/>
      <c r="E107" s="222">
        <v>91192411</v>
      </c>
      <c r="F107" s="126"/>
      <c r="G107" s="223">
        <v>65123660</v>
      </c>
      <c r="H107" s="134"/>
      <c r="I107" s="223">
        <v>228342686</v>
      </c>
      <c r="J107" s="9"/>
      <c r="K107" s="19"/>
      <c r="L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s="1" customFormat="1" ht="12.75" customHeight="1">
      <c r="A108" s="45" t="s">
        <v>69</v>
      </c>
      <c r="B108" s="106"/>
      <c r="C108" s="106"/>
      <c r="D108" s="127"/>
      <c r="E108" s="105"/>
      <c r="F108" s="126"/>
      <c r="G108" s="106"/>
      <c r="H108" s="134"/>
      <c r="I108" s="106"/>
      <c r="J108" s="9"/>
      <c r="K108" s="19"/>
      <c r="L108" s="224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s="1" customFormat="1" ht="12.75" customHeight="1">
      <c r="A109" s="54" t="s">
        <v>67</v>
      </c>
      <c r="B109" s="106"/>
      <c r="C109" s="221"/>
      <c r="D109" s="127"/>
      <c r="E109" s="225">
        <v>2293409</v>
      </c>
      <c r="F109" s="126"/>
      <c r="G109" s="226">
        <v>1797821</v>
      </c>
      <c r="H109" s="134"/>
      <c r="I109" s="226">
        <v>5969318</v>
      </c>
      <c r="J109" s="9"/>
      <c r="K109" s="19"/>
      <c r="L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s="1" customFormat="1" ht="12.75" customHeight="1">
      <c r="A110" s="54" t="s">
        <v>68</v>
      </c>
      <c r="B110" s="106"/>
      <c r="C110" s="221"/>
      <c r="D110" s="127"/>
      <c r="E110" s="225">
        <v>91185067</v>
      </c>
      <c r="F110" s="126"/>
      <c r="G110" s="226">
        <v>65120933</v>
      </c>
      <c r="H110" s="134"/>
      <c r="I110" s="226">
        <v>227961764</v>
      </c>
      <c r="J110" s="9"/>
      <c r="K110" s="19"/>
      <c r="L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s="1" customFormat="1" ht="12.75" customHeight="1">
      <c r="A111" s="45" t="s">
        <v>70</v>
      </c>
      <c r="B111" s="106"/>
      <c r="C111" s="106"/>
      <c r="D111" s="127"/>
      <c r="E111" s="227"/>
      <c r="F111" s="228"/>
      <c r="G111" s="229"/>
      <c r="H111" s="230"/>
      <c r="I111" s="229"/>
      <c r="J111" s="9"/>
      <c r="K111" s="19"/>
      <c r="L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s="1" customFormat="1" ht="12.75" customHeight="1">
      <c r="A112" s="54" t="s">
        <v>67</v>
      </c>
      <c r="B112" s="106"/>
      <c r="C112" s="221"/>
      <c r="D112" s="127"/>
      <c r="E112" s="225">
        <v>1152</v>
      </c>
      <c r="F112" s="126"/>
      <c r="G112" s="226">
        <v>406</v>
      </c>
      <c r="H112" s="134"/>
      <c r="I112" s="226">
        <v>9532</v>
      </c>
      <c r="J112" s="9"/>
      <c r="K112" s="19"/>
      <c r="L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1" customFormat="1" ht="12.75" customHeight="1">
      <c r="A113" s="54" t="s">
        <v>68</v>
      </c>
      <c r="B113" s="106"/>
      <c r="C113" s="221"/>
      <c r="D113" s="127"/>
      <c r="E113" s="225">
        <v>7344.2</v>
      </c>
      <c r="F113" s="126"/>
      <c r="G113" s="226">
        <v>2727</v>
      </c>
      <c r="H113" s="134"/>
      <c r="I113" s="226">
        <v>380922</v>
      </c>
      <c r="J113" s="9"/>
      <c r="K113" s="19"/>
      <c r="L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11" ht="3" customHeight="1">
      <c r="A114" s="146"/>
      <c r="B114" s="231"/>
      <c r="C114" s="232"/>
      <c r="D114" s="233"/>
      <c r="E114" s="217"/>
      <c r="F114" s="218"/>
      <c r="G114" s="215"/>
      <c r="H114" s="219"/>
      <c r="I114" s="147"/>
      <c r="J114" s="18"/>
      <c r="K114" s="19"/>
    </row>
    <row r="115" spans="1:53" s="1" customFormat="1" ht="13.5" customHeight="1">
      <c r="A115" s="91" t="s">
        <v>322</v>
      </c>
      <c r="B115" s="234"/>
      <c r="C115" s="235" t="s">
        <v>28</v>
      </c>
      <c r="D115" s="148" t="s">
        <v>21</v>
      </c>
      <c r="E115" s="93" t="s">
        <v>6</v>
      </c>
      <c r="F115" s="148" t="s">
        <v>21</v>
      </c>
      <c r="G115" s="93" t="s">
        <v>18</v>
      </c>
      <c r="H115" s="148" t="s">
        <v>21</v>
      </c>
      <c r="I115" s="93" t="s">
        <v>19</v>
      </c>
      <c r="J115" s="9"/>
      <c r="K115" s="236" t="s">
        <v>21</v>
      </c>
      <c r="L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s="1" customFormat="1" ht="3" customHeight="1">
      <c r="A116" s="237"/>
      <c r="B116" s="49"/>
      <c r="C116" s="49"/>
      <c r="D116" s="29"/>
      <c r="E116" s="238"/>
      <c r="F116" s="239"/>
      <c r="G116" s="238"/>
      <c r="H116" s="240"/>
      <c r="I116" s="238"/>
      <c r="J116" s="9"/>
      <c r="K116" s="19"/>
      <c r="L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s="1" customFormat="1" ht="12.75" customHeight="1">
      <c r="A117" s="57" t="s">
        <v>71</v>
      </c>
      <c r="B117" s="221"/>
      <c r="C117" s="616">
        <v>30133300</v>
      </c>
      <c r="D117" s="241"/>
      <c r="E117" s="387">
        <v>2379474</v>
      </c>
      <c r="F117" s="617"/>
      <c r="G117" s="221">
        <v>2747463.7076900126</v>
      </c>
      <c r="H117" s="618"/>
      <c r="I117" s="221">
        <v>2372399</v>
      </c>
      <c r="J117" s="9"/>
      <c r="K117" s="19"/>
      <c r="L117" s="242"/>
      <c r="M117" s="243"/>
      <c r="O117" s="242"/>
      <c r="P117" s="242"/>
      <c r="S117" s="242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s="1" customFormat="1" ht="12.75" customHeight="1">
      <c r="A118" s="54" t="s">
        <v>72</v>
      </c>
      <c r="B118" s="49"/>
      <c r="C118" s="619">
        <v>23594054</v>
      </c>
      <c r="D118" s="241"/>
      <c r="E118" s="105">
        <v>1852162</v>
      </c>
      <c r="F118" s="617"/>
      <c r="G118" s="106">
        <v>2186248.937720013</v>
      </c>
      <c r="H118" s="618"/>
      <c r="I118" s="106">
        <v>1843825</v>
      </c>
      <c r="J118" s="9"/>
      <c r="K118" s="19"/>
      <c r="L118" s="244"/>
      <c r="M118" s="245"/>
      <c r="O118" s="244"/>
      <c r="P118" s="244"/>
      <c r="S118" s="244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s="1" customFormat="1" ht="12.75" customHeight="1">
      <c r="A119" s="54" t="s">
        <v>73</v>
      </c>
      <c r="B119" s="49"/>
      <c r="C119" s="619">
        <v>6539246</v>
      </c>
      <c r="D119" s="241"/>
      <c r="E119" s="105">
        <v>527313</v>
      </c>
      <c r="F119" s="617"/>
      <c r="G119" s="106">
        <v>561214.7699699999</v>
      </c>
      <c r="H119" s="618"/>
      <c r="I119" s="106">
        <v>528573</v>
      </c>
      <c r="J119" s="9"/>
      <c r="K119" s="19"/>
      <c r="L119" s="244"/>
      <c r="M119" s="245"/>
      <c r="O119" s="244"/>
      <c r="P119" s="244"/>
      <c r="S119" s="244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s="1" customFormat="1" ht="3" customHeight="1">
      <c r="A120" s="246"/>
      <c r="B120" s="247"/>
      <c r="C120" s="49"/>
      <c r="D120" s="29"/>
      <c r="E120" s="105"/>
      <c r="F120" s="126"/>
      <c r="G120" s="106"/>
      <c r="H120" s="134"/>
      <c r="I120" s="106"/>
      <c r="J120" s="9"/>
      <c r="K120" s="19"/>
      <c r="L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s="1" customFormat="1" ht="13.5" customHeight="1">
      <c r="A121" s="91" t="s">
        <v>323</v>
      </c>
      <c r="B121" s="248"/>
      <c r="C121" s="248"/>
      <c r="D121" s="249"/>
      <c r="E121" s="250">
        <v>2019</v>
      </c>
      <c r="F121" s="251"/>
      <c r="G121" s="250">
        <v>2018</v>
      </c>
      <c r="H121" s="252"/>
      <c r="I121" s="250">
        <v>2017</v>
      </c>
      <c r="J121" s="9"/>
      <c r="K121" s="19"/>
      <c r="L121" s="9"/>
      <c r="O121" s="620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s="1" customFormat="1" ht="3" customHeight="1">
      <c r="A122" s="162"/>
      <c r="B122" s="49"/>
      <c r="C122" s="49"/>
      <c r="D122" s="29"/>
      <c r="E122" s="105"/>
      <c r="F122" s="126"/>
      <c r="G122" s="106"/>
      <c r="H122" s="134"/>
      <c r="I122" s="105"/>
      <c r="J122" s="9"/>
      <c r="K122" s="19"/>
      <c r="L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s="1" customFormat="1" ht="12.75" customHeight="1">
      <c r="A123" s="39" t="s">
        <v>74</v>
      </c>
      <c r="B123" s="49"/>
      <c r="C123" s="49"/>
      <c r="D123" s="29"/>
      <c r="E123" s="105">
        <v>2202</v>
      </c>
      <c r="F123" s="126"/>
      <c r="G123" s="106">
        <v>2299</v>
      </c>
      <c r="H123" s="134"/>
      <c r="I123" s="106">
        <v>2339</v>
      </c>
      <c r="J123" s="9"/>
      <c r="K123" s="19"/>
      <c r="L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s="1" customFormat="1" ht="12.75" customHeight="1">
      <c r="A124" s="54" t="s">
        <v>75</v>
      </c>
      <c r="B124" s="49"/>
      <c r="C124" s="49"/>
      <c r="D124" s="29"/>
      <c r="E124" s="105">
        <v>969</v>
      </c>
      <c r="F124" s="126"/>
      <c r="G124" s="106">
        <v>1016</v>
      </c>
      <c r="H124" s="134"/>
      <c r="I124" s="106">
        <v>1084</v>
      </c>
      <c r="J124" s="9"/>
      <c r="K124" s="19"/>
      <c r="L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1:53" s="1" customFormat="1" ht="12.75" customHeight="1">
      <c r="A125" s="54" t="s">
        <v>76</v>
      </c>
      <c r="B125" s="49"/>
      <c r="C125" s="49"/>
      <c r="D125" s="29"/>
      <c r="E125" s="105">
        <v>1233</v>
      </c>
      <c r="F125" s="126"/>
      <c r="G125" s="106">
        <v>1284</v>
      </c>
      <c r="H125" s="134"/>
      <c r="I125" s="106">
        <v>1255</v>
      </c>
      <c r="J125" s="9"/>
      <c r="K125" s="19"/>
      <c r="L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1:11" ht="3" customHeight="1">
      <c r="A126" s="162"/>
      <c r="B126" s="49"/>
      <c r="C126" s="49"/>
      <c r="D126" s="29"/>
      <c r="E126" s="105"/>
      <c r="F126" s="126"/>
      <c r="G126" s="106"/>
      <c r="H126" s="134"/>
      <c r="I126" s="106"/>
      <c r="J126" s="18"/>
      <c r="K126" s="19"/>
    </row>
    <row r="127" spans="1:15" ht="13.5" customHeight="1">
      <c r="A127" s="91" t="s">
        <v>324</v>
      </c>
      <c r="B127" s="248"/>
      <c r="C127" s="248"/>
      <c r="D127" s="249"/>
      <c r="E127" s="93" t="s">
        <v>6</v>
      </c>
      <c r="F127" s="95"/>
      <c r="G127" s="93" t="s">
        <v>18</v>
      </c>
      <c r="H127" s="96"/>
      <c r="I127" s="93" t="s">
        <v>19</v>
      </c>
      <c r="J127" s="18"/>
      <c r="K127" s="19"/>
      <c r="O127" s="253"/>
    </row>
    <row r="128" spans="1:11" ht="3" customHeight="1">
      <c r="A128" s="237"/>
      <c r="B128" s="48"/>
      <c r="C128" s="48"/>
      <c r="D128" s="254"/>
      <c r="E128" s="227"/>
      <c r="F128" s="228"/>
      <c r="G128" s="227"/>
      <c r="H128" s="230"/>
      <c r="I128" s="227"/>
      <c r="J128" s="18"/>
      <c r="K128" s="19"/>
    </row>
    <row r="129" spans="1:53" s="1" customFormat="1" ht="12.75" customHeight="1">
      <c r="A129" s="255" t="s">
        <v>77</v>
      </c>
      <c r="B129" s="49"/>
      <c r="C129" s="49"/>
      <c r="D129" s="29"/>
      <c r="E129" s="105">
        <v>245772</v>
      </c>
      <c r="F129" s="126"/>
      <c r="G129" s="106">
        <v>228206</v>
      </c>
      <c r="H129" s="134"/>
      <c r="I129" s="106">
        <v>304749</v>
      </c>
      <c r="J129" s="9"/>
      <c r="K129" s="19"/>
      <c r="L129" s="256"/>
      <c r="M129" s="257"/>
      <c r="N129" s="258"/>
      <c r="O129" s="256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s="1" customFormat="1" ht="12.75" customHeight="1">
      <c r="A130" s="255" t="s">
        <v>78</v>
      </c>
      <c r="B130" s="49"/>
      <c r="C130" s="49"/>
      <c r="D130" s="29"/>
      <c r="E130" s="105">
        <v>374050</v>
      </c>
      <c r="F130" s="126"/>
      <c r="G130" s="106">
        <v>289568</v>
      </c>
      <c r="H130" s="134"/>
      <c r="I130" s="106">
        <v>365632</v>
      </c>
      <c r="J130" s="9"/>
      <c r="K130" s="19"/>
      <c r="L130" s="256"/>
      <c r="M130" s="257"/>
      <c r="N130" s="258"/>
      <c r="O130" s="256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1:53" s="1" customFormat="1" ht="12.75" customHeight="1">
      <c r="A131" s="255" t="s">
        <v>79</v>
      </c>
      <c r="B131" s="49"/>
      <c r="C131" s="49"/>
      <c r="D131" s="29"/>
      <c r="E131" s="259">
        <v>-128278</v>
      </c>
      <c r="F131" s="260"/>
      <c r="G131" s="261">
        <v>-61362</v>
      </c>
      <c r="H131" s="262"/>
      <c r="I131" s="261">
        <v>-60883</v>
      </c>
      <c r="J131" s="9"/>
      <c r="K131" s="19"/>
      <c r="L131" s="256"/>
      <c r="M131" s="263"/>
      <c r="O131" s="256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1:11" ht="3" customHeight="1">
      <c r="A132" s="246"/>
      <c r="B132" s="247"/>
      <c r="C132" s="49"/>
      <c r="D132" s="29"/>
      <c r="E132" s="264"/>
      <c r="F132" s="265"/>
      <c r="G132" s="266"/>
      <c r="H132" s="267"/>
      <c r="I132" s="266"/>
      <c r="J132" s="18"/>
      <c r="K132" s="19"/>
    </row>
    <row r="133" spans="1:11" ht="13.5" customHeight="1">
      <c r="A133" s="91" t="s">
        <v>325</v>
      </c>
      <c r="B133" s="248"/>
      <c r="C133" s="235" t="s">
        <v>4</v>
      </c>
      <c r="D133" s="268"/>
      <c r="E133" s="93" t="s">
        <v>5</v>
      </c>
      <c r="F133" s="95"/>
      <c r="G133" s="93" t="s">
        <v>6</v>
      </c>
      <c r="H133" s="96"/>
      <c r="I133" s="93" t="s">
        <v>7</v>
      </c>
      <c r="J133" s="18"/>
      <c r="K133" s="19"/>
    </row>
    <row r="134" spans="1:11" ht="3" customHeight="1">
      <c r="A134" s="237"/>
      <c r="B134" s="48"/>
      <c r="C134" s="48"/>
      <c r="D134" s="254"/>
      <c r="E134" s="227"/>
      <c r="F134" s="228"/>
      <c r="G134" s="227"/>
      <c r="H134" s="230"/>
      <c r="I134" s="227"/>
      <c r="J134" s="18"/>
      <c r="K134" s="19"/>
    </row>
    <row r="135" spans="1:53" s="1" customFormat="1" ht="12.75" customHeight="1">
      <c r="A135" s="57" t="s">
        <v>326</v>
      </c>
      <c r="B135" s="49"/>
      <c r="C135" s="269">
        <v>49.6241</v>
      </c>
      <c r="D135" s="270"/>
      <c r="E135" s="271">
        <v>48.0637</v>
      </c>
      <c r="F135" s="272"/>
      <c r="G135" s="269">
        <v>48.2521</v>
      </c>
      <c r="H135" s="273"/>
      <c r="I135" s="269">
        <v>50.7671</v>
      </c>
      <c r="J135" s="9"/>
      <c r="K135" s="19"/>
      <c r="L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</row>
    <row r="136" spans="1:11" ht="4.5" customHeight="1">
      <c r="A136" s="57"/>
      <c r="B136" s="49"/>
      <c r="C136" s="269"/>
      <c r="D136" s="270"/>
      <c r="E136" s="48"/>
      <c r="F136" s="31"/>
      <c r="G136" s="49"/>
      <c r="H136" s="32"/>
      <c r="I136" s="49"/>
      <c r="J136" s="18"/>
      <c r="K136" s="19"/>
    </row>
    <row r="137" spans="1:12" ht="12.75" customHeight="1">
      <c r="A137" s="57"/>
      <c r="B137" s="49"/>
      <c r="C137" s="100"/>
      <c r="D137" s="102"/>
      <c r="E137" s="35" t="s">
        <v>6</v>
      </c>
      <c r="F137" s="37"/>
      <c r="G137" s="35" t="s">
        <v>18</v>
      </c>
      <c r="H137" s="38"/>
      <c r="I137" s="35" t="s">
        <v>19</v>
      </c>
      <c r="J137" s="18"/>
      <c r="K137" s="19"/>
      <c r="L137" s="274"/>
    </row>
    <row r="138" spans="1:12" ht="17.25" customHeight="1">
      <c r="A138" s="255" t="s">
        <v>327</v>
      </c>
      <c r="B138" s="48"/>
      <c r="C138" s="48"/>
      <c r="D138" s="254"/>
      <c r="E138" s="387">
        <v>23622</v>
      </c>
      <c r="F138" s="621" t="s">
        <v>80</v>
      </c>
      <c r="G138" s="221">
        <v>23417</v>
      </c>
      <c r="H138" s="621" t="s">
        <v>80</v>
      </c>
      <c r="I138" s="221">
        <v>22323</v>
      </c>
      <c r="J138" s="18"/>
      <c r="K138" s="19"/>
      <c r="L138" s="274"/>
    </row>
    <row r="139" spans="1:11" ht="4.5" customHeight="1">
      <c r="A139" s="57"/>
      <c r="B139" s="48"/>
      <c r="C139" s="48"/>
      <c r="D139" s="254"/>
      <c r="E139" s="60"/>
      <c r="F139" s="275"/>
      <c r="G139" s="59"/>
      <c r="H139" s="276"/>
      <c r="I139" s="106"/>
      <c r="J139" s="18"/>
      <c r="K139" s="19"/>
    </row>
    <row r="140" spans="1:16" ht="12.75" customHeight="1">
      <c r="A140" s="57"/>
      <c r="B140" s="49"/>
      <c r="C140" s="100"/>
      <c r="D140" s="102"/>
      <c r="E140" s="35" t="s">
        <v>81</v>
      </c>
      <c r="F140" s="37"/>
      <c r="G140" s="35" t="s">
        <v>82</v>
      </c>
      <c r="H140" s="38"/>
      <c r="I140" s="35" t="s">
        <v>83</v>
      </c>
      <c r="J140" s="18"/>
      <c r="K140" s="19"/>
      <c r="O140" s="620"/>
      <c r="P140" s="277"/>
    </row>
    <row r="141" spans="1:53" s="1" customFormat="1" ht="12.75" customHeight="1">
      <c r="A141" s="255" t="s">
        <v>84</v>
      </c>
      <c r="B141" s="247"/>
      <c r="C141" s="278"/>
      <c r="D141" s="279"/>
      <c r="E141" s="280">
        <v>1.8359999999999999</v>
      </c>
      <c r="F141" s="281"/>
      <c r="G141" s="282">
        <v>2.164</v>
      </c>
      <c r="H141" s="283"/>
      <c r="I141" s="282">
        <v>4.882</v>
      </c>
      <c r="J141" s="9"/>
      <c r="K141" s="19"/>
      <c r="L141" s="9"/>
      <c r="M141" s="284"/>
      <c r="O141" s="620"/>
      <c r="P141" s="274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</row>
    <row r="142" spans="1:16" ht="12.75" customHeight="1">
      <c r="A142" s="57"/>
      <c r="B142" s="49"/>
      <c r="C142" s="100"/>
      <c r="D142" s="102"/>
      <c r="E142" s="35" t="s">
        <v>7</v>
      </c>
      <c r="F142" s="37"/>
      <c r="G142" s="35" t="s">
        <v>19</v>
      </c>
      <c r="H142" s="38"/>
      <c r="I142" s="35" t="s">
        <v>85</v>
      </c>
      <c r="J142" s="18"/>
      <c r="K142" s="19"/>
      <c r="M142" s="284"/>
      <c r="O142" s="620"/>
      <c r="P142" s="274"/>
    </row>
    <row r="143" spans="1:16" ht="12.75" customHeight="1">
      <c r="A143" s="255" t="s">
        <v>86</v>
      </c>
      <c r="B143" s="49"/>
      <c r="C143" s="49"/>
      <c r="D143" s="29"/>
      <c r="E143" s="285">
        <v>0.974</v>
      </c>
      <c r="F143" s="286"/>
      <c r="G143" s="287">
        <v>0.999</v>
      </c>
      <c r="H143" s="288"/>
      <c r="I143" s="282">
        <v>1.196</v>
      </c>
      <c r="J143" s="18"/>
      <c r="K143" s="19"/>
      <c r="M143" s="284"/>
      <c r="P143" s="274"/>
    </row>
    <row r="144" spans="1:11" ht="12.75" customHeight="1">
      <c r="A144" s="255" t="s">
        <v>87</v>
      </c>
      <c r="B144" s="49"/>
      <c r="C144" s="49"/>
      <c r="D144" s="29"/>
      <c r="E144" s="289">
        <v>6.542</v>
      </c>
      <c r="F144" s="84"/>
      <c r="G144" s="290">
        <v>6.767</v>
      </c>
      <c r="H144" s="291"/>
      <c r="I144" s="282">
        <v>7.024</v>
      </c>
      <c r="J144" s="18"/>
      <c r="K144" s="19"/>
    </row>
    <row r="145" spans="1:11" ht="3" customHeight="1">
      <c r="A145" s="246"/>
      <c r="B145" s="247"/>
      <c r="C145" s="49"/>
      <c r="D145" s="29"/>
      <c r="E145" s="280"/>
      <c r="F145" s="281"/>
      <c r="G145" s="282"/>
      <c r="H145" s="283"/>
      <c r="I145" s="282"/>
      <c r="J145" s="18"/>
      <c r="K145" s="19"/>
    </row>
    <row r="146" spans="1:11" ht="13.5" customHeight="1">
      <c r="A146" s="292" t="s">
        <v>328</v>
      </c>
      <c r="B146" s="248"/>
      <c r="C146" s="248"/>
      <c r="D146" s="249"/>
      <c r="E146" s="93" t="s">
        <v>5</v>
      </c>
      <c r="F146" s="95"/>
      <c r="G146" s="93" t="s">
        <v>6</v>
      </c>
      <c r="H146" s="96"/>
      <c r="I146" s="93" t="s">
        <v>7</v>
      </c>
      <c r="J146" s="18"/>
      <c r="K146" s="19"/>
    </row>
    <row r="147" spans="1:11" ht="3" customHeight="1">
      <c r="A147" s="293"/>
      <c r="B147" s="48"/>
      <c r="C147" s="48"/>
      <c r="D147" s="254"/>
      <c r="E147" s="294"/>
      <c r="F147" s="295"/>
      <c r="G147" s="294"/>
      <c r="H147" s="296"/>
      <c r="I147" s="294"/>
      <c r="J147" s="18"/>
      <c r="K147" s="19"/>
    </row>
    <row r="148" spans="1:53" s="1" customFormat="1" ht="12.75" customHeight="1">
      <c r="A148" s="255" t="s">
        <v>88</v>
      </c>
      <c r="B148" s="49"/>
      <c r="C148" s="49"/>
      <c r="D148" s="29"/>
      <c r="E148" s="622">
        <v>7139.71</v>
      </c>
      <c r="F148" s="318"/>
      <c r="G148" s="623">
        <v>6791.46</v>
      </c>
      <c r="H148" s="320"/>
      <c r="I148" s="623">
        <v>7815.26</v>
      </c>
      <c r="J148" s="9"/>
      <c r="K148" s="19"/>
      <c r="L148" s="297"/>
      <c r="M148" s="297"/>
      <c r="N148" s="297"/>
      <c r="O148" s="297"/>
      <c r="P148" s="297"/>
      <c r="Q148" s="297"/>
      <c r="R148" s="297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</row>
    <row r="149" spans="1:53" s="1" customFormat="1" ht="12.75" customHeight="1">
      <c r="A149" s="255" t="s">
        <v>89</v>
      </c>
      <c r="B149" s="49"/>
      <c r="C149" s="49"/>
      <c r="D149" s="29"/>
      <c r="E149" s="622">
        <v>920500.93</v>
      </c>
      <c r="F149" s="318"/>
      <c r="G149" s="623">
        <v>119223.01</v>
      </c>
      <c r="H149" s="320"/>
      <c r="I149" s="623">
        <v>14778.52</v>
      </c>
      <c r="J149" s="9"/>
      <c r="K149" s="19"/>
      <c r="L149" s="297"/>
      <c r="M149" s="297"/>
      <c r="N149" s="297"/>
      <c r="O149" s="624"/>
      <c r="P149" s="624"/>
      <c r="Q149" s="624"/>
      <c r="R149" s="624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</row>
    <row r="150" spans="1:53" s="1" customFormat="1" ht="12.75" customHeight="1">
      <c r="A150" s="255" t="s">
        <v>90</v>
      </c>
      <c r="B150" s="49"/>
      <c r="C150" s="49"/>
      <c r="D150" s="29"/>
      <c r="E150" s="387">
        <v>170143.72</v>
      </c>
      <c r="F150" s="318"/>
      <c r="G150" s="221">
        <v>227850.56</v>
      </c>
      <c r="H150" s="320"/>
      <c r="I150" s="221">
        <v>127435.12</v>
      </c>
      <c r="J150" s="9"/>
      <c r="K150" s="19"/>
      <c r="L150" s="297"/>
      <c r="M150" s="297"/>
      <c r="O150" s="624"/>
      <c r="P150" s="624"/>
      <c r="R150" s="624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</row>
    <row r="151" spans="1:11" ht="3" customHeight="1">
      <c r="A151" s="298"/>
      <c r="B151" s="49"/>
      <c r="C151" s="49"/>
      <c r="D151" s="29"/>
      <c r="E151" s="299"/>
      <c r="F151" s="275"/>
      <c r="G151" s="300"/>
      <c r="H151" s="276"/>
      <c r="I151" s="275"/>
      <c r="J151" s="18"/>
      <c r="K151" s="19"/>
    </row>
    <row r="152" spans="1:15" ht="13.5" customHeight="1">
      <c r="A152" s="91" t="s">
        <v>329</v>
      </c>
      <c r="B152" s="234"/>
      <c r="C152" s="235"/>
      <c r="D152" s="268"/>
      <c r="E152" s="301" t="s">
        <v>91</v>
      </c>
      <c r="F152" s="302"/>
      <c r="G152" s="301" t="s">
        <v>92</v>
      </c>
      <c r="H152" s="303"/>
      <c r="I152" s="301" t="s">
        <v>93</v>
      </c>
      <c r="J152" s="18"/>
      <c r="K152" s="19"/>
      <c r="O152" s="620"/>
    </row>
    <row r="153" spans="1:11" ht="3" customHeight="1">
      <c r="A153" s="293"/>
      <c r="B153" s="49"/>
      <c r="C153" s="49"/>
      <c r="D153" s="29"/>
      <c r="E153" s="294"/>
      <c r="F153" s="295"/>
      <c r="G153" s="294"/>
      <c r="H153" s="296"/>
      <c r="I153" s="290"/>
      <c r="J153" s="18"/>
      <c r="K153" s="19"/>
    </row>
    <row r="154" spans="1:11" ht="12.75" customHeight="1">
      <c r="A154" s="39" t="s">
        <v>94</v>
      </c>
      <c r="B154" s="48"/>
      <c r="C154" s="48"/>
      <c r="D154" s="254"/>
      <c r="E154" s="105">
        <v>12725305</v>
      </c>
      <c r="F154" s="126"/>
      <c r="G154" s="106">
        <v>11595434</v>
      </c>
      <c r="H154" s="134"/>
      <c r="I154" s="106">
        <v>10410814</v>
      </c>
      <c r="J154" s="18"/>
      <c r="K154" s="19"/>
    </row>
    <row r="155" spans="1:11" ht="3" customHeight="1">
      <c r="A155" s="304"/>
      <c r="B155" s="48"/>
      <c r="C155" s="48"/>
      <c r="D155" s="254"/>
      <c r="E155" s="294"/>
      <c r="F155" s="295"/>
      <c r="G155" s="305"/>
      <c r="H155" s="296"/>
      <c r="I155" s="305"/>
      <c r="J155" s="18"/>
      <c r="K155" s="19"/>
    </row>
    <row r="156" spans="1:11" ht="12.75" customHeight="1">
      <c r="A156" s="306" t="s">
        <v>95</v>
      </c>
      <c r="B156" s="48"/>
      <c r="C156" s="105"/>
      <c r="D156" s="136"/>
      <c r="E156" s="217">
        <v>2972654</v>
      </c>
      <c r="F156" s="218"/>
      <c r="G156" s="215">
        <v>2734755</v>
      </c>
      <c r="H156" s="219"/>
      <c r="I156" s="215">
        <v>2608389</v>
      </c>
      <c r="J156" s="18"/>
      <c r="K156" s="19"/>
    </row>
    <row r="157" spans="1:11" ht="12.75" customHeight="1">
      <c r="A157" s="306" t="s">
        <v>96</v>
      </c>
      <c r="B157" s="48"/>
      <c r="C157" s="105"/>
      <c r="D157" s="136"/>
      <c r="E157" s="217">
        <v>9752651</v>
      </c>
      <c r="F157" s="218"/>
      <c r="G157" s="215">
        <v>8860679</v>
      </c>
      <c r="H157" s="219"/>
      <c r="I157" s="215">
        <v>7802425</v>
      </c>
      <c r="J157" s="18"/>
      <c r="K157" s="19"/>
    </row>
    <row r="158" spans="1:11" ht="3" customHeight="1">
      <c r="A158" s="304"/>
      <c r="B158" s="48"/>
      <c r="C158" s="48"/>
      <c r="D158" s="254"/>
      <c r="E158" s="294"/>
      <c r="F158" s="295"/>
      <c r="G158" s="305"/>
      <c r="H158" s="296"/>
      <c r="I158" s="305"/>
      <c r="J158" s="18"/>
      <c r="K158" s="19"/>
    </row>
    <row r="159" spans="1:11" ht="12.75" customHeight="1">
      <c r="A159" s="39" t="s">
        <v>97</v>
      </c>
      <c r="B159" s="48"/>
      <c r="C159" s="105"/>
      <c r="D159" s="136"/>
      <c r="E159" s="217">
        <v>6991339</v>
      </c>
      <c r="F159" s="218"/>
      <c r="G159" s="307">
        <v>7436731</v>
      </c>
      <c r="H159" s="219"/>
      <c r="I159" s="307">
        <v>6627549</v>
      </c>
      <c r="J159" s="18"/>
      <c r="K159" s="19"/>
    </row>
    <row r="160" spans="1:11" ht="3" customHeight="1">
      <c r="A160" s="304"/>
      <c r="B160" s="48"/>
      <c r="C160" s="48"/>
      <c r="D160" s="254"/>
      <c r="E160" s="294"/>
      <c r="F160" s="295"/>
      <c r="G160" s="305"/>
      <c r="H160" s="296"/>
      <c r="I160" s="305"/>
      <c r="J160" s="18"/>
      <c r="K160" s="19"/>
    </row>
    <row r="161" spans="1:11" ht="12.75" customHeight="1">
      <c r="A161" s="306" t="s">
        <v>98</v>
      </c>
      <c r="B161" s="48"/>
      <c r="C161" s="105"/>
      <c r="D161" s="136"/>
      <c r="E161" s="217">
        <v>2614976</v>
      </c>
      <c r="F161" s="218"/>
      <c r="G161" s="215">
        <v>2413184</v>
      </c>
      <c r="H161" s="219"/>
      <c r="I161" s="307">
        <v>2106099</v>
      </c>
      <c r="J161" s="18"/>
      <c r="K161" s="19"/>
    </row>
    <row r="162" spans="1:11" ht="12.75" customHeight="1">
      <c r="A162" s="306" t="s">
        <v>99</v>
      </c>
      <c r="B162" s="48"/>
      <c r="C162" s="105" t="s">
        <v>100</v>
      </c>
      <c r="D162" s="136"/>
      <c r="E162" s="217">
        <v>12860</v>
      </c>
      <c r="F162" s="218"/>
      <c r="G162" s="215">
        <v>15236</v>
      </c>
      <c r="H162" s="219"/>
      <c r="I162" s="307">
        <v>14542</v>
      </c>
      <c r="J162" s="18"/>
      <c r="K162" s="19"/>
    </row>
    <row r="163" spans="1:11" ht="12.75" customHeight="1">
      <c r="A163" s="306" t="s">
        <v>101</v>
      </c>
      <c r="B163" s="48"/>
      <c r="C163" s="105"/>
      <c r="D163" s="136"/>
      <c r="E163" s="217">
        <v>2089557</v>
      </c>
      <c r="F163" s="218"/>
      <c r="G163" s="215">
        <v>2303845</v>
      </c>
      <c r="H163" s="219"/>
      <c r="I163" s="307">
        <v>1943007</v>
      </c>
      <c r="J163" s="18"/>
      <c r="K163" s="19"/>
    </row>
    <row r="164" spans="1:11" ht="12.75" customHeight="1">
      <c r="A164" s="306" t="s">
        <v>102</v>
      </c>
      <c r="B164" s="49"/>
      <c r="C164" s="105"/>
      <c r="D164" s="136"/>
      <c r="E164" s="217">
        <v>2273946</v>
      </c>
      <c r="F164" s="218"/>
      <c r="G164" s="215">
        <v>2704466</v>
      </c>
      <c r="H164" s="219"/>
      <c r="I164" s="307">
        <v>2563901</v>
      </c>
      <c r="J164" s="18"/>
      <c r="K164" s="19"/>
    </row>
    <row r="165" spans="1:11" ht="3" customHeight="1">
      <c r="A165" s="304"/>
      <c r="B165" s="48"/>
      <c r="C165" s="48"/>
      <c r="D165" s="254"/>
      <c r="E165" s="294"/>
      <c r="F165" s="295"/>
      <c r="G165" s="305"/>
      <c r="H165" s="296"/>
      <c r="I165" s="305"/>
      <c r="J165" s="18"/>
      <c r="K165" s="19"/>
    </row>
    <row r="166" spans="1:11" ht="12.75" customHeight="1">
      <c r="A166" s="39" t="s">
        <v>103</v>
      </c>
      <c r="B166" s="49"/>
      <c r="C166" s="105"/>
      <c r="D166" s="136"/>
      <c r="E166" s="308">
        <v>10395775</v>
      </c>
      <c r="F166" s="218"/>
      <c r="G166" s="307">
        <v>10619457</v>
      </c>
      <c r="H166" s="219"/>
      <c r="I166" s="307">
        <v>9438885</v>
      </c>
      <c r="J166" s="18"/>
      <c r="K166" s="19"/>
    </row>
    <row r="167" spans="1:11" ht="12.75" customHeight="1">
      <c r="A167" s="39" t="s">
        <v>104</v>
      </c>
      <c r="B167" s="49"/>
      <c r="C167" s="105"/>
      <c r="D167" s="136"/>
      <c r="E167" s="308">
        <v>732791</v>
      </c>
      <c r="F167" s="218"/>
      <c r="G167" s="307">
        <v>679135</v>
      </c>
      <c r="H167" s="219"/>
      <c r="I167" s="307">
        <v>640455</v>
      </c>
      <c r="J167" s="18"/>
      <c r="K167" s="19"/>
    </row>
    <row r="168" spans="1:11" ht="12.75" customHeight="1">
      <c r="A168" s="39" t="s">
        <v>105</v>
      </c>
      <c r="B168" s="49"/>
      <c r="C168" s="105"/>
      <c r="D168" s="136"/>
      <c r="E168" s="309">
        <v>25.3</v>
      </c>
      <c r="F168" s="310"/>
      <c r="G168" s="311">
        <v>24.2</v>
      </c>
      <c r="H168" s="312"/>
      <c r="I168" s="311">
        <v>22.7</v>
      </c>
      <c r="J168" s="18"/>
      <c r="K168" s="19"/>
    </row>
    <row r="169" spans="1:11" ht="12.75" customHeight="1">
      <c r="A169" s="57"/>
      <c r="B169" s="49"/>
      <c r="C169" s="105"/>
      <c r="D169" s="136"/>
      <c r="E169" s="301" t="s">
        <v>92</v>
      </c>
      <c r="F169" s="302"/>
      <c r="G169" s="301" t="s">
        <v>93</v>
      </c>
      <c r="H169" s="303"/>
      <c r="I169" s="301" t="s">
        <v>106</v>
      </c>
      <c r="J169" s="18"/>
      <c r="K169" s="19"/>
    </row>
    <row r="170" spans="1:11" ht="12.75" customHeight="1">
      <c r="A170" s="39" t="s">
        <v>107</v>
      </c>
      <c r="B170" s="49"/>
      <c r="C170" s="105"/>
      <c r="D170" s="136"/>
      <c r="E170" s="308">
        <v>29341</v>
      </c>
      <c r="F170" s="218"/>
      <c r="G170" s="307">
        <v>28962</v>
      </c>
      <c r="H170" s="219"/>
      <c r="I170" s="307">
        <v>19836</v>
      </c>
      <c r="J170" s="18"/>
      <c r="K170" s="19"/>
    </row>
    <row r="171" spans="1:11" ht="3" customHeight="1">
      <c r="A171" s="313"/>
      <c r="B171" s="314"/>
      <c r="C171" s="290"/>
      <c r="D171" s="85"/>
      <c r="E171" s="309"/>
      <c r="F171" s="310"/>
      <c r="G171" s="311"/>
      <c r="H171" s="312"/>
      <c r="I171" s="310"/>
      <c r="J171" s="18"/>
      <c r="K171" s="19"/>
    </row>
    <row r="172" spans="1:11" ht="13.5" customHeight="1">
      <c r="A172" s="315" t="s">
        <v>108</v>
      </c>
      <c r="B172" s="234"/>
      <c r="C172" s="234"/>
      <c r="D172" s="316"/>
      <c r="E172" s="93" t="s">
        <v>6</v>
      </c>
      <c r="F172" s="95"/>
      <c r="G172" s="93" t="s">
        <v>18</v>
      </c>
      <c r="H172" s="96"/>
      <c r="I172" s="93" t="s">
        <v>19</v>
      </c>
      <c r="J172" s="18"/>
      <c r="K172" s="19"/>
    </row>
    <row r="173" spans="1:11" ht="3" customHeight="1">
      <c r="A173" s="293"/>
      <c r="B173" s="49"/>
      <c r="C173" s="49"/>
      <c r="D173" s="29"/>
      <c r="E173" s="227"/>
      <c r="F173" s="228"/>
      <c r="G173" s="227"/>
      <c r="H173" s="230"/>
      <c r="I173" s="227"/>
      <c r="J173" s="18"/>
      <c r="K173" s="19"/>
    </row>
    <row r="174" spans="1:11" ht="12.75" customHeight="1">
      <c r="A174" s="57" t="s">
        <v>330</v>
      </c>
      <c r="B174" s="49"/>
      <c r="C174" s="49"/>
      <c r="D174" s="29"/>
      <c r="E174" s="41"/>
      <c r="F174" s="43"/>
      <c r="G174" s="41"/>
      <c r="H174" s="44"/>
      <c r="I174" s="41"/>
      <c r="J174" s="18"/>
      <c r="K174" s="19"/>
    </row>
    <row r="175" spans="1:11" ht="12.75" customHeight="1">
      <c r="A175" s="306" t="s">
        <v>109</v>
      </c>
      <c r="B175" s="49"/>
      <c r="C175" s="49"/>
      <c r="D175" s="29"/>
      <c r="E175" s="317">
        <v>0.73</v>
      </c>
      <c r="F175" s="318"/>
      <c r="G175" s="319">
        <v>0.75</v>
      </c>
      <c r="H175" s="320"/>
      <c r="I175" s="319">
        <v>3.46</v>
      </c>
      <c r="J175" s="18"/>
      <c r="K175" s="19"/>
    </row>
    <row r="176" spans="1:11" ht="12.75" customHeight="1">
      <c r="A176" s="306" t="s">
        <v>110</v>
      </c>
      <c r="B176" s="49"/>
      <c r="C176" s="49"/>
      <c r="D176" s="29"/>
      <c r="E176" s="317">
        <v>12.87</v>
      </c>
      <c r="F176" s="318"/>
      <c r="G176" s="319">
        <v>13.07</v>
      </c>
      <c r="H176" s="320"/>
      <c r="I176" s="319">
        <v>59.43</v>
      </c>
      <c r="J176" s="18"/>
      <c r="K176" s="19"/>
    </row>
    <row r="177" spans="1:11" ht="3.75" customHeight="1">
      <c r="A177" s="298"/>
      <c r="B177" s="49"/>
      <c r="C177" s="49"/>
      <c r="D177" s="29"/>
      <c r="E177" s="317"/>
      <c r="F177" s="318"/>
      <c r="G177" s="319"/>
      <c r="H177" s="320"/>
      <c r="I177" s="319"/>
      <c r="J177" s="18"/>
      <c r="K177" s="19"/>
    </row>
    <row r="178" spans="1:11" ht="3" customHeight="1">
      <c r="A178" s="162"/>
      <c r="B178" s="290"/>
      <c r="C178" s="290"/>
      <c r="D178" s="85"/>
      <c r="E178" s="321"/>
      <c r="F178" s="322"/>
      <c r="G178" s="323"/>
      <c r="H178" s="324"/>
      <c r="I178" s="325"/>
      <c r="J178" s="18"/>
      <c r="K178" s="19"/>
    </row>
    <row r="179" spans="1:11" ht="14.25" customHeight="1">
      <c r="A179" s="326" t="s">
        <v>331</v>
      </c>
      <c r="B179" s="234"/>
      <c r="C179" s="234"/>
      <c r="D179" s="316"/>
      <c r="E179" s="235">
        <v>2018</v>
      </c>
      <c r="F179" s="327"/>
      <c r="G179" s="235">
        <v>2015</v>
      </c>
      <c r="H179" s="328"/>
      <c r="I179" s="235">
        <v>2012</v>
      </c>
      <c r="J179" s="18"/>
      <c r="K179" s="19"/>
    </row>
    <row r="180" spans="1:11" ht="3" customHeight="1">
      <c r="A180" s="57"/>
      <c r="B180" s="217"/>
      <c r="C180" s="308"/>
      <c r="D180" s="329"/>
      <c r="E180" s="105"/>
      <c r="F180" s="126"/>
      <c r="G180" s="105"/>
      <c r="H180" s="134"/>
      <c r="I180" s="217"/>
      <c r="J180" s="18"/>
      <c r="K180" s="19"/>
    </row>
    <row r="181" spans="1:11" ht="12.75" customHeight="1">
      <c r="A181" s="330" t="s">
        <v>111</v>
      </c>
      <c r="B181" s="217"/>
      <c r="C181" s="308"/>
      <c r="D181" s="329"/>
      <c r="E181" s="331">
        <v>24747</v>
      </c>
      <c r="F181" s="332"/>
      <c r="G181" s="333">
        <v>22976</v>
      </c>
      <c r="H181" s="334"/>
      <c r="I181" s="335">
        <v>21426</v>
      </c>
      <c r="J181" s="18"/>
      <c r="K181" s="19"/>
    </row>
    <row r="182" spans="1:11" ht="12.75" customHeight="1">
      <c r="A182" s="57" t="s">
        <v>112</v>
      </c>
      <c r="B182" s="217"/>
      <c r="C182" s="308"/>
      <c r="D182" s="329"/>
      <c r="E182" s="336"/>
      <c r="F182" s="337"/>
      <c r="G182" s="335"/>
      <c r="H182" s="334"/>
      <c r="I182" s="338"/>
      <c r="J182" s="18"/>
      <c r="K182" s="19"/>
    </row>
    <row r="183" spans="1:11" ht="12.75" customHeight="1">
      <c r="A183" s="306" t="s">
        <v>113</v>
      </c>
      <c r="B183" s="290"/>
      <c r="C183" s="290"/>
      <c r="D183" s="85"/>
      <c r="E183" s="336">
        <v>313</v>
      </c>
      <c r="F183" s="337"/>
      <c r="G183" s="335">
        <v>268</v>
      </c>
      <c r="H183" s="334"/>
      <c r="I183" s="335" t="s">
        <v>114</v>
      </c>
      <c r="J183" s="18"/>
      <c r="K183" s="19"/>
    </row>
    <row r="184" spans="1:11" ht="12.75" customHeight="1">
      <c r="A184" s="306" t="s">
        <v>115</v>
      </c>
      <c r="B184" s="290"/>
      <c r="C184" s="290"/>
      <c r="D184" s="85"/>
      <c r="E184" s="336">
        <v>239</v>
      </c>
      <c r="F184" s="337"/>
      <c r="G184" s="335">
        <v>216</v>
      </c>
      <c r="H184" s="334"/>
      <c r="I184" s="335" t="s">
        <v>114</v>
      </c>
      <c r="J184" s="18"/>
      <c r="K184" s="19"/>
    </row>
    <row r="185" spans="1:11" ht="12.75" customHeight="1">
      <c r="A185" s="306" t="s">
        <v>116</v>
      </c>
      <c r="B185" s="290"/>
      <c r="C185" s="290"/>
      <c r="D185" s="85"/>
      <c r="E185" s="336">
        <v>75</v>
      </c>
      <c r="F185" s="337"/>
      <c r="G185" s="335">
        <v>52</v>
      </c>
      <c r="H185" s="334"/>
      <c r="I185" s="335" t="s">
        <v>114</v>
      </c>
      <c r="J185" s="18"/>
      <c r="K185" s="19"/>
    </row>
    <row r="186" spans="1:11" ht="4.5" customHeight="1">
      <c r="A186" s="298"/>
      <c r="B186" s="290"/>
      <c r="C186" s="290"/>
      <c r="D186" s="85"/>
      <c r="E186" s="336"/>
      <c r="F186" s="337"/>
      <c r="G186" s="335"/>
      <c r="H186" s="334"/>
      <c r="I186" s="335"/>
      <c r="J186" s="18"/>
      <c r="K186" s="19"/>
    </row>
    <row r="187" spans="1:11" ht="12.75" customHeight="1">
      <c r="A187" s="57" t="s">
        <v>117</v>
      </c>
      <c r="B187" s="217"/>
      <c r="C187" s="308"/>
      <c r="D187" s="329"/>
      <c r="E187" s="336"/>
      <c r="F187" s="337"/>
      <c r="G187" s="336"/>
      <c r="H187" s="334"/>
      <c r="I187" s="338"/>
      <c r="J187" s="18"/>
      <c r="K187" s="19"/>
    </row>
    <row r="188" spans="1:11" ht="12.75" customHeight="1">
      <c r="A188" s="306" t="s">
        <v>113</v>
      </c>
      <c r="B188" s="290"/>
      <c r="C188" s="290"/>
      <c r="D188" s="85"/>
      <c r="E188" s="335" t="s">
        <v>114</v>
      </c>
      <c r="F188" s="337"/>
      <c r="G188" s="339">
        <v>267</v>
      </c>
      <c r="H188" s="334"/>
      <c r="I188" s="335">
        <v>235</v>
      </c>
      <c r="J188" s="18"/>
      <c r="K188" s="19"/>
    </row>
    <row r="189" spans="1:11" ht="12.75" customHeight="1">
      <c r="A189" s="306" t="s">
        <v>115</v>
      </c>
      <c r="B189" s="290"/>
      <c r="C189" s="290"/>
      <c r="D189" s="85"/>
      <c r="E189" s="335" t="s">
        <v>114</v>
      </c>
      <c r="F189" s="337"/>
      <c r="G189" s="339">
        <v>215</v>
      </c>
      <c r="H189" s="334"/>
      <c r="I189" s="335">
        <v>193</v>
      </c>
      <c r="J189" s="18"/>
      <c r="K189" s="19"/>
    </row>
    <row r="190" spans="1:11" ht="12.75" customHeight="1">
      <c r="A190" s="306" t="s">
        <v>116</v>
      </c>
      <c r="B190" s="290"/>
      <c r="C190" s="290"/>
      <c r="D190" s="85"/>
      <c r="E190" s="335" t="s">
        <v>114</v>
      </c>
      <c r="F190" s="340"/>
      <c r="G190" s="339">
        <v>52</v>
      </c>
      <c r="H190" s="341"/>
      <c r="I190" s="339">
        <v>42</v>
      </c>
      <c r="J190" s="18"/>
      <c r="K190" s="19"/>
    </row>
    <row r="191" spans="1:11" ht="3.75" customHeight="1">
      <c r="A191" s="246"/>
      <c r="B191" s="314"/>
      <c r="C191" s="290"/>
      <c r="D191" s="85"/>
      <c r="E191" s="342"/>
      <c r="F191" s="343"/>
      <c r="G191" s="344"/>
      <c r="H191" s="345"/>
      <c r="I191" s="346"/>
      <c r="J191" s="18"/>
      <c r="K191" s="19"/>
    </row>
    <row r="192" spans="1:11" ht="3.75" customHeight="1" hidden="1">
      <c r="A192" s="246"/>
      <c r="B192" s="314"/>
      <c r="C192" s="290"/>
      <c r="D192" s="85"/>
      <c r="E192" s="342"/>
      <c r="F192" s="343"/>
      <c r="G192" s="344"/>
      <c r="H192" s="345"/>
      <c r="I192" s="346"/>
      <c r="J192" s="18"/>
      <c r="K192" s="19"/>
    </row>
    <row r="193" spans="1:11" ht="3.75" customHeight="1" hidden="1">
      <c r="A193" s="246"/>
      <c r="B193" s="314"/>
      <c r="C193" s="290"/>
      <c r="D193" s="85"/>
      <c r="E193" s="342"/>
      <c r="F193" s="343"/>
      <c r="G193" s="344"/>
      <c r="H193" s="345"/>
      <c r="I193" s="346"/>
      <c r="J193" s="18"/>
      <c r="K193" s="19"/>
    </row>
    <row r="194" spans="1:11" ht="3.75" customHeight="1" hidden="1">
      <c r="A194" s="246"/>
      <c r="B194" s="314"/>
      <c r="C194" s="290"/>
      <c r="D194" s="85"/>
      <c r="E194" s="342"/>
      <c r="F194" s="343"/>
      <c r="G194" s="344"/>
      <c r="H194" s="345"/>
      <c r="I194" s="346"/>
      <c r="J194" s="18"/>
      <c r="K194" s="19"/>
    </row>
    <row r="195" spans="1:11" ht="3.75" customHeight="1" hidden="1">
      <c r="A195" s="246"/>
      <c r="B195" s="314"/>
      <c r="C195" s="290"/>
      <c r="D195" s="85"/>
      <c r="E195" s="342"/>
      <c r="F195" s="343"/>
      <c r="G195" s="344"/>
      <c r="H195" s="345"/>
      <c r="I195" s="346"/>
      <c r="J195" s="18"/>
      <c r="K195" s="19"/>
    </row>
    <row r="196" spans="1:11" ht="3.75" customHeight="1" hidden="1">
      <c r="A196" s="246"/>
      <c r="B196" s="314"/>
      <c r="C196" s="290"/>
      <c r="D196" s="85"/>
      <c r="E196" s="342"/>
      <c r="F196" s="343"/>
      <c r="G196" s="344"/>
      <c r="H196" s="345"/>
      <c r="I196" s="346"/>
      <c r="J196" s="18"/>
      <c r="K196" s="19"/>
    </row>
    <row r="197" spans="1:11" ht="3.75" customHeight="1" hidden="1">
      <c r="A197" s="246"/>
      <c r="B197" s="314"/>
      <c r="C197" s="290"/>
      <c r="D197" s="85"/>
      <c r="E197" s="342"/>
      <c r="F197" s="343"/>
      <c r="G197" s="344"/>
      <c r="H197" s="345"/>
      <c r="I197" s="346"/>
      <c r="J197" s="18"/>
      <c r="K197" s="19"/>
    </row>
    <row r="198" spans="1:11" ht="3.75" customHeight="1" hidden="1">
      <c r="A198" s="246"/>
      <c r="B198" s="314"/>
      <c r="C198" s="290"/>
      <c r="D198" s="85"/>
      <c r="E198" s="342"/>
      <c r="F198" s="343"/>
      <c r="G198" s="344"/>
      <c r="H198" s="345"/>
      <c r="I198" s="346"/>
      <c r="J198" s="18"/>
      <c r="K198" s="19"/>
    </row>
    <row r="199" spans="1:11" ht="3.75" customHeight="1" hidden="1">
      <c r="A199" s="246"/>
      <c r="B199" s="314"/>
      <c r="C199" s="290"/>
      <c r="D199" s="85"/>
      <c r="E199" s="342"/>
      <c r="F199" s="343"/>
      <c r="G199" s="344"/>
      <c r="H199" s="345"/>
      <c r="I199" s="346"/>
      <c r="J199" s="18"/>
      <c r="K199" s="19"/>
    </row>
    <row r="200" spans="1:11" ht="3.75" customHeight="1" hidden="1">
      <c r="A200" s="246"/>
      <c r="B200" s="314"/>
      <c r="C200" s="290"/>
      <c r="D200" s="85"/>
      <c r="E200" s="342"/>
      <c r="F200" s="343"/>
      <c r="G200" s="344"/>
      <c r="H200" s="345"/>
      <c r="I200" s="346"/>
      <c r="J200" s="18"/>
      <c r="K200" s="19"/>
    </row>
    <row r="201" spans="1:11" ht="3.75" customHeight="1" hidden="1">
      <c r="A201" s="246"/>
      <c r="B201" s="314"/>
      <c r="C201" s="290"/>
      <c r="D201" s="85"/>
      <c r="E201" s="342"/>
      <c r="F201" s="343"/>
      <c r="G201" s="344"/>
      <c r="H201" s="345"/>
      <c r="I201" s="346"/>
      <c r="J201" s="18"/>
      <c r="K201" s="19"/>
    </row>
    <row r="202" spans="1:11" ht="3.75" customHeight="1" hidden="1">
      <c r="A202" s="246"/>
      <c r="B202" s="314"/>
      <c r="C202" s="290"/>
      <c r="D202" s="85"/>
      <c r="E202" s="342"/>
      <c r="F202" s="343"/>
      <c r="G202" s="344"/>
      <c r="H202" s="345"/>
      <c r="I202" s="346"/>
      <c r="J202" s="18"/>
      <c r="K202" s="19"/>
    </row>
    <row r="203" spans="1:11" ht="3.75" customHeight="1" hidden="1">
      <c r="A203" s="246"/>
      <c r="B203" s="314"/>
      <c r="C203" s="290"/>
      <c r="D203" s="85"/>
      <c r="E203" s="342"/>
      <c r="F203" s="343"/>
      <c r="G203" s="344"/>
      <c r="H203" s="345"/>
      <c r="I203" s="346"/>
      <c r="J203" s="18"/>
      <c r="K203" s="19"/>
    </row>
    <row r="204" spans="1:11" ht="12.75" customHeight="1">
      <c r="A204" s="57" t="s">
        <v>118</v>
      </c>
      <c r="B204" s="49"/>
      <c r="C204" s="49"/>
      <c r="D204" s="29"/>
      <c r="E204" s="347"/>
      <c r="F204" s="348"/>
      <c r="G204" s="349"/>
      <c r="H204" s="350"/>
      <c r="I204" s="349"/>
      <c r="J204" s="18"/>
      <c r="K204" s="19"/>
    </row>
    <row r="205" spans="1:53" s="1" customFormat="1" ht="12.75" customHeight="1">
      <c r="A205" s="306" t="s">
        <v>113</v>
      </c>
      <c r="B205" s="247"/>
      <c r="C205" s="49"/>
      <c r="D205" s="29"/>
      <c r="E205" s="336">
        <v>267</v>
      </c>
      <c r="F205" s="351"/>
      <c r="G205" s="336">
        <v>250</v>
      </c>
      <c r="H205" s="352"/>
      <c r="I205" s="339">
        <v>235</v>
      </c>
      <c r="J205" s="9"/>
      <c r="K205" s="19"/>
      <c r="L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</row>
    <row r="206" spans="1:53" s="1" customFormat="1" ht="12.75" customHeight="1">
      <c r="A206" s="306" t="s">
        <v>115</v>
      </c>
      <c r="B206" s="247"/>
      <c r="C206" s="49"/>
      <c r="D206" s="29"/>
      <c r="E206" s="336">
        <v>203</v>
      </c>
      <c r="F206" s="353"/>
      <c r="G206" s="335">
        <v>202</v>
      </c>
      <c r="H206" s="354"/>
      <c r="I206" s="339">
        <v>193</v>
      </c>
      <c r="J206" s="9"/>
      <c r="K206" s="19"/>
      <c r="L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</row>
    <row r="207" spans="1:53" s="18" customFormat="1" ht="13.5" customHeight="1">
      <c r="A207" s="306" t="s">
        <v>116</v>
      </c>
      <c r="B207" s="314"/>
      <c r="C207" s="290"/>
      <c r="D207" s="85"/>
      <c r="E207" s="355">
        <v>64</v>
      </c>
      <c r="F207" s="343"/>
      <c r="G207" s="339">
        <v>49</v>
      </c>
      <c r="H207" s="345"/>
      <c r="I207" s="339">
        <v>42</v>
      </c>
      <c r="K207" s="19"/>
      <c r="L207" s="9"/>
      <c r="M207" s="9"/>
      <c r="N207" s="9"/>
      <c r="O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</row>
    <row r="208" spans="1:11" ht="3.75" customHeight="1">
      <c r="A208" s="246"/>
      <c r="B208" s="314"/>
      <c r="C208" s="290"/>
      <c r="D208" s="85"/>
      <c r="E208" s="342"/>
      <c r="F208" s="343"/>
      <c r="G208" s="344"/>
      <c r="H208" s="345"/>
      <c r="I208" s="346"/>
      <c r="J208" s="18"/>
      <c r="K208" s="19"/>
    </row>
    <row r="209" spans="1:11" ht="3.75" customHeight="1" hidden="1">
      <c r="A209" s="246"/>
      <c r="B209" s="314"/>
      <c r="C209" s="290"/>
      <c r="D209" s="85"/>
      <c r="E209" s="342"/>
      <c r="F209" s="343"/>
      <c r="G209" s="344"/>
      <c r="H209" s="345"/>
      <c r="I209" s="346"/>
      <c r="J209" s="18"/>
      <c r="K209" s="19"/>
    </row>
    <row r="210" spans="1:11" ht="3.75" customHeight="1" hidden="1">
      <c r="A210" s="246"/>
      <c r="B210" s="314"/>
      <c r="C210" s="290"/>
      <c r="D210" s="85"/>
      <c r="E210" s="342"/>
      <c r="F210" s="343"/>
      <c r="G210" s="344"/>
      <c r="H210" s="345"/>
      <c r="I210" s="346"/>
      <c r="J210" s="18"/>
      <c r="K210" s="19"/>
    </row>
    <row r="211" spans="1:11" ht="3.75" customHeight="1" hidden="1">
      <c r="A211" s="246"/>
      <c r="B211" s="314"/>
      <c r="C211" s="290"/>
      <c r="D211" s="85"/>
      <c r="E211" s="342"/>
      <c r="F211" s="343"/>
      <c r="G211" s="344"/>
      <c r="H211" s="345"/>
      <c r="I211" s="346"/>
      <c r="J211" s="18"/>
      <c r="K211" s="19"/>
    </row>
    <row r="212" spans="1:11" ht="3.75" customHeight="1" hidden="1">
      <c r="A212" s="246"/>
      <c r="B212" s="314"/>
      <c r="C212" s="290"/>
      <c r="D212" s="85"/>
      <c r="E212" s="342"/>
      <c r="F212" s="343"/>
      <c r="G212" s="344"/>
      <c r="H212" s="345"/>
      <c r="I212" s="346"/>
      <c r="J212" s="18"/>
      <c r="K212" s="19"/>
    </row>
    <row r="213" spans="1:11" ht="3.75" customHeight="1" hidden="1">
      <c r="A213" s="246"/>
      <c r="B213" s="314"/>
      <c r="C213" s="290"/>
      <c r="D213" s="85"/>
      <c r="E213" s="342"/>
      <c r="F213" s="343"/>
      <c r="G213" s="344"/>
      <c r="H213" s="345"/>
      <c r="I213" s="346"/>
      <c r="J213" s="18"/>
      <c r="K213" s="19"/>
    </row>
    <row r="214" spans="1:11" ht="3.75" customHeight="1" hidden="1">
      <c r="A214" s="246"/>
      <c r="B214" s="314"/>
      <c r="C214" s="290"/>
      <c r="D214" s="85"/>
      <c r="E214" s="342"/>
      <c r="F214" s="343"/>
      <c r="G214" s="344"/>
      <c r="H214" s="345"/>
      <c r="I214" s="346"/>
      <c r="J214" s="18"/>
      <c r="K214" s="19"/>
    </row>
    <row r="215" spans="1:11" ht="3.75" customHeight="1" hidden="1">
      <c r="A215" s="246"/>
      <c r="B215" s="314"/>
      <c r="C215" s="290"/>
      <c r="D215" s="85"/>
      <c r="E215" s="342"/>
      <c r="F215" s="343"/>
      <c r="G215" s="344"/>
      <c r="H215" s="345"/>
      <c r="I215" s="346"/>
      <c r="J215" s="18"/>
      <c r="K215" s="19"/>
    </row>
    <row r="216" spans="1:11" ht="3.75" customHeight="1" hidden="1">
      <c r="A216" s="246"/>
      <c r="B216" s="314"/>
      <c r="C216" s="290"/>
      <c r="D216" s="85"/>
      <c r="E216" s="342"/>
      <c r="F216" s="343"/>
      <c r="G216" s="344"/>
      <c r="H216" s="345"/>
      <c r="I216" s="346"/>
      <c r="J216" s="18"/>
      <c r="K216" s="19"/>
    </row>
    <row r="217" spans="1:11" ht="3.75" customHeight="1" hidden="1">
      <c r="A217" s="246"/>
      <c r="B217" s="314"/>
      <c r="C217" s="290"/>
      <c r="D217" s="85"/>
      <c r="E217" s="342"/>
      <c r="F217" s="343"/>
      <c r="G217" s="344"/>
      <c r="H217" s="345"/>
      <c r="I217" s="346"/>
      <c r="J217" s="18"/>
      <c r="K217" s="19"/>
    </row>
    <row r="218" spans="1:11" ht="3.75" customHeight="1" hidden="1">
      <c r="A218" s="246"/>
      <c r="B218" s="314"/>
      <c r="C218" s="290"/>
      <c r="D218" s="85"/>
      <c r="E218" s="342"/>
      <c r="F218" s="343"/>
      <c r="G218" s="344"/>
      <c r="H218" s="345"/>
      <c r="I218" s="346"/>
      <c r="J218" s="18"/>
      <c r="K218" s="19"/>
    </row>
    <row r="219" spans="1:11" ht="3.75" customHeight="1" hidden="1">
      <c r="A219" s="246"/>
      <c r="B219" s="314"/>
      <c r="C219" s="290"/>
      <c r="D219" s="85"/>
      <c r="E219" s="342"/>
      <c r="F219" s="343"/>
      <c r="G219" s="344"/>
      <c r="H219" s="345"/>
      <c r="I219" s="346"/>
      <c r="J219" s="18"/>
      <c r="K219" s="19"/>
    </row>
    <row r="220" spans="1:11" ht="3.75" customHeight="1" hidden="1">
      <c r="A220" s="246"/>
      <c r="B220" s="314"/>
      <c r="C220" s="290"/>
      <c r="D220" s="85"/>
      <c r="E220" s="342"/>
      <c r="F220" s="343"/>
      <c r="G220" s="344"/>
      <c r="H220" s="345"/>
      <c r="I220" s="346"/>
      <c r="J220" s="18"/>
      <c r="K220" s="19"/>
    </row>
    <row r="221" spans="1:11" ht="12.75" customHeight="1">
      <c r="A221" s="57" t="s">
        <v>119</v>
      </c>
      <c r="B221" s="49"/>
      <c r="C221" s="49"/>
      <c r="D221" s="29"/>
      <c r="E221" s="347"/>
      <c r="F221" s="348"/>
      <c r="G221" s="349"/>
      <c r="H221" s="350"/>
      <c r="I221" s="349"/>
      <c r="J221" s="18"/>
      <c r="K221" s="19"/>
    </row>
    <row r="222" spans="1:53" s="1" customFormat="1" ht="12.75" customHeight="1">
      <c r="A222" s="306" t="s">
        <v>113</v>
      </c>
      <c r="B222" s="247"/>
      <c r="C222" s="49"/>
      <c r="D222" s="29"/>
      <c r="E222" s="335" t="s">
        <v>114</v>
      </c>
      <c r="F222" s="351"/>
      <c r="G222" s="335">
        <v>189</v>
      </c>
      <c r="H222" s="352"/>
      <c r="I222" s="339">
        <v>180</v>
      </c>
      <c r="J222" s="9"/>
      <c r="K222" s="19"/>
      <c r="L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</row>
    <row r="223" spans="1:53" s="1" customFormat="1" ht="12.75" customHeight="1">
      <c r="A223" s="306" t="s">
        <v>115</v>
      </c>
      <c r="B223" s="247"/>
      <c r="C223" s="49"/>
      <c r="D223" s="29"/>
      <c r="E223" s="335" t="s">
        <v>114</v>
      </c>
      <c r="F223" s="353"/>
      <c r="G223" s="335">
        <v>152</v>
      </c>
      <c r="H223" s="354"/>
      <c r="I223" s="339">
        <v>148</v>
      </c>
      <c r="J223" s="9"/>
      <c r="K223" s="19"/>
      <c r="L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</row>
    <row r="224" spans="1:53" s="18" customFormat="1" ht="13.5" customHeight="1">
      <c r="A224" s="306" t="s">
        <v>116</v>
      </c>
      <c r="B224" s="314"/>
      <c r="C224" s="290"/>
      <c r="D224" s="85"/>
      <c r="E224" s="335" t="s">
        <v>114</v>
      </c>
      <c r="F224" s="343"/>
      <c r="G224" s="339">
        <v>37</v>
      </c>
      <c r="H224" s="345"/>
      <c r="I224" s="339">
        <v>32</v>
      </c>
      <c r="K224" s="19"/>
      <c r="L224" s="9"/>
      <c r="M224" s="9"/>
      <c r="N224" s="9"/>
      <c r="O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</row>
    <row r="225" spans="1:11" ht="2.25" customHeight="1">
      <c r="A225" s="356"/>
      <c r="B225" s="357"/>
      <c r="C225" s="358"/>
      <c r="D225" s="359"/>
      <c r="E225" s="360"/>
      <c r="F225" s="361"/>
      <c r="G225" s="362"/>
      <c r="H225" s="363"/>
      <c r="I225" s="364"/>
      <c r="J225" s="365"/>
      <c r="K225" s="191"/>
    </row>
    <row r="226" spans="1:11" ht="13.5" customHeight="1">
      <c r="A226" s="246" t="s">
        <v>120</v>
      </c>
      <c r="B226" s="314"/>
      <c r="C226" s="290"/>
      <c r="D226" s="85"/>
      <c r="E226" s="321"/>
      <c r="F226" s="322"/>
      <c r="G226" s="323"/>
      <c r="H226" s="324"/>
      <c r="I226" s="325"/>
      <c r="J226" s="18"/>
      <c r="K226" s="19"/>
    </row>
    <row r="227" spans="1:11" ht="13.5" customHeight="1">
      <c r="A227" s="366" t="s">
        <v>121</v>
      </c>
      <c r="B227" s="193"/>
      <c r="C227" s="605" t="s">
        <v>332</v>
      </c>
      <c r="D227" s="605"/>
      <c r="E227" s="605"/>
      <c r="F227" s="605"/>
      <c r="G227" s="605"/>
      <c r="H227" s="605"/>
      <c r="I227" s="605"/>
      <c r="J227" s="18"/>
      <c r="K227" s="19"/>
    </row>
    <row r="228" spans="1:11" ht="12.75">
      <c r="A228" s="368"/>
      <c r="B228" s="18"/>
      <c r="C228" s="290"/>
      <c r="D228" s="85"/>
      <c r="E228" s="289"/>
      <c r="F228" s="84"/>
      <c r="G228" s="290"/>
      <c r="H228" s="291"/>
      <c r="I228" s="290"/>
      <c r="J228" s="18"/>
      <c r="K228" s="19"/>
    </row>
    <row r="229" spans="1:11" ht="12.75">
      <c r="A229" s="25" t="s">
        <v>333</v>
      </c>
      <c r="B229" s="369"/>
      <c r="C229" s="369"/>
      <c r="D229" s="26"/>
      <c r="E229" s="207" t="s">
        <v>122</v>
      </c>
      <c r="F229" s="370"/>
      <c r="G229" s="207" t="s">
        <v>123</v>
      </c>
      <c r="H229" s="371"/>
      <c r="I229" s="207">
        <v>2012</v>
      </c>
      <c r="J229" s="11"/>
      <c r="K229" s="17"/>
    </row>
    <row r="230" spans="1:11" ht="14.25" customHeight="1">
      <c r="A230" s="57" t="s">
        <v>124</v>
      </c>
      <c r="B230" s="247"/>
      <c r="C230" s="49"/>
      <c r="D230" s="29"/>
      <c r="E230" s="372">
        <v>25813</v>
      </c>
      <c r="F230" s="373"/>
      <c r="G230" s="373">
        <v>22747</v>
      </c>
      <c r="H230" s="374"/>
      <c r="I230" s="221">
        <v>18935</v>
      </c>
      <c r="J230" s="9"/>
      <c r="K230" s="19"/>
    </row>
    <row r="231" spans="1:11" ht="12.75">
      <c r="A231" s="57" t="s">
        <v>125</v>
      </c>
      <c r="B231" s="247"/>
      <c r="C231" s="49"/>
      <c r="D231" s="29"/>
      <c r="E231" s="375">
        <v>12.1</v>
      </c>
      <c r="F231" s="376"/>
      <c r="G231" s="376">
        <v>18</v>
      </c>
      <c r="H231" s="377"/>
      <c r="I231" s="376">
        <v>19.7</v>
      </c>
      <c r="J231" s="9"/>
      <c r="K231" s="19"/>
    </row>
    <row r="232" spans="1:11" ht="4.5" customHeight="1">
      <c r="A232" s="368"/>
      <c r="B232" s="18"/>
      <c r="C232" s="290"/>
      <c r="D232" s="85"/>
      <c r="E232" s="289"/>
      <c r="F232" s="84"/>
      <c r="G232" s="290"/>
      <c r="H232" s="291"/>
      <c r="I232" s="290"/>
      <c r="J232" s="18"/>
      <c r="K232" s="19"/>
    </row>
    <row r="233" spans="1:22" ht="13.5" customHeight="1">
      <c r="A233" s="91" t="s">
        <v>334</v>
      </c>
      <c r="B233" s="378"/>
      <c r="C233" s="379"/>
      <c r="D233" s="380"/>
      <c r="E233" s="381" t="s">
        <v>18</v>
      </c>
      <c r="F233" s="382" t="s">
        <v>21</v>
      </c>
      <c r="G233" s="381" t="s">
        <v>126</v>
      </c>
      <c r="H233" s="382" t="s">
        <v>21</v>
      </c>
      <c r="I233" s="381" t="s">
        <v>26</v>
      </c>
      <c r="J233" s="18"/>
      <c r="K233" s="383" t="s">
        <v>22</v>
      </c>
      <c r="L233" s="384"/>
      <c r="M233" s="9"/>
      <c r="N233" s="9"/>
      <c r="O233" s="9"/>
      <c r="P233" s="18"/>
      <c r="Q233" s="18"/>
      <c r="R233" s="18"/>
      <c r="S233" s="18"/>
      <c r="T233" s="18"/>
      <c r="U233" s="18"/>
      <c r="V233" s="18"/>
    </row>
    <row r="234" spans="1:22" ht="2.25" customHeight="1">
      <c r="A234" s="330"/>
      <c r="B234" s="49"/>
      <c r="C234" s="49"/>
      <c r="D234" s="29"/>
      <c r="E234" s="48"/>
      <c r="F234" s="31"/>
      <c r="G234" s="49"/>
      <c r="H234" s="32"/>
      <c r="I234" s="385"/>
      <c r="J234" s="18"/>
      <c r="K234" s="19"/>
      <c r="L234" s="386"/>
      <c r="M234" s="9"/>
      <c r="N234" s="9"/>
      <c r="O234" s="9"/>
      <c r="P234" s="18"/>
      <c r="Q234" s="18"/>
      <c r="R234" s="18"/>
      <c r="S234" s="18"/>
      <c r="T234" s="18"/>
      <c r="U234" s="18"/>
      <c r="V234" s="18"/>
    </row>
    <row r="235" spans="1:22" ht="12" customHeight="1">
      <c r="A235" s="57" t="s">
        <v>127</v>
      </c>
      <c r="B235" s="49"/>
      <c r="C235" s="221"/>
      <c r="D235" s="127"/>
      <c r="E235" s="387">
        <v>74307</v>
      </c>
      <c r="F235" s="163"/>
      <c r="G235" s="221">
        <v>74061</v>
      </c>
      <c r="H235" s="168"/>
      <c r="I235" s="106">
        <v>72603</v>
      </c>
      <c r="J235" s="18"/>
      <c r="K235" s="19"/>
      <c r="L235" s="388"/>
      <c r="M235" s="9"/>
      <c r="N235" s="9"/>
      <c r="O235" s="9"/>
      <c r="P235" s="18"/>
      <c r="Q235" s="18"/>
      <c r="R235" s="18"/>
      <c r="S235" s="18"/>
      <c r="T235" s="18"/>
      <c r="U235" s="18"/>
      <c r="V235" s="18"/>
    </row>
    <row r="236" spans="1:22" ht="12" customHeight="1">
      <c r="A236" s="306" t="s">
        <v>128</v>
      </c>
      <c r="B236" s="290"/>
      <c r="C236" s="290"/>
      <c r="D236" s="85"/>
      <c r="E236" s="389">
        <v>58.7</v>
      </c>
      <c r="F236" s="390"/>
      <c r="G236" s="391">
        <v>61.9</v>
      </c>
      <c r="H236" s="392"/>
      <c r="I236" s="391">
        <v>61.4</v>
      </c>
      <c r="J236" s="18"/>
      <c r="K236" s="19"/>
      <c r="M236" s="9"/>
      <c r="N236" s="9"/>
      <c r="O236" s="9"/>
      <c r="P236" s="18"/>
      <c r="Q236" s="18"/>
      <c r="R236" s="18"/>
      <c r="S236" s="18"/>
      <c r="T236" s="18"/>
      <c r="U236" s="18"/>
      <c r="V236" s="18"/>
    </row>
    <row r="237" spans="1:24" ht="12" customHeight="1">
      <c r="A237" s="306" t="s">
        <v>129</v>
      </c>
      <c r="B237" s="290"/>
      <c r="C237" s="290"/>
      <c r="D237" s="85"/>
      <c r="E237" s="389">
        <v>91.3</v>
      </c>
      <c r="F237" s="390"/>
      <c r="G237" s="391">
        <v>90</v>
      </c>
      <c r="H237" s="392"/>
      <c r="I237" s="391">
        <v>95.4</v>
      </c>
      <c r="J237" s="18"/>
      <c r="K237" s="19"/>
      <c r="L237" s="393"/>
      <c r="M237" s="394"/>
      <c r="N237" s="394"/>
      <c r="O237" s="394"/>
      <c r="P237" s="606"/>
      <c r="Q237" s="606"/>
      <c r="R237" s="606"/>
      <c r="S237" s="606"/>
      <c r="T237" s="606"/>
      <c r="U237" s="606"/>
      <c r="V237" s="606"/>
      <c r="W237" s="606"/>
      <c r="X237" s="606"/>
    </row>
    <row r="238" spans="1:24" ht="12" customHeight="1">
      <c r="A238" s="306" t="s">
        <v>130</v>
      </c>
      <c r="B238" s="290"/>
      <c r="C238" s="290"/>
      <c r="D238" s="85"/>
      <c r="E238" s="389">
        <v>8.7</v>
      </c>
      <c r="F238" s="390"/>
      <c r="G238" s="391">
        <v>10</v>
      </c>
      <c r="H238" s="392"/>
      <c r="I238" s="391">
        <v>4.6</v>
      </c>
      <c r="J238" s="18"/>
      <c r="K238" s="19"/>
      <c r="L238" s="393"/>
      <c r="M238" s="394"/>
      <c r="N238" s="394"/>
      <c r="O238" s="394"/>
      <c r="P238" s="606"/>
      <c r="Q238" s="606"/>
      <c r="R238" s="606"/>
      <c r="S238" s="606"/>
      <c r="T238" s="606"/>
      <c r="U238" s="606"/>
      <c r="V238" s="606"/>
      <c r="W238" s="606"/>
      <c r="X238" s="606"/>
    </row>
    <row r="239" spans="1:24" ht="12" customHeight="1">
      <c r="A239" s="306" t="s">
        <v>131</v>
      </c>
      <c r="B239" s="290"/>
      <c r="C239" s="290"/>
      <c r="D239" s="85"/>
      <c r="E239" s="389">
        <v>14.4</v>
      </c>
      <c r="F239" s="390"/>
      <c r="G239" s="391">
        <v>17.3</v>
      </c>
      <c r="H239" s="392"/>
      <c r="I239" s="391">
        <v>12.8</v>
      </c>
      <c r="J239" s="18"/>
      <c r="K239" s="19"/>
      <c r="L239" s="395"/>
      <c r="M239" s="395"/>
      <c r="N239" s="395"/>
      <c r="O239" s="395"/>
      <c r="P239" s="396"/>
      <c r="Q239" s="396"/>
      <c r="R239" s="396"/>
      <c r="S239" s="396"/>
      <c r="T239" s="396"/>
      <c r="U239" s="396"/>
      <c r="V239" s="396"/>
      <c r="W239" s="395"/>
      <c r="X239" s="395"/>
    </row>
    <row r="240" spans="1:24" ht="3.75" customHeight="1">
      <c r="A240" s="298"/>
      <c r="B240" s="290"/>
      <c r="C240" s="290"/>
      <c r="D240" s="85"/>
      <c r="E240" s="397"/>
      <c r="F240" s="398"/>
      <c r="G240" s="399"/>
      <c r="H240" s="400"/>
      <c r="I240" s="399"/>
      <c r="J240" s="18"/>
      <c r="K240" s="19"/>
      <c r="L240" s="401"/>
      <c r="M240" s="401"/>
      <c r="N240" s="401"/>
      <c r="O240" s="401"/>
      <c r="P240" s="401"/>
      <c r="Q240" s="401"/>
      <c r="R240" s="401"/>
      <c r="S240" s="401"/>
      <c r="T240" s="401"/>
      <c r="U240" s="401"/>
      <c r="V240" s="401"/>
      <c r="W240" s="401"/>
      <c r="X240" s="401"/>
    </row>
    <row r="241" spans="1:24" ht="12" customHeight="1">
      <c r="A241" s="39" t="s">
        <v>335</v>
      </c>
      <c r="B241" s="290"/>
      <c r="C241" s="307"/>
      <c r="D241" s="216"/>
      <c r="E241" s="387">
        <v>39836</v>
      </c>
      <c r="F241" s="126"/>
      <c r="G241" s="221">
        <v>41306</v>
      </c>
      <c r="H241" s="392"/>
      <c r="I241" s="221">
        <v>42537</v>
      </c>
      <c r="J241" s="18"/>
      <c r="K241" s="19"/>
      <c r="L241" s="402"/>
      <c r="M241" s="403"/>
      <c r="N241" s="403"/>
      <c r="O241" s="404"/>
      <c r="P241" s="403"/>
      <c r="Q241" s="403"/>
      <c r="R241" s="404"/>
      <c r="S241" s="403"/>
      <c r="T241" s="403"/>
      <c r="U241" s="404"/>
      <c r="V241" s="403"/>
      <c r="W241" s="403"/>
      <c r="X241" s="404"/>
    </row>
    <row r="242" spans="1:53" s="1" customFormat="1" ht="12" customHeight="1">
      <c r="A242" s="39" t="s">
        <v>336</v>
      </c>
      <c r="B242" s="49"/>
      <c r="C242" s="49"/>
      <c r="D242" s="29"/>
      <c r="E242" s="105">
        <v>5747</v>
      </c>
      <c r="F242" s="126"/>
      <c r="G242" s="106">
        <v>7137</v>
      </c>
      <c r="H242" s="392"/>
      <c r="I242" s="106">
        <v>5438</v>
      </c>
      <c r="J242" s="9"/>
      <c r="K242" s="19"/>
      <c r="L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</row>
    <row r="243" spans="1:53" s="1" customFormat="1" ht="12" customHeight="1">
      <c r="A243" s="57" t="s">
        <v>132</v>
      </c>
      <c r="B243" s="49"/>
      <c r="C243" s="49"/>
      <c r="D243" s="29"/>
      <c r="E243" s="105">
        <v>3813</v>
      </c>
      <c r="F243" s="126"/>
      <c r="G243" s="106">
        <v>4571</v>
      </c>
      <c r="H243" s="392"/>
      <c r="I243" s="106">
        <v>2045</v>
      </c>
      <c r="J243" s="9"/>
      <c r="K243" s="19"/>
      <c r="L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</row>
    <row r="244" spans="1:53" s="1" customFormat="1" ht="12" customHeight="1">
      <c r="A244" s="39" t="s">
        <v>133</v>
      </c>
      <c r="B244" s="290"/>
      <c r="C244" s="290"/>
      <c r="D244" s="85"/>
      <c r="E244" s="405"/>
      <c r="F244" s="406"/>
      <c r="G244" s="406"/>
      <c r="H244" s="407"/>
      <c r="I244" s="406"/>
      <c r="J244" s="9"/>
      <c r="K244" s="19"/>
      <c r="L244" s="408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</row>
    <row r="245" spans="1:53" s="1" customFormat="1" ht="12" customHeight="1">
      <c r="A245" s="306" t="s">
        <v>134</v>
      </c>
      <c r="B245" s="290"/>
      <c r="C245" s="307"/>
      <c r="D245" s="216"/>
      <c r="E245" s="389">
        <v>24.5</v>
      </c>
      <c r="F245" s="391"/>
      <c r="G245" s="391">
        <v>26.3</v>
      </c>
      <c r="H245" s="409"/>
      <c r="I245" s="391">
        <v>22.8</v>
      </c>
      <c r="J245" s="9"/>
      <c r="K245" s="19"/>
      <c r="L245" s="408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</row>
    <row r="246" spans="1:53" s="1" customFormat="1" ht="12" customHeight="1">
      <c r="A246" s="306" t="s">
        <v>135</v>
      </c>
      <c r="B246" s="290"/>
      <c r="C246" s="290"/>
      <c r="D246" s="85"/>
      <c r="E246" s="410" t="s">
        <v>136</v>
      </c>
      <c r="F246" s="411"/>
      <c r="G246" s="412" t="s">
        <v>137</v>
      </c>
      <c r="H246" s="413"/>
      <c r="I246" s="70">
        <v>19.1</v>
      </c>
      <c r="J246" s="9"/>
      <c r="K246" s="19"/>
      <c r="L246" s="408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</row>
    <row r="247" spans="1:53" s="1" customFormat="1" ht="12" customHeight="1">
      <c r="A247" s="306" t="s">
        <v>138</v>
      </c>
      <c r="B247" s="290"/>
      <c r="C247" s="290"/>
      <c r="D247" s="85"/>
      <c r="E247" s="389">
        <v>57.2</v>
      </c>
      <c r="F247" s="391"/>
      <c r="G247" s="391">
        <v>54.8</v>
      </c>
      <c r="H247" s="409"/>
      <c r="I247" s="391">
        <v>58.1</v>
      </c>
      <c r="J247" s="9"/>
      <c r="K247" s="19"/>
      <c r="L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</row>
    <row r="248" spans="1:11" ht="12" customHeight="1">
      <c r="A248" s="39" t="s">
        <v>139</v>
      </c>
      <c r="B248" s="49"/>
      <c r="C248" s="49"/>
      <c r="D248" s="29"/>
      <c r="E248" s="387"/>
      <c r="F248" s="126"/>
      <c r="G248" s="221"/>
      <c r="H248" s="134"/>
      <c r="I248" s="221"/>
      <c r="J248" s="18"/>
      <c r="K248" s="19"/>
    </row>
    <row r="249" spans="1:12" ht="12" customHeight="1">
      <c r="A249" s="306" t="s">
        <v>140</v>
      </c>
      <c r="B249" s="49"/>
      <c r="C249" s="221"/>
      <c r="D249" s="127"/>
      <c r="E249" s="389">
        <v>62.5</v>
      </c>
      <c r="F249" s="391"/>
      <c r="G249" s="391">
        <v>60.4</v>
      </c>
      <c r="H249" s="409"/>
      <c r="I249" s="391">
        <v>64.7</v>
      </c>
      <c r="J249" s="18"/>
      <c r="K249" s="19"/>
      <c r="L249" s="414"/>
    </row>
    <row r="250" spans="1:11" ht="12" customHeight="1">
      <c r="A250" s="306" t="s">
        <v>141</v>
      </c>
      <c r="B250" s="49"/>
      <c r="C250" s="221"/>
      <c r="D250" s="127"/>
      <c r="E250" s="389">
        <v>29.3</v>
      </c>
      <c r="F250" s="411"/>
      <c r="G250" s="391">
        <v>29.3</v>
      </c>
      <c r="H250" s="413"/>
      <c r="I250" s="412" t="s">
        <v>142</v>
      </c>
      <c r="J250" s="18"/>
      <c r="K250" s="19"/>
    </row>
    <row r="251" spans="1:11" ht="12" customHeight="1">
      <c r="A251" s="306" t="s">
        <v>143</v>
      </c>
      <c r="B251" s="49"/>
      <c r="C251" s="221"/>
      <c r="D251" s="127"/>
      <c r="E251" s="389">
        <v>3.3</v>
      </c>
      <c r="F251" s="391"/>
      <c r="G251" s="391">
        <v>2.6</v>
      </c>
      <c r="H251" s="409"/>
      <c r="I251" s="391">
        <v>2.9</v>
      </c>
      <c r="J251" s="18"/>
      <c r="K251" s="19"/>
    </row>
    <row r="252" spans="1:12" ht="12" customHeight="1">
      <c r="A252" s="306" t="s">
        <v>144</v>
      </c>
      <c r="B252" s="49"/>
      <c r="C252" s="49"/>
      <c r="D252" s="29"/>
      <c r="E252" s="389">
        <v>4.9</v>
      </c>
      <c r="F252" s="391"/>
      <c r="G252" s="391">
        <v>7.7</v>
      </c>
      <c r="H252" s="409"/>
      <c r="I252" s="391">
        <v>5.7</v>
      </c>
      <c r="J252" s="18"/>
      <c r="K252" s="19"/>
      <c r="L252" s="414"/>
    </row>
    <row r="253" spans="1:11" ht="3" customHeight="1">
      <c r="A253" s="298"/>
      <c r="B253" s="290"/>
      <c r="C253" s="290"/>
      <c r="D253" s="85"/>
      <c r="E253" s="397"/>
      <c r="F253" s="398"/>
      <c r="G253" s="399"/>
      <c r="H253" s="400"/>
      <c r="I253" s="399"/>
      <c r="J253" s="18"/>
      <c r="K253" s="19"/>
    </row>
    <row r="254" spans="1:11" ht="13.5" customHeight="1">
      <c r="A254" s="292" t="s">
        <v>337</v>
      </c>
      <c r="B254" s="234"/>
      <c r="C254" s="235" t="s">
        <v>145</v>
      </c>
      <c r="D254" s="268"/>
      <c r="E254" s="235" t="s">
        <v>63</v>
      </c>
      <c r="F254" s="327"/>
      <c r="G254" s="235" t="s">
        <v>64</v>
      </c>
      <c r="H254" s="415" t="s">
        <v>22</v>
      </c>
      <c r="I254" s="235" t="s">
        <v>65</v>
      </c>
      <c r="J254" s="18"/>
      <c r="K254" s="19"/>
    </row>
    <row r="255" spans="1:53" s="1" customFormat="1" ht="2.25" customHeight="1">
      <c r="A255" s="293"/>
      <c r="B255" s="49"/>
      <c r="C255" s="140"/>
      <c r="D255" s="29"/>
      <c r="E255" s="100"/>
      <c r="F255" s="416"/>
      <c r="G255" s="100"/>
      <c r="H255" s="417"/>
      <c r="I255" s="100"/>
      <c r="J255" s="9"/>
      <c r="K255" s="19"/>
      <c r="L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</row>
    <row r="256" spans="1:53" s="1" customFormat="1" ht="12" customHeight="1">
      <c r="A256" s="39" t="s">
        <v>146</v>
      </c>
      <c r="B256" s="49"/>
      <c r="C256" s="49"/>
      <c r="D256" s="29"/>
      <c r="E256" s="48"/>
      <c r="F256" s="31"/>
      <c r="G256" s="48"/>
      <c r="H256" s="32"/>
      <c r="I256" s="49"/>
      <c r="J256" s="9"/>
      <c r="K256" s="19"/>
      <c r="L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</row>
    <row r="257" spans="1:53" s="1" customFormat="1" ht="12" customHeight="1">
      <c r="A257" s="306" t="s">
        <v>147</v>
      </c>
      <c r="B257" s="49"/>
      <c r="C257" s="221">
        <v>19516418</v>
      </c>
      <c r="D257" s="127"/>
      <c r="E257" s="418">
        <v>4229283</v>
      </c>
      <c r="F257" s="419"/>
      <c r="G257" s="420">
        <v>4130552.675848881</v>
      </c>
      <c r="H257" s="421"/>
      <c r="I257" s="420">
        <v>4729028.446990482</v>
      </c>
      <c r="J257" s="9"/>
      <c r="K257" s="19"/>
      <c r="L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</row>
    <row r="258" spans="1:53" s="1" customFormat="1" ht="12" customHeight="1">
      <c r="A258" s="306" t="s">
        <v>148</v>
      </c>
      <c r="B258" s="49"/>
      <c r="C258" s="221">
        <v>21457391</v>
      </c>
      <c r="D258" s="127"/>
      <c r="E258" s="418">
        <v>4588371</v>
      </c>
      <c r="F258" s="419"/>
      <c r="G258" s="420">
        <v>4512881.897816373</v>
      </c>
      <c r="H258" s="421"/>
      <c r="I258" s="420">
        <v>5224196.972406863</v>
      </c>
      <c r="J258" s="9"/>
      <c r="K258" s="19"/>
      <c r="L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</row>
    <row r="259" spans="1:53" s="1" customFormat="1" ht="12" customHeight="1">
      <c r="A259" s="39" t="s">
        <v>149</v>
      </c>
      <c r="B259" s="49"/>
      <c r="C259" s="140"/>
      <c r="D259" s="29"/>
      <c r="E259" s="418"/>
      <c r="F259" s="419"/>
      <c r="G259" s="419"/>
      <c r="H259" s="421"/>
      <c r="I259" s="419"/>
      <c r="J259" s="9"/>
      <c r="K259" s="19"/>
      <c r="L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</row>
    <row r="260" spans="1:53" s="1" customFormat="1" ht="12" customHeight="1">
      <c r="A260" s="306" t="s">
        <v>147</v>
      </c>
      <c r="B260" s="49"/>
      <c r="C260" s="221">
        <v>19368513</v>
      </c>
      <c r="D260" s="127"/>
      <c r="E260" s="422">
        <v>4138012.0289096492</v>
      </c>
      <c r="F260" s="419"/>
      <c r="G260" s="420">
        <v>4133173.1276933565</v>
      </c>
      <c r="H260" s="421"/>
      <c r="I260" s="420">
        <v>4675923.085273146</v>
      </c>
      <c r="J260" s="9"/>
      <c r="K260" s="19"/>
      <c r="L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</row>
    <row r="261" spans="1:53" s="1" customFormat="1" ht="12" customHeight="1">
      <c r="A261" s="306" t="s">
        <v>148</v>
      </c>
      <c r="B261" s="49"/>
      <c r="C261" s="221">
        <v>21272666</v>
      </c>
      <c r="D261" s="127"/>
      <c r="E261" s="422">
        <v>4479022.421926346</v>
      </c>
      <c r="F261" s="419"/>
      <c r="G261" s="420">
        <v>4497618.424680697</v>
      </c>
      <c r="H261" s="421"/>
      <c r="I261" s="420">
        <v>5151138.0444035465</v>
      </c>
      <c r="J261" s="9"/>
      <c r="K261" s="19"/>
      <c r="L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</row>
    <row r="262" spans="1:53" s="1" customFormat="1" ht="3" customHeight="1">
      <c r="A262" s="313"/>
      <c r="B262" s="9"/>
      <c r="C262" s="30"/>
      <c r="D262" s="254"/>
      <c r="E262" s="48"/>
      <c r="F262" s="31"/>
      <c r="G262" s="48"/>
      <c r="H262" s="32"/>
      <c r="I262" s="49"/>
      <c r="J262" s="9"/>
      <c r="K262" s="19"/>
      <c r="L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</row>
    <row r="263" spans="1:53" s="1" customFormat="1" ht="13.5" customHeight="1">
      <c r="A263" s="57" t="s">
        <v>150</v>
      </c>
      <c r="B263" s="423"/>
      <c r="C263" s="100" t="s">
        <v>151</v>
      </c>
      <c r="D263" s="102"/>
      <c r="E263" s="100" t="s">
        <v>152</v>
      </c>
      <c r="F263" s="416"/>
      <c r="G263" s="100" t="s">
        <v>153</v>
      </c>
      <c r="H263" s="424" t="s">
        <v>22</v>
      </c>
      <c r="I263" s="100" t="s">
        <v>154</v>
      </c>
      <c r="J263" s="9"/>
      <c r="K263" s="19"/>
      <c r="L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</row>
    <row r="264" spans="1:53" s="1" customFormat="1" ht="12" customHeight="1">
      <c r="A264" s="306" t="s">
        <v>147</v>
      </c>
      <c r="B264" s="9"/>
      <c r="C264" s="140">
        <v>6.9</v>
      </c>
      <c r="D264" s="29"/>
      <c r="E264" s="425">
        <v>-10.6</v>
      </c>
      <c r="F264" s="62"/>
      <c r="G264" s="426">
        <v>-15</v>
      </c>
      <c r="H264" s="75"/>
      <c r="I264" s="427">
        <v>6.2652199272742735</v>
      </c>
      <c r="J264" s="9"/>
      <c r="K264" s="19"/>
      <c r="L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</row>
    <row r="265" spans="1:53" s="1" customFormat="1" ht="12" customHeight="1">
      <c r="A265" s="306" t="s">
        <v>148</v>
      </c>
      <c r="B265" s="9"/>
      <c r="C265" s="155">
        <v>6.2</v>
      </c>
      <c r="D265" s="52"/>
      <c r="E265" s="425">
        <v>-12.2</v>
      </c>
      <c r="F265" s="62"/>
      <c r="G265" s="426">
        <v>-15.5</v>
      </c>
      <c r="H265" s="75"/>
      <c r="I265" s="427">
        <v>5.310691535299682</v>
      </c>
      <c r="J265" s="9"/>
      <c r="K265" s="19"/>
      <c r="L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</row>
    <row r="266" spans="1:53" s="1" customFormat="1" ht="12" customHeight="1">
      <c r="A266" s="57" t="s">
        <v>155</v>
      </c>
      <c r="B266" s="9"/>
      <c r="C266" s="28"/>
      <c r="D266" s="29"/>
      <c r="E266" s="425"/>
      <c r="F266" s="62"/>
      <c r="G266" s="425"/>
      <c r="H266" s="75"/>
      <c r="I266" s="49"/>
      <c r="J266" s="9"/>
      <c r="K266" s="19"/>
      <c r="L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</row>
    <row r="267" spans="1:53" s="1" customFormat="1" ht="12" customHeight="1">
      <c r="A267" s="306" t="s">
        <v>147</v>
      </c>
      <c r="B267" s="9"/>
      <c r="C267" s="155">
        <v>6</v>
      </c>
      <c r="D267" s="52"/>
      <c r="E267" s="428">
        <v>-11.5</v>
      </c>
      <c r="F267" s="429"/>
      <c r="G267" s="430">
        <v>-16.916651148068297</v>
      </c>
      <c r="H267" s="75"/>
      <c r="I267" s="427">
        <v>6.33764989268775</v>
      </c>
      <c r="J267" s="9"/>
      <c r="K267" s="19"/>
      <c r="L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</row>
    <row r="268" spans="1:53" s="1" customFormat="1" ht="12" customHeight="1">
      <c r="A268" s="306" t="s">
        <v>148</v>
      </c>
      <c r="B268" s="9"/>
      <c r="C268" s="155">
        <v>5.2</v>
      </c>
      <c r="D268" s="52"/>
      <c r="E268" s="428">
        <v>-13</v>
      </c>
      <c r="F268" s="429"/>
      <c r="G268" s="430">
        <v>-17.32521800720845</v>
      </c>
      <c r="H268" s="75"/>
      <c r="I268" s="427">
        <v>5.2287653633084545</v>
      </c>
      <c r="J268" s="9"/>
      <c r="K268" s="19"/>
      <c r="L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</row>
    <row r="269" spans="1:53" s="1" customFormat="1" ht="3.75" customHeight="1">
      <c r="A269" s="306"/>
      <c r="B269" s="9"/>
      <c r="C269" s="30"/>
      <c r="D269" s="254"/>
      <c r="E269" s="48"/>
      <c r="F269" s="31"/>
      <c r="G269" s="49"/>
      <c r="H269" s="32"/>
      <c r="I269" s="49"/>
      <c r="J269" s="9"/>
      <c r="K269" s="19"/>
      <c r="L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</row>
    <row r="270" spans="1:11" ht="13.5" customHeight="1">
      <c r="A270" s="326" t="s">
        <v>338</v>
      </c>
      <c r="B270" s="431"/>
      <c r="C270" s="432"/>
      <c r="D270" s="433"/>
      <c r="E270" s="235" t="s">
        <v>63</v>
      </c>
      <c r="F270" s="434" t="s">
        <v>21</v>
      </c>
      <c r="G270" s="235" t="s">
        <v>64</v>
      </c>
      <c r="H270" s="434" t="s">
        <v>22</v>
      </c>
      <c r="I270" s="235" t="s">
        <v>65</v>
      </c>
      <c r="J270" s="18"/>
      <c r="K270" s="19"/>
    </row>
    <row r="271" spans="1:11" ht="2.25" customHeight="1">
      <c r="A271" s="57"/>
      <c r="B271" s="307"/>
      <c r="C271" s="307"/>
      <c r="D271" s="216"/>
      <c r="E271" s="435"/>
      <c r="F271" s="202"/>
      <c r="G271" s="18"/>
      <c r="H271" s="436"/>
      <c r="I271" s="18"/>
      <c r="J271" s="18"/>
      <c r="K271" s="19"/>
    </row>
    <row r="272" spans="1:11" ht="12" customHeight="1">
      <c r="A272" s="57" t="s">
        <v>156</v>
      </c>
      <c r="B272" s="308"/>
      <c r="C272" s="290"/>
      <c r="D272" s="85"/>
      <c r="E272" s="437">
        <v>28696</v>
      </c>
      <c r="F272" s="438"/>
      <c r="G272" s="439">
        <v>17112</v>
      </c>
      <c r="H272" s="196"/>
      <c r="I272" s="439">
        <v>44376</v>
      </c>
      <c r="J272" s="18"/>
      <c r="K272" s="19"/>
    </row>
    <row r="273" spans="1:17" ht="12" customHeight="1">
      <c r="A273" s="54" t="s">
        <v>157</v>
      </c>
      <c r="B273" s="307"/>
      <c r="C273" s="308"/>
      <c r="D273" s="329"/>
      <c r="E273" s="437">
        <v>5655726</v>
      </c>
      <c r="F273" s="438"/>
      <c r="G273" s="439">
        <v>2711262</v>
      </c>
      <c r="H273" s="196"/>
      <c r="I273" s="439">
        <v>10884605</v>
      </c>
      <c r="J273" s="18"/>
      <c r="K273" s="19"/>
      <c r="L273" s="440"/>
      <c r="M273" s="440"/>
      <c r="N273" s="440"/>
      <c r="O273" s="440"/>
      <c r="P273" s="440"/>
      <c r="Q273" s="441">
        <v>57706913.659</v>
      </c>
    </row>
    <row r="274" spans="1:16" ht="12" customHeight="1">
      <c r="A274" s="54" t="s">
        <v>158</v>
      </c>
      <c r="B274" s="307"/>
      <c r="C274" s="308"/>
      <c r="D274" s="329"/>
      <c r="E274" s="437">
        <v>64018854</v>
      </c>
      <c r="F274" s="438"/>
      <c r="G274" s="439">
        <v>26953715</v>
      </c>
      <c r="H274" s="196"/>
      <c r="I274" s="439">
        <v>126495988</v>
      </c>
      <c r="J274" s="18"/>
      <c r="K274" s="19"/>
      <c r="P274" s="1"/>
    </row>
    <row r="275" spans="1:11" ht="12" customHeight="1">
      <c r="A275" s="442" t="s">
        <v>159</v>
      </c>
      <c r="B275" s="307"/>
      <c r="C275" s="308"/>
      <c r="D275" s="329"/>
      <c r="E275" s="437">
        <v>20178</v>
      </c>
      <c r="F275" s="438"/>
      <c r="G275" s="439">
        <v>12854</v>
      </c>
      <c r="H275" s="196"/>
      <c r="I275" s="439">
        <v>32148</v>
      </c>
      <c r="J275" s="18"/>
      <c r="K275" s="19"/>
    </row>
    <row r="276" spans="1:11" ht="12" customHeight="1">
      <c r="A276" s="54" t="s">
        <v>157</v>
      </c>
      <c r="B276" s="443"/>
      <c r="C276" s="308"/>
      <c r="D276" s="329"/>
      <c r="E276" s="437">
        <v>2773432</v>
      </c>
      <c r="F276" s="438"/>
      <c r="G276" s="439">
        <v>1406112</v>
      </c>
      <c r="H276" s="196"/>
      <c r="I276" s="439">
        <v>5199654</v>
      </c>
      <c r="J276" s="18"/>
      <c r="K276" s="19"/>
    </row>
    <row r="277" spans="1:11" ht="12" customHeight="1">
      <c r="A277" s="54" t="s">
        <v>158</v>
      </c>
      <c r="B277" s="443"/>
      <c r="C277" s="308"/>
      <c r="D277" s="329"/>
      <c r="E277" s="437">
        <v>28941099</v>
      </c>
      <c r="F277" s="438"/>
      <c r="G277" s="439">
        <v>13484740</v>
      </c>
      <c r="H277" s="196"/>
      <c r="I277" s="439">
        <v>53621359</v>
      </c>
      <c r="J277" s="18"/>
      <c r="K277" s="19"/>
    </row>
    <row r="278" spans="1:11" ht="12" customHeight="1">
      <c r="A278" s="54" t="s">
        <v>160</v>
      </c>
      <c r="B278" s="443"/>
      <c r="C278" s="443"/>
      <c r="D278" s="329"/>
      <c r="E278" s="437">
        <v>10435</v>
      </c>
      <c r="F278" s="438"/>
      <c r="G278" s="439">
        <v>9590</v>
      </c>
      <c r="H278" s="196"/>
      <c r="I278" s="439">
        <v>10312</v>
      </c>
      <c r="J278" s="18"/>
      <c r="K278" s="19"/>
    </row>
    <row r="279" spans="1:11" ht="12" customHeight="1">
      <c r="A279" s="442" t="s">
        <v>161</v>
      </c>
      <c r="B279" s="443"/>
      <c r="C279" s="308"/>
      <c r="D279" s="329"/>
      <c r="E279" s="437">
        <v>4490</v>
      </c>
      <c r="F279" s="438"/>
      <c r="G279" s="439">
        <v>2438</v>
      </c>
      <c r="H279" s="196"/>
      <c r="I279" s="439">
        <v>6836</v>
      </c>
      <c r="J279" s="18"/>
      <c r="K279" s="19"/>
    </row>
    <row r="280" spans="1:11" ht="12" customHeight="1">
      <c r="A280" s="54" t="s">
        <v>157</v>
      </c>
      <c r="B280" s="307"/>
      <c r="C280" s="308"/>
      <c r="D280" s="329"/>
      <c r="E280" s="437">
        <v>2823519</v>
      </c>
      <c r="F280" s="438"/>
      <c r="G280" s="439">
        <v>1283586</v>
      </c>
      <c r="H280" s="196"/>
      <c r="I280" s="439">
        <v>5502341</v>
      </c>
      <c r="J280" s="18"/>
      <c r="K280" s="19"/>
    </row>
    <row r="281" spans="1:11" ht="12" customHeight="1">
      <c r="A281" s="54" t="s">
        <v>158</v>
      </c>
      <c r="B281" s="307"/>
      <c r="C281" s="308"/>
      <c r="D281" s="329"/>
      <c r="E281" s="437">
        <v>30195493</v>
      </c>
      <c r="F281" s="438"/>
      <c r="G281" s="439">
        <v>12744306</v>
      </c>
      <c r="H281" s="196"/>
      <c r="I281" s="439">
        <v>64289021</v>
      </c>
      <c r="J281" s="18"/>
      <c r="K281" s="19"/>
    </row>
    <row r="282" spans="1:11" ht="12" customHeight="1">
      <c r="A282" s="54" t="s">
        <v>160</v>
      </c>
      <c r="B282" s="307"/>
      <c r="C282" s="308"/>
      <c r="D282" s="329"/>
      <c r="E282" s="437">
        <v>10670</v>
      </c>
      <c r="F282" s="438"/>
      <c r="G282" s="439">
        <v>9882.81</v>
      </c>
      <c r="H282" s="196"/>
      <c r="I282" s="439">
        <v>11565.53</v>
      </c>
      <c r="J282" s="18"/>
      <c r="K282" s="19"/>
    </row>
    <row r="283" spans="1:11" ht="12" customHeight="1">
      <c r="A283" s="442" t="s">
        <v>162</v>
      </c>
      <c r="B283" s="307"/>
      <c r="C283" s="308"/>
      <c r="D283" s="329"/>
      <c r="E283" s="437">
        <v>3149</v>
      </c>
      <c r="F283" s="438"/>
      <c r="G283" s="439">
        <v>1430</v>
      </c>
      <c r="H283" s="196"/>
      <c r="I283" s="439">
        <v>3821</v>
      </c>
      <c r="J283" s="18"/>
      <c r="K283" s="19"/>
    </row>
    <row r="284" spans="1:11" ht="12" customHeight="1">
      <c r="A284" s="54" t="s">
        <v>158</v>
      </c>
      <c r="B284" s="307"/>
      <c r="C284" s="308"/>
      <c r="D284" s="329"/>
      <c r="E284" s="437">
        <v>4387867</v>
      </c>
      <c r="F284" s="438"/>
      <c r="G284" s="439">
        <v>526247</v>
      </c>
      <c r="H284" s="196"/>
      <c r="I284" s="439">
        <v>7110915</v>
      </c>
      <c r="J284" s="18"/>
      <c r="K284" s="19"/>
    </row>
    <row r="285" spans="1:11" ht="3" customHeight="1">
      <c r="A285" s="313"/>
      <c r="B285" s="314"/>
      <c r="C285" s="290"/>
      <c r="D285" s="85"/>
      <c r="E285" s="289"/>
      <c r="F285" s="84"/>
      <c r="G285" s="290"/>
      <c r="H285" s="291"/>
      <c r="I285" s="215" t="s">
        <v>163</v>
      </c>
      <c r="J285" s="18"/>
      <c r="K285" s="19"/>
    </row>
    <row r="286" spans="1:15" ht="13.5" customHeight="1">
      <c r="A286" s="326" t="s">
        <v>339</v>
      </c>
      <c r="B286" s="444"/>
      <c r="C286" s="444"/>
      <c r="D286" s="445"/>
      <c r="E286" s="601" t="s">
        <v>340</v>
      </c>
      <c r="F286" s="601"/>
      <c r="G286" s="601"/>
      <c r="H286" s="601"/>
      <c r="I286" s="601"/>
      <c r="J286" s="18"/>
      <c r="K286" s="19"/>
      <c r="O286" s="620"/>
    </row>
    <row r="287" spans="1:11" ht="2.25" customHeight="1">
      <c r="A287" s="57"/>
      <c r="B287" s="446"/>
      <c r="C287" s="446"/>
      <c r="D287" s="447"/>
      <c r="E287" s="41"/>
      <c r="F287" s="43"/>
      <c r="G287" s="290"/>
      <c r="H287" s="291"/>
      <c r="I287" s="290"/>
      <c r="J287" s="18"/>
      <c r="K287" s="19"/>
    </row>
    <row r="288" spans="1:53" s="1" customFormat="1" ht="12" customHeight="1">
      <c r="A288" s="448" t="s">
        <v>164</v>
      </c>
      <c r="B288" s="100"/>
      <c r="C288" s="41"/>
      <c r="D288" s="42"/>
      <c r="E288" s="449" t="s">
        <v>165</v>
      </c>
      <c r="F288" s="108"/>
      <c r="G288" s="367" t="s">
        <v>166</v>
      </c>
      <c r="H288" s="32"/>
      <c r="I288" s="367" t="s">
        <v>341</v>
      </c>
      <c r="J288" s="9"/>
      <c r="K288" s="19"/>
      <c r="L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</row>
    <row r="289" spans="1:53" s="1" customFormat="1" ht="12" customHeight="1">
      <c r="A289" s="306" t="s">
        <v>167</v>
      </c>
      <c r="B289" s="437"/>
      <c r="C289" s="437"/>
      <c r="D289" s="450"/>
      <c r="E289" s="437">
        <v>2995</v>
      </c>
      <c r="F289" s="451"/>
      <c r="G289" s="439">
        <v>170186</v>
      </c>
      <c r="H289" s="452"/>
      <c r="I289" s="439">
        <v>172677392</v>
      </c>
      <c r="J289" s="9"/>
      <c r="K289" s="19"/>
      <c r="L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</row>
    <row r="290" spans="1:53" s="1" customFormat="1" ht="12" customHeight="1">
      <c r="A290" s="306" t="s">
        <v>168</v>
      </c>
      <c r="B290" s="100"/>
      <c r="C290" s="41"/>
      <c r="D290" s="42"/>
      <c r="E290" s="437">
        <v>200</v>
      </c>
      <c r="F290" s="451"/>
      <c r="G290" s="439">
        <v>32125</v>
      </c>
      <c r="H290" s="452"/>
      <c r="I290" s="439">
        <v>145843329</v>
      </c>
      <c r="J290" s="9"/>
      <c r="K290" s="19"/>
      <c r="L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</row>
    <row r="291" spans="1:53" s="1" customFormat="1" ht="12" customHeight="1">
      <c r="A291" s="306" t="s">
        <v>169</v>
      </c>
      <c r="B291" s="437"/>
      <c r="C291" s="437"/>
      <c r="D291" s="450"/>
      <c r="E291" s="437">
        <v>24200</v>
      </c>
      <c r="F291" s="451"/>
      <c r="G291" s="439">
        <v>1278392</v>
      </c>
      <c r="H291" s="452"/>
      <c r="I291" s="439">
        <v>5417456173</v>
      </c>
      <c r="J291" s="9"/>
      <c r="K291" s="19"/>
      <c r="L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</row>
    <row r="292" spans="1:53" s="1" customFormat="1" ht="12" customHeight="1">
      <c r="A292" s="306" t="s">
        <v>170</v>
      </c>
      <c r="B292" s="437"/>
      <c r="C292" s="437"/>
      <c r="D292" s="450"/>
      <c r="E292" s="105">
        <v>299</v>
      </c>
      <c r="F292" s="126"/>
      <c r="G292" s="439">
        <v>46819</v>
      </c>
      <c r="H292" s="452"/>
      <c r="I292" s="439">
        <v>897798247</v>
      </c>
      <c r="J292" s="9"/>
      <c r="K292" s="19"/>
      <c r="L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</row>
    <row r="293" spans="1:53" s="1" customFormat="1" ht="12" customHeight="1">
      <c r="A293" s="306" t="s">
        <v>171</v>
      </c>
      <c r="B293" s="437"/>
      <c r="C293" s="105"/>
      <c r="D293" s="136"/>
      <c r="E293" s="105">
        <v>1124</v>
      </c>
      <c r="F293" s="126"/>
      <c r="G293" s="114">
        <v>38392</v>
      </c>
      <c r="H293" s="452"/>
      <c r="I293" s="109">
        <v>103422774</v>
      </c>
      <c r="J293" s="9"/>
      <c r="K293" s="19"/>
      <c r="L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</row>
    <row r="294" spans="1:53" s="1" customFormat="1" ht="12" customHeight="1">
      <c r="A294" s="306" t="s">
        <v>172</v>
      </c>
      <c r="B294" s="437"/>
      <c r="C294" s="105"/>
      <c r="D294" s="136"/>
      <c r="E294" s="105">
        <v>1726</v>
      </c>
      <c r="F294" s="126"/>
      <c r="G294" s="114">
        <v>311012</v>
      </c>
      <c r="H294" s="452"/>
      <c r="I294" s="439">
        <v>499093021</v>
      </c>
      <c r="J294" s="9"/>
      <c r="K294" s="19"/>
      <c r="L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</row>
    <row r="295" spans="1:53" s="1" customFormat="1" ht="12" customHeight="1">
      <c r="A295" s="306" t="s">
        <v>173</v>
      </c>
      <c r="B295" s="437"/>
      <c r="C295" s="105"/>
      <c r="D295" s="136"/>
      <c r="E295" s="437">
        <v>101136</v>
      </c>
      <c r="F295" s="451"/>
      <c r="G295" s="114">
        <v>1109799</v>
      </c>
      <c r="H295" s="452"/>
      <c r="I295" s="439">
        <v>5085630021</v>
      </c>
      <c r="J295" s="9"/>
      <c r="K295" s="19"/>
      <c r="L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</row>
    <row r="296" spans="1:53" s="1" customFormat="1" ht="12" customHeight="1">
      <c r="A296" s="306" t="s">
        <v>174</v>
      </c>
      <c r="B296" s="437"/>
      <c r="C296" s="437"/>
      <c r="D296" s="450"/>
      <c r="E296" s="437">
        <v>2804</v>
      </c>
      <c r="F296" s="451"/>
      <c r="G296" s="439">
        <v>195373</v>
      </c>
      <c r="H296" s="452"/>
      <c r="I296" s="439">
        <v>573021998</v>
      </c>
      <c r="J296" s="9"/>
      <c r="K296" s="19"/>
      <c r="L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</row>
    <row r="297" spans="1:53" s="1" customFormat="1" ht="12" customHeight="1">
      <c r="A297" s="306" t="s">
        <v>175</v>
      </c>
      <c r="B297" s="437"/>
      <c r="C297" s="437"/>
      <c r="D297" s="450"/>
      <c r="E297" s="453">
        <v>28932</v>
      </c>
      <c r="F297" s="451"/>
      <c r="G297" s="439">
        <v>452732</v>
      </c>
      <c r="H297" s="452"/>
      <c r="I297" s="439">
        <v>545863601</v>
      </c>
      <c r="J297" s="9"/>
      <c r="K297" s="19"/>
      <c r="L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</row>
    <row r="298" spans="1:53" s="1" customFormat="1" ht="12" customHeight="1">
      <c r="A298" s="306" t="s">
        <v>176</v>
      </c>
      <c r="B298" s="437"/>
      <c r="C298" s="437"/>
      <c r="D298" s="450"/>
      <c r="E298" s="437">
        <v>2739</v>
      </c>
      <c r="F298" s="451"/>
      <c r="G298" s="439">
        <v>147961</v>
      </c>
      <c r="H298" s="452"/>
      <c r="I298" s="439">
        <v>653070874</v>
      </c>
      <c r="J298" s="9"/>
      <c r="K298" s="19"/>
      <c r="L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</row>
    <row r="299" spans="1:53" s="1" customFormat="1" ht="12" customHeight="1">
      <c r="A299" s="306" t="s">
        <v>177</v>
      </c>
      <c r="B299" s="437"/>
      <c r="C299" s="437"/>
      <c r="D299" s="450"/>
      <c r="E299" s="105">
        <v>6990</v>
      </c>
      <c r="F299" s="126"/>
      <c r="G299" s="439">
        <v>344197</v>
      </c>
      <c r="H299" s="452"/>
      <c r="I299" s="439">
        <v>1649379207</v>
      </c>
      <c r="J299" s="9"/>
      <c r="K299" s="19"/>
      <c r="L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</row>
    <row r="300" spans="1:53" s="1" customFormat="1" ht="12" customHeight="1">
      <c r="A300" s="306" t="s">
        <v>178</v>
      </c>
      <c r="B300" s="437"/>
      <c r="C300" s="437"/>
      <c r="D300" s="450"/>
      <c r="E300" s="105">
        <v>4734</v>
      </c>
      <c r="F300" s="126"/>
      <c r="G300" s="439">
        <v>75230</v>
      </c>
      <c r="H300" s="452"/>
      <c r="I300" s="439">
        <v>675640937</v>
      </c>
      <c r="J300" s="9"/>
      <c r="K300" s="19"/>
      <c r="L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</row>
    <row r="301" spans="1:53" s="1" customFormat="1" ht="12" customHeight="1">
      <c r="A301" s="306" t="s">
        <v>179</v>
      </c>
      <c r="B301" s="437"/>
      <c r="C301" s="105"/>
      <c r="D301" s="136"/>
      <c r="E301" s="105">
        <v>6398</v>
      </c>
      <c r="F301" s="126"/>
      <c r="G301" s="439">
        <v>158508</v>
      </c>
      <c r="H301" s="452"/>
      <c r="I301" s="439">
        <v>305732030</v>
      </c>
      <c r="J301" s="9"/>
      <c r="K301" s="19"/>
      <c r="L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</row>
    <row r="302" spans="1:53" s="1" customFormat="1" ht="12" customHeight="1">
      <c r="A302" s="306" t="s">
        <v>180</v>
      </c>
      <c r="B302" s="437"/>
      <c r="C302" s="437"/>
      <c r="D302" s="450"/>
      <c r="E302" s="105">
        <v>6466</v>
      </c>
      <c r="F302" s="126"/>
      <c r="G302" s="439">
        <v>1088198</v>
      </c>
      <c r="H302" s="452"/>
      <c r="I302" s="439">
        <v>561513454</v>
      </c>
      <c r="J302" s="9"/>
      <c r="K302" s="19"/>
      <c r="L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</row>
    <row r="303" spans="1:53" s="1" customFormat="1" ht="12" customHeight="1">
      <c r="A303" s="306" t="s">
        <v>181</v>
      </c>
      <c r="B303" s="437"/>
      <c r="C303" s="437"/>
      <c r="D303" s="450"/>
      <c r="E303" s="105">
        <v>14017</v>
      </c>
      <c r="F303" s="126"/>
      <c r="G303" s="439">
        <v>407394</v>
      </c>
      <c r="H303" s="452"/>
      <c r="I303" s="439">
        <v>206311146</v>
      </c>
      <c r="J303" s="9"/>
      <c r="K303" s="19"/>
      <c r="L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</row>
    <row r="304" spans="1:53" s="1" customFormat="1" ht="12" customHeight="1">
      <c r="A304" s="306" t="s">
        <v>182</v>
      </c>
      <c r="B304" s="437"/>
      <c r="C304" s="437"/>
      <c r="D304" s="450"/>
      <c r="E304" s="105">
        <v>6663</v>
      </c>
      <c r="F304" s="126"/>
      <c r="G304" s="439">
        <v>182294</v>
      </c>
      <c r="H304" s="452"/>
      <c r="I304" s="439">
        <v>194916956</v>
      </c>
      <c r="J304" s="9"/>
      <c r="K304" s="19"/>
      <c r="L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</row>
    <row r="305" spans="1:53" s="1" customFormat="1" ht="12" customHeight="1">
      <c r="A305" s="306" t="s">
        <v>183</v>
      </c>
      <c r="B305" s="437"/>
      <c r="C305" s="437"/>
      <c r="D305" s="450"/>
      <c r="E305" s="105">
        <v>3068</v>
      </c>
      <c r="F305" s="126"/>
      <c r="G305" s="439">
        <v>65840</v>
      </c>
      <c r="H305" s="452"/>
      <c r="I305" s="439">
        <v>198742701</v>
      </c>
      <c r="J305" s="9"/>
      <c r="K305" s="19"/>
      <c r="L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</row>
    <row r="306" spans="1:11" ht="12" customHeight="1">
      <c r="A306" s="306" t="s">
        <v>184</v>
      </c>
      <c r="B306" s="454"/>
      <c r="C306" s="454"/>
      <c r="D306" s="455"/>
      <c r="E306" s="217">
        <v>10049</v>
      </c>
      <c r="F306" s="218"/>
      <c r="G306" s="456">
        <v>69796</v>
      </c>
      <c r="H306" s="457"/>
      <c r="I306" s="456">
        <v>39089963</v>
      </c>
      <c r="J306" s="18"/>
      <c r="K306" s="19"/>
    </row>
    <row r="307" spans="1:11" ht="2.25" customHeight="1">
      <c r="A307" s="368"/>
      <c r="B307" s="9"/>
      <c r="C307" s="49"/>
      <c r="D307" s="29"/>
      <c r="E307" s="48"/>
      <c r="F307" s="31"/>
      <c r="G307" s="49"/>
      <c r="H307" s="32"/>
      <c r="I307" s="49"/>
      <c r="J307" s="18"/>
      <c r="K307" s="19"/>
    </row>
    <row r="308" spans="1:11" ht="13.5" customHeight="1">
      <c r="A308" s="326" t="s">
        <v>342</v>
      </c>
      <c r="B308" s="458"/>
      <c r="C308" s="235"/>
      <c r="D308" s="268"/>
      <c r="E308" s="459" t="s">
        <v>185</v>
      </c>
      <c r="F308" s="460"/>
      <c r="G308" s="459" t="s">
        <v>186</v>
      </c>
      <c r="H308" s="461"/>
      <c r="I308" s="459" t="s">
        <v>187</v>
      </c>
      <c r="J308" s="18"/>
      <c r="K308" s="19"/>
    </row>
    <row r="309" spans="1:11" ht="2.25" customHeight="1">
      <c r="A309" s="57"/>
      <c r="B309" s="462"/>
      <c r="C309" s="217"/>
      <c r="D309" s="329"/>
      <c r="E309" s="217"/>
      <c r="F309" s="218"/>
      <c r="G309" s="217"/>
      <c r="H309" s="219"/>
      <c r="I309" s="217"/>
      <c r="J309" s="18"/>
      <c r="K309" s="19"/>
    </row>
    <row r="310" spans="1:11" ht="12" customHeight="1">
      <c r="A310" s="463" t="s">
        <v>188</v>
      </c>
      <c r="B310" s="462"/>
      <c r="C310" s="290"/>
      <c r="D310" s="85"/>
      <c r="E310" s="464" t="s">
        <v>343</v>
      </c>
      <c r="F310" s="419"/>
      <c r="G310" s="147" t="s">
        <v>344</v>
      </c>
      <c r="H310" s="421"/>
      <c r="I310" s="465" t="s">
        <v>345</v>
      </c>
      <c r="J310" s="18"/>
      <c r="K310" s="19"/>
    </row>
    <row r="311" spans="1:11" ht="12" customHeight="1">
      <c r="A311" s="463" t="s">
        <v>189</v>
      </c>
      <c r="B311" s="314"/>
      <c r="C311" s="290"/>
      <c r="D311" s="85"/>
      <c r="E311" s="466" t="s">
        <v>190</v>
      </c>
      <c r="F311" s="84"/>
      <c r="G311" s="467" t="s">
        <v>191</v>
      </c>
      <c r="H311" s="291"/>
      <c r="I311" s="467" t="s">
        <v>192</v>
      </c>
      <c r="J311" s="18"/>
      <c r="K311" s="19"/>
    </row>
    <row r="312" spans="1:11" ht="12" customHeight="1">
      <c r="A312" s="468" t="s">
        <v>193</v>
      </c>
      <c r="B312" s="314"/>
      <c r="C312" s="290"/>
      <c r="D312" s="85"/>
      <c r="E312" s="466">
        <v>337</v>
      </c>
      <c r="F312" s="84"/>
      <c r="G312" s="467">
        <v>308</v>
      </c>
      <c r="H312" s="291"/>
      <c r="I312" s="467">
        <v>295</v>
      </c>
      <c r="J312" s="18"/>
      <c r="K312" s="19"/>
    </row>
    <row r="313" spans="1:11" ht="12" customHeight="1">
      <c r="A313" s="463" t="s">
        <v>194</v>
      </c>
      <c r="B313" s="314"/>
      <c r="C313" s="290"/>
      <c r="D313" s="85"/>
      <c r="E313" s="217">
        <f>SUM(E314:E315)</f>
        <v>100979303</v>
      </c>
      <c r="F313" s="218"/>
      <c r="G313" s="215">
        <f>SUM(G314:G315)</f>
        <v>92335113</v>
      </c>
      <c r="H313" s="219"/>
      <c r="I313" s="215">
        <f>SUM(I314:I315)</f>
        <v>88546087</v>
      </c>
      <c r="J313" s="18"/>
      <c r="K313" s="19"/>
    </row>
    <row r="314" spans="1:11" ht="12" customHeight="1">
      <c r="A314" s="469" t="s">
        <v>75</v>
      </c>
      <c r="B314" s="314"/>
      <c r="C314" s="290"/>
      <c r="D314" s="85"/>
      <c r="E314" s="464">
        <v>51069962</v>
      </c>
      <c r="F314" s="419"/>
      <c r="G314" s="147">
        <v>46634257</v>
      </c>
      <c r="H314" s="421"/>
      <c r="I314" s="147">
        <v>44757788</v>
      </c>
      <c r="J314" s="18"/>
      <c r="K314" s="19"/>
    </row>
    <row r="315" spans="1:11" ht="12" customHeight="1">
      <c r="A315" s="469" t="s">
        <v>76</v>
      </c>
      <c r="B315" s="314"/>
      <c r="C315" s="290"/>
      <c r="D315" s="85"/>
      <c r="E315" s="464">
        <v>49909341</v>
      </c>
      <c r="F315" s="419"/>
      <c r="G315" s="147">
        <v>45700856</v>
      </c>
      <c r="H315" s="421"/>
      <c r="I315" s="147">
        <v>43788299</v>
      </c>
      <c r="J315" s="18"/>
      <c r="K315" s="19"/>
    </row>
    <row r="316" spans="1:11" ht="12" customHeight="1">
      <c r="A316" s="463" t="s">
        <v>195</v>
      </c>
      <c r="B316" s="314"/>
      <c r="C316" s="290"/>
      <c r="D316" s="85"/>
      <c r="E316" s="470">
        <f>SUM(E317:E318)</f>
        <v>100</v>
      </c>
      <c r="F316" s="471"/>
      <c r="G316" s="472">
        <f>SUM(G317:G318)</f>
        <v>100</v>
      </c>
      <c r="H316" s="473"/>
      <c r="I316" s="472">
        <f>SUM(I317:I318)</f>
        <v>100</v>
      </c>
      <c r="J316" s="18"/>
      <c r="K316" s="19"/>
    </row>
    <row r="317" spans="1:11" ht="12" customHeight="1">
      <c r="A317" s="469" t="s">
        <v>75</v>
      </c>
      <c r="B317" s="462"/>
      <c r="C317" s="290"/>
      <c r="D317" s="85"/>
      <c r="E317" s="470">
        <f>E314/E313*100</f>
        <v>50.57468261590199</v>
      </c>
      <c r="F317" s="471"/>
      <c r="G317" s="472">
        <f>G314/G313*100</f>
        <v>50.505442062977714</v>
      </c>
      <c r="H317" s="473"/>
      <c r="I317" s="472">
        <f>I314/I313*100</f>
        <v>50.54744881047086</v>
      </c>
      <c r="J317" s="18"/>
      <c r="K317" s="19"/>
    </row>
    <row r="318" spans="1:11" ht="12" customHeight="1">
      <c r="A318" s="469" t="s">
        <v>76</v>
      </c>
      <c r="B318" s="462"/>
      <c r="C318" s="290"/>
      <c r="D318" s="85"/>
      <c r="E318" s="470">
        <f>E315/E313*100</f>
        <v>49.42531738409801</v>
      </c>
      <c r="F318" s="471"/>
      <c r="G318" s="472">
        <f>G315/G313*100</f>
        <v>49.494557937022286</v>
      </c>
      <c r="H318" s="473"/>
      <c r="I318" s="472">
        <f>I315/I313*100</f>
        <v>49.45255118952913</v>
      </c>
      <c r="J318" s="18"/>
      <c r="K318" s="19"/>
    </row>
    <row r="319" spans="1:11" ht="12" customHeight="1">
      <c r="A319" s="463" t="s">
        <v>196</v>
      </c>
      <c r="B319" s="462"/>
      <c r="C319" s="290"/>
      <c r="D319" s="85"/>
      <c r="E319" s="308">
        <f>E321+E322+E325</f>
        <v>100979303</v>
      </c>
      <c r="F319" s="218"/>
      <c r="G319" s="307">
        <f>G321+G322+G325</f>
        <v>92335113</v>
      </c>
      <c r="H319" s="219"/>
      <c r="I319" s="307">
        <f>I321+I322+I325</f>
        <v>88546087</v>
      </c>
      <c r="J319" s="18"/>
      <c r="K319" s="19"/>
    </row>
    <row r="320" spans="1:11" ht="12" customHeight="1">
      <c r="A320" s="469" t="s">
        <v>197</v>
      </c>
      <c r="B320" s="462"/>
      <c r="C320" s="290"/>
      <c r="D320" s="85"/>
      <c r="E320" s="217">
        <f>2076015+8742916</f>
        <v>10818931</v>
      </c>
      <c r="F320" s="218"/>
      <c r="G320" s="215">
        <f>1968131+8265653</f>
        <v>10233784</v>
      </c>
      <c r="H320" s="219"/>
      <c r="I320" s="215">
        <f>2070297+8505359</f>
        <v>10575656</v>
      </c>
      <c r="J320" s="18"/>
      <c r="K320" s="19"/>
    </row>
    <row r="321" spans="1:11" ht="12" customHeight="1">
      <c r="A321" s="474" t="s">
        <v>198</v>
      </c>
      <c r="B321" s="462"/>
      <c r="C321" s="290"/>
      <c r="D321" s="85"/>
      <c r="E321" s="464">
        <v>32155793</v>
      </c>
      <c r="F321" s="419"/>
      <c r="G321" s="147">
        <v>30734937</v>
      </c>
      <c r="H321" s="421"/>
      <c r="I321" s="147">
        <v>31407604</v>
      </c>
      <c r="J321" s="18"/>
      <c r="K321" s="19"/>
    </row>
    <row r="322" spans="1:11" ht="12" customHeight="1">
      <c r="A322" s="474" t="s">
        <v>199</v>
      </c>
      <c r="B322" s="462"/>
      <c r="C322" s="290"/>
      <c r="D322" s="85"/>
      <c r="E322" s="464">
        <v>64035924</v>
      </c>
      <c r="F322" s="419"/>
      <c r="G322" s="147">
        <v>57587249</v>
      </c>
      <c r="H322" s="421"/>
      <c r="I322" s="147">
        <v>53468834</v>
      </c>
      <c r="J322" s="18"/>
      <c r="K322" s="19"/>
    </row>
    <row r="323" spans="1:11" ht="12" customHeight="1">
      <c r="A323" s="469" t="s">
        <v>200</v>
      </c>
      <c r="B323" s="462"/>
      <c r="C323" s="290"/>
      <c r="D323" s="85"/>
      <c r="E323" s="464">
        <v>62615419</v>
      </c>
      <c r="F323" s="419"/>
      <c r="G323" s="147">
        <v>55719517</v>
      </c>
      <c r="H323" s="421"/>
      <c r="I323" s="147">
        <v>51300060</v>
      </c>
      <c r="J323" s="18"/>
      <c r="K323" s="19"/>
    </row>
    <row r="324" spans="1:11" ht="12" customHeight="1">
      <c r="A324" s="469" t="s">
        <v>201</v>
      </c>
      <c r="B324" s="462"/>
      <c r="C324" s="290"/>
      <c r="D324" s="85"/>
      <c r="E324" s="464">
        <v>7548769</v>
      </c>
      <c r="F324" s="419"/>
      <c r="G324" s="147">
        <v>6241326</v>
      </c>
      <c r="H324" s="421"/>
      <c r="I324" s="147">
        <f>I325+1837495</f>
        <v>5507144</v>
      </c>
      <c r="J324" s="18"/>
      <c r="K324" s="19"/>
    </row>
    <row r="325" spans="1:11" ht="12" customHeight="1">
      <c r="A325" s="475" t="s">
        <v>202</v>
      </c>
      <c r="B325" s="357"/>
      <c r="C325" s="358"/>
      <c r="D325" s="359"/>
      <c r="E325" s="476">
        <v>4787586</v>
      </c>
      <c r="F325" s="477"/>
      <c r="G325" s="478">
        <v>4012927</v>
      </c>
      <c r="H325" s="479"/>
      <c r="I325" s="478">
        <v>3669649</v>
      </c>
      <c r="J325" s="365"/>
      <c r="K325" s="191"/>
    </row>
    <row r="326" spans="1:53" s="1" customFormat="1" ht="3" customHeight="1">
      <c r="A326" s="480"/>
      <c r="B326" s="247"/>
      <c r="C326" s="49"/>
      <c r="D326" s="29"/>
      <c r="E326" s="481"/>
      <c r="F326" s="482"/>
      <c r="G326" s="481"/>
      <c r="H326" s="483"/>
      <c r="I326" s="481"/>
      <c r="J326" s="9"/>
      <c r="K326" s="196"/>
      <c r="L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</row>
    <row r="327" spans="1:53" s="493" customFormat="1" ht="13.5" customHeight="1">
      <c r="A327" s="484" t="s">
        <v>203</v>
      </c>
      <c r="B327" s="485"/>
      <c r="C327" s="485"/>
      <c r="D327" s="485"/>
      <c r="E327" s="485"/>
      <c r="F327" s="486"/>
      <c r="G327" s="487"/>
      <c r="H327" s="488"/>
      <c r="I327" s="485"/>
      <c r="J327" s="489"/>
      <c r="K327" s="490"/>
      <c r="L327" s="491"/>
      <c r="M327" s="492"/>
      <c r="N327" s="492"/>
      <c r="O327" s="492"/>
      <c r="W327" s="491"/>
      <c r="X327" s="491"/>
      <c r="Y327" s="491"/>
      <c r="Z327" s="491"/>
      <c r="AA327" s="491"/>
      <c r="AB327" s="491"/>
      <c r="AC327" s="491"/>
      <c r="AD327" s="491"/>
      <c r="AE327" s="491"/>
      <c r="AF327" s="491"/>
      <c r="AG327" s="491"/>
      <c r="AH327" s="491"/>
      <c r="AI327" s="491"/>
      <c r="AJ327" s="491"/>
      <c r="AK327" s="491"/>
      <c r="AL327" s="491"/>
      <c r="AM327" s="491"/>
      <c r="AN327" s="491"/>
      <c r="AO327" s="491"/>
      <c r="AP327" s="491"/>
      <c r="AQ327" s="491"/>
      <c r="AR327" s="491"/>
      <c r="AS327" s="491"/>
      <c r="AT327" s="491"/>
      <c r="AU327" s="491"/>
      <c r="AV327" s="491"/>
      <c r="AW327" s="491"/>
      <c r="AX327" s="491"/>
      <c r="AY327" s="491"/>
      <c r="AZ327" s="491"/>
      <c r="BA327" s="491"/>
    </row>
    <row r="328" spans="1:53" s="493" customFormat="1" ht="10.5" customHeight="1">
      <c r="A328" s="598" t="s">
        <v>346</v>
      </c>
      <c r="B328" s="598"/>
      <c r="C328" s="598"/>
      <c r="D328" s="598"/>
      <c r="E328" s="598"/>
      <c r="F328" s="598"/>
      <c r="G328" s="598"/>
      <c r="H328" s="598"/>
      <c r="I328" s="598"/>
      <c r="J328" s="489"/>
      <c r="K328" s="490"/>
      <c r="L328" s="491"/>
      <c r="M328" s="492"/>
      <c r="N328" s="492"/>
      <c r="O328" s="492"/>
      <c r="W328" s="491"/>
      <c r="X328" s="491"/>
      <c r="Y328" s="491"/>
      <c r="Z328" s="491"/>
      <c r="AA328" s="491"/>
      <c r="AB328" s="491"/>
      <c r="AC328" s="491"/>
      <c r="AD328" s="491"/>
      <c r="AE328" s="491"/>
      <c r="AF328" s="491"/>
      <c r="AG328" s="491"/>
      <c r="AH328" s="491"/>
      <c r="AI328" s="491"/>
      <c r="AJ328" s="491"/>
      <c r="AK328" s="491"/>
      <c r="AL328" s="491"/>
      <c r="AM328" s="491"/>
      <c r="AN328" s="491"/>
      <c r="AO328" s="491"/>
      <c r="AP328" s="491"/>
      <c r="AQ328" s="491"/>
      <c r="AR328" s="491"/>
      <c r="AS328" s="491"/>
      <c r="AT328" s="491"/>
      <c r="AU328" s="491"/>
      <c r="AV328" s="491"/>
      <c r="AW328" s="491"/>
      <c r="AX328" s="491"/>
      <c r="AY328" s="491"/>
      <c r="AZ328" s="491"/>
      <c r="BA328" s="491"/>
    </row>
    <row r="329" spans="1:53" s="493" customFormat="1" ht="10.5" customHeight="1">
      <c r="A329" s="598" t="s">
        <v>347</v>
      </c>
      <c r="B329" s="598"/>
      <c r="C329" s="598"/>
      <c r="D329" s="598"/>
      <c r="E329" s="598"/>
      <c r="F329" s="598"/>
      <c r="G329" s="598"/>
      <c r="H329" s="598"/>
      <c r="I329" s="598"/>
      <c r="J329" s="489"/>
      <c r="K329" s="490"/>
      <c r="L329" s="491"/>
      <c r="M329" s="492"/>
      <c r="N329" s="492"/>
      <c r="O329" s="492"/>
      <c r="W329" s="491"/>
      <c r="X329" s="491"/>
      <c r="Y329" s="491"/>
      <c r="Z329" s="491"/>
      <c r="AA329" s="491"/>
      <c r="AB329" s="491"/>
      <c r="AC329" s="491"/>
      <c r="AD329" s="491"/>
      <c r="AE329" s="491"/>
      <c r="AF329" s="491"/>
      <c r="AG329" s="491"/>
      <c r="AH329" s="491"/>
      <c r="AI329" s="491"/>
      <c r="AJ329" s="491"/>
      <c r="AK329" s="491"/>
      <c r="AL329" s="491"/>
      <c r="AM329" s="491"/>
      <c r="AN329" s="491"/>
      <c r="AO329" s="491"/>
      <c r="AP329" s="491"/>
      <c r="AQ329" s="491"/>
      <c r="AR329" s="491"/>
      <c r="AS329" s="491"/>
      <c r="AT329" s="491"/>
      <c r="AU329" s="491"/>
      <c r="AV329" s="491"/>
      <c r="AW329" s="491"/>
      <c r="AX329" s="491"/>
      <c r="AY329" s="491"/>
      <c r="AZ329" s="491"/>
      <c r="BA329" s="491"/>
    </row>
    <row r="330" spans="1:53" s="493" customFormat="1" ht="10.5" customHeight="1">
      <c r="A330" s="598" t="s">
        <v>348</v>
      </c>
      <c r="B330" s="598"/>
      <c r="C330" s="598"/>
      <c r="D330" s="598"/>
      <c r="E330" s="598"/>
      <c r="F330" s="598"/>
      <c r="G330" s="598"/>
      <c r="H330" s="598"/>
      <c r="I330" s="598"/>
      <c r="J330" s="489"/>
      <c r="K330" s="490"/>
      <c r="L330" s="491"/>
      <c r="M330" s="492"/>
      <c r="N330" s="492"/>
      <c r="O330" s="492"/>
      <c r="W330" s="491"/>
      <c r="X330" s="491"/>
      <c r="Y330" s="491"/>
      <c r="Z330" s="491"/>
      <c r="AA330" s="491"/>
      <c r="AB330" s="491"/>
      <c r="AC330" s="491"/>
      <c r="AD330" s="491"/>
      <c r="AE330" s="491"/>
      <c r="AF330" s="491"/>
      <c r="AG330" s="491"/>
      <c r="AH330" s="491"/>
      <c r="AI330" s="491"/>
      <c r="AJ330" s="491"/>
      <c r="AK330" s="491"/>
      <c r="AL330" s="491"/>
      <c r="AM330" s="491"/>
      <c r="AN330" s="491"/>
      <c r="AO330" s="491"/>
      <c r="AP330" s="491"/>
      <c r="AQ330" s="491"/>
      <c r="AR330" s="491"/>
      <c r="AS330" s="491"/>
      <c r="AT330" s="491"/>
      <c r="AU330" s="491"/>
      <c r="AV330" s="491"/>
      <c r="AW330" s="491"/>
      <c r="AX330" s="491"/>
      <c r="AY330" s="491"/>
      <c r="AZ330" s="491"/>
      <c r="BA330" s="491"/>
    </row>
    <row r="331" spans="1:53" s="493" customFormat="1" ht="12.75">
      <c r="A331" s="602" t="s">
        <v>204</v>
      </c>
      <c r="B331" s="602"/>
      <c r="C331" s="602"/>
      <c r="D331" s="602"/>
      <c r="E331" s="602"/>
      <c r="F331" s="602"/>
      <c r="G331" s="602"/>
      <c r="H331" s="602"/>
      <c r="I331" s="602"/>
      <c r="J331" s="489"/>
      <c r="K331" s="490"/>
      <c r="L331" s="491"/>
      <c r="M331" s="492"/>
      <c r="N331" s="492"/>
      <c r="O331" s="492"/>
      <c r="W331" s="491"/>
      <c r="X331" s="491"/>
      <c r="Y331" s="491"/>
      <c r="Z331" s="491"/>
      <c r="AA331" s="491"/>
      <c r="AB331" s="491"/>
      <c r="AC331" s="491"/>
      <c r="AD331" s="491"/>
      <c r="AE331" s="491"/>
      <c r="AF331" s="491"/>
      <c r="AG331" s="491"/>
      <c r="AH331" s="491"/>
      <c r="AI331" s="491"/>
      <c r="AJ331" s="491"/>
      <c r="AK331" s="491"/>
      <c r="AL331" s="491"/>
      <c r="AM331" s="491"/>
      <c r="AN331" s="491"/>
      <c r="AO331" s="491"/>
      <c r="AP331" s="491"/>
      <c r="AQ331" s="491"/>
      <c r="AR331" s="491"/>
      <c r="AS331" s="491"/>
      <c r="AT331" s="491"/>
      <c r="AU331" s="491"/>
      <c r="AV331" s="491"/>
      <c r="AW331" s="491"/>
      <c r="AX331" s="491"/>
      <c r="AY331" s="491"/>
      <c r="AZ331" s="491"/>
      <c r="BA331" s="491"/>
    </row>
    <row r="332" spans="1:53" s="493" customFormat="1" ht="12.75">
      <c r="A332" s="494" t="s">
        <v>205</v>
      </c>
      <c r="B332" s="495"/>
      <c r="C332" s="495"/>
      <c r="D332" s="495"/>
      <c r="E332" s="495"/>
      <c r="F332" s="495"/>
      <c r="G332" s="495"/>
      <c r="H332" s="495"/>
      <c r="I332" s="495"/>
      <c r="J332" s="489"/>
      <c r="K332" s="490"/>
      <c r="L332" s="491"/>
      <c r="M332" s="492"/>
      <c r="N332" s="492"/>
      <c r="O332" s="492"/>
      <c r="W332" s="491"/>
      <c r="X332" s="491"/>
      <c r="Y332" s="491"/>
      <c r="Z332" s="491"/>
      <c r="AA332" s="491"/>
      <c r="AB332" s="491"/>
      <c r="AC332" s="491"/>
      <c r="AD332" s="491"/>
      <c r="AE332" s="491"/>
      <c r="AF332" s="491"/>
      <c r="AG332" s="491"/>
      <c r="AH332" s="491"/>
      <c r="AI332" s="491"/>
      <c r="AJ332" s="491"/>
      <c r="AK332" s="491"/>
      <c r="AL332" s="491"/>
      <c r="AM332" s="491"/>
      <c r="AN332" s="491"/>
      <c r="AO332" s="491"/>
      <c r="AP332" s="491"/>
      <c r="AQ332" s="491"/>
      <c r="AR332" s="491"/>
      <c r="AS332" s="491"/>
      <c r="AT332" s="491"/>
      <c r="AU332" s="491"/>
      <c r="AV332" s="491"/>
      <c r="AW332" s="491"/>
      <c r="AX332" s="491"/>
      <c r="AY332" s="491"/>
      <c r="AZ332" s="491"/>
      <c r="BA332" s="491"/>
    </row>
    <row r="333" spans="1:53" s="493" customFormat="1" ht="12.75">
      <c r="A333" s="603" t="s">
        <v>206</v>
      </c>
      <c r="B333" s="603"/>
      <c r="C333" s="603"/>
      <c r="D333" s="603"/>
      <c r="E333" s="603"/>
      <c r="F333" s="603"/>
      <c r="G333" s="603"/>
      <c r="H333" s="603"/>
      <c r="I333" s="603"/>
      <c r="J333" s="489"/>
      <c r="K333" s="490"/>
      <c r="L333" s="491"/>
      <c r="M333" s="492"/>
      <c r="N333" s="492"/>
      <c r="O333" s="492"/>
      <c r="W333" s="491"/>
      <c r="X333" s="491"/>
      <c r="Y333" s="491"/>
      <c r="Z333" s="491"/>
      <c r="AA333" s="491"/>
      <c r="AB333" s="491"/>
      <c r="AC333" s="491"/>
      <c r="AD333" s="491"/>
      <c r="AE333" s="491"/>
      <c r="AF333" s="491"/>
      <c r="AG333" s="491"/>
      <c r="AH333" s="491"/>
      <c r="AI333" s="491"/>
      <c r="AJ333" s="491"/>
      <c r="AK333" s="491"/>
      <c r="AL333" s="491"/>
      <c r="AM333" s="491"/>
      <c r="AN333" s="491"/>
      <c r="AO333" s="491"/>
      <c r="AP333" s="491"/>
      <c r="AQ333" s="491"/>
      <c r="AR333" s="491"/>
      <c r="AS333" s="491"/>
      <c r="AT333" s="491"/>
      <c r="AU333" s="491"/>
      <c r="AV333" s="491"/>
      <c r="AW333" s="491"/>
      <c r="AX333" s="491"/>
      <c r="AY333" s="491"/>
      <c r="AZ333" s="491"/>
      <c r="BA333" s="491"/>
    </row>
    <row r="334" spans="1:53" s="493" customFormat="1" ht="10.5" customHeight="1">
      <c r="A334" s="598" t="s">
        <v>207</v>
      </c>
      <c r="B334" s="598"/>
      <c r="C334" s="487"/>
      <c r="D334" s="487"/>
      <c r="E334" s="485"/>
      <c r="F334" s="486"/>
      <c r="G334" s="487"/>
      <c r="H334" s="488"/>
      <c r="I334" s="496"/>
      <c r="J334" s="489"/>
      <c r="K334" s="490"/>
      <c r="L334" s="491"/>
      <c r="M334" s="492"/>
      <c r="N334" s="492"/>
      <c r="O334" s="492"/>
      <c r="W334" s="491"/>
      <c r="X334" s="491"/>
      <c r="Y334" s="491"/>
      <c r="Z334" s="491"/>
      <c r="AA334" s="491"/>
      <c r="AB334" s="491"/>
      <c r="AC334" s="491"/>
      <c r="AD334" s="491"/>
      <c r="AE334" s="491"/>
      <c r="AF334" s="491"/>
      <c r="AG334" s="491"/>
      <c r="AH334" s="491"/>
      <c r="AI334" s="491"/>
      <c r="AJ334" s="491"/>
      <c r="AK334" s="491"/>
      <c r="AL334" s="491"/>
      <c r="AM334" s="491"/>
      <c r="AN334" s="491"/>
      <c r="AO334" s="491"/>
      <c r="AP334" s="491"/>
      <c r="AQ334" s="491"/>
      <c r="AR334" s="491"/>
      <c r="AS334" s="491"/>
      <c r="AT334" s="491"/>
      <c r="AU334" s="491"/>
      <c r="AV334" s="491"/>
      <c r="AW334" s="491"/>
      <c r="AX334" s="491"/>
      <c r="AY334" s="491"/>
      <c r="AZ334" s="491"/>
      <c r="BA334" s="491"/>
    </row>
    <row r="335" spans="1:53" s="493" customFormat="1" ht="10.5" customHeight="1">
      <c r="A335" s="487"/>
      <c r="B335" s="487"/>
      <c r="C335" s="487"/>
      <c r="D335" s="487"/>
      <c r="E335" s="485"/>
      <c r="F335" s="486"/>
      <c r="G335" s="487"/>
      <c r="H335" s="488"/>
      <c r="I335" s="496"/>
      <c r="J335" s="489"/>
      <c r="K335" s="490"/>
      <c r="L335" s="491"/>
      <c r="M335" s="492"/>
      <c r="N335" s="492"/>
      <c r="O335" s="492"/>
      <c r="W335" s="491"/>
      <c r="X335" s="491"/>
      <c r="Y335" s="491"/>
      <c r="Z335" s="491"/>
      <c r="AA335" s="491"/>
      <c r="AB335" s="491"/>
      <c r="AC335" s="491"/>
      <c r="AD335" s="491"/>
      <c r="AE335" s="491"/>
      <c r="AF335" s="491"/>
      <c r="AG335" s="491"/>
      <c r="AH335" s="491"/>
      <c r="AI335" s="491"/>
      <c r="AJ335" s="491"/>
      <c r="AK335" s="491"/>
      <c r="AL335" s="491"/>
      <c r="AM335" s="491"/>
      <c r="AN335" s="491"/>
      <c r="AO335" s="491"/>
      <c r="AP335" s="491"/>
      <c r="AQ335" s="491"/>
      <c r="AR335" s="491"/>
      <c r="AS335" s="491"/>
      <c r="AT335" s="491"/>
      <c r="AU335" s="491"/>
      <c r="AV335" s="491"/>
      <c r="AW335" s="491"/>
      <c r="AX335" s="491"/>
      <c r="AY335" s="491"/>
      <c r="AZ335" s="491"/>
      <c r="BA335" s="491"/>
    </row>
    <row r="336" spans="1:53" s="493" customFormat="1" ht="13.5" customHeight="1">
      <c r="A336" s="254" t="s">
        <v>349</v>
      </c>
      <c r="B336" s="193"/>
      <c r="C336" s="193"/>
      <c r="D336" s="194"/>
      <c r="E336" s="58"/>
      <c r="F336" s="62"/>
      <c r="G336" s="155"/>
      <c r="H336" s="75"/>
      <c r="I336" s="201" t="s">
        <v>208</v>
      </c>
      <c r="J336" s="489"/>
      <c r="K336" s="490"/>
      <c r="L336" s="491"/>
      <c r="M336" s="492"/>
      <c r="N336" s="492"/>
      <c r="O336" s="492"/>
      <c r="W336" s="491"/>
      <c r="X336" s="491"/>
      <c r="Y336" s="491"/>
      <c r="Z336" s="491"/>
      <c r="AA336" s="491"/>
      <c r="AB336" s="491"/>
      <c r="AC336" s="491"/>
      <c r="AD336" s="491"/>
      <c r="AE336" s="491"/>
      <c r="AF336" s="491"/>
      <c r="AG336" s="491"/>
      <c r="AH336" s="491"/>
      <c r="AI336" s="491"/>
      <c r="AJ336" s="491"/>
      <c r="AK336" s="491"/>
      <c r="AL336" s="491"/>
      <c r="AM336" s="491"/>
      <c r="AN336" s="491"/>
      <c r="AO336" s="491"/>
      <c r="AP336" s="491"/>
      <c r="AQ336" s="491"/>
      <c r="AR336" s="491"/>
      <c r="AS336" s="491"/>
      <c r="AT336" s="491"/>
      <c r="AU336" s="491"/>
      <c r="AV336" s="491"/>
      <c r="AW336" s="491"/>
      <c r="AX336" s="491"/>
      <c r="AY336" s="491"/>
      <c r="AZ336" s="491"/>
      <c r="BA336" s="491"/>
    </row>
    <row r="337" spans="1:53" s="493" customFormat="1" ht="11.25" customHeight="1">
      <c r="A337" s="487"/>
      <c r="B337" s="487"/>
      <c r="C337" s="214"/>
      <c r="D337" s="214"/>
      <c r="E337" s="497"/>
      <c r="F337" s="498"/>
      <c r="G337" s="214"/>
      <c r="H337" s="32"/>
      <c r="I337" s="499"/>
      <c r="J337" s="489"/>
      <c r="K337" s="490"/>
      <c r="L337" s="491"/>
      <c r="M337" s="492"/>
      <c r="N337" s="492"/>
      <c r="O337" s="492"/>
      <c r="W337" s="491"/>
      <c r="X337" s="491"/>
      <c r="Y337" s="491"/>
      <c r="Z337" s="491"/>
      <c r="AA337" s="491"/>
      <c r="AB337" s="491"/>
      <c r="AC337" s="491"/>
      <c r="AD337" s="491"/>
      <c r="AE337" s="491"/>
      <c r="AF337" s="491"/>
      <c r="AG337" s="491"/>
      <c r="AH337" s="491"/>
      <c r="AI337" s="491"/>
      <c r="AJ337" s="491"/>
      <c r="AK337" s="491"/>
      <c r="AL337" s="491"/>
      <c r="AM337" s="491"/>
      <c r="AN337" s="491"/>
      <c r="AO337" s="491"/>
      <c r="AP337" s="491"/>
      <c r="AQ337" s="491"/>
      <c r="AR337" s="491"/>
      <c r="AS337" s="491"/>
      <c r="AT337" s="491"/>
      <c r="AU337" s="491"/>
      <c r="AV337" s="491"/>
      <c r="AW337" s="491"/>
      <c r="AX337" s="491"/>
      <c r="AY337" s="491"/>
      <c r="AZ337" s="491"/>
      <c r="BA337" s="491"/>
    </row>
    <row r="338" spans="1:15" ht="13.5" customHeight="1">
      <c r="A338" s="25" t="s">
        <v>342</v>
      </c>
      <c r="B338" s="500"/>
      <c r="C338" s="207"/>
      <c r="D338" s="208"/>
      <c r="E338" s="501" t="s">
        <v>185</v>
      </c>
      <c r="F338" s="502"/>
      <c r="G338" s="501" t="s">
        <v>186</v>
      </c>
      <c r="H338" s="503"/>
      <c r="I338" s="501" t="s">
        <v>187</v>
      </c>
      <c r="J338" s="11"/>
      <c r="K338" s="17"/>
      <c r="O338" s="620"/>
    </row>
    <row r="339" spans="1:53" s="493" customFormat="1" ht="11.25" customHeight="1">
      <c r="A339" s="463" t="s">
        <v>209</v>
      </c>
      <c r="B339" s="214"/>
      <c r="C339" s="214"/>
      <c r="D339" s="214"/>
      <c r="E339" s="504">
        <v>100</v>
      </c>
      <c r="F339" s="505"/>
      <c r="G339" s="177">
        <v>100</v>
      </c>
      <c r="H339" s="75"/>
      <c r="I339" s="427">
        <v>100</v>
      </c>
      <c r="J339" s="489"/>
      <c r="K339" s="506"/>
      <c r="L339" s="492"/>
      <c r="M339" s="492"/>
      <c r="N339" s="492"/>
      <c r="O339" s="492"/>
      <c r="P339" s="492"/>
      <c r="Q339" s="492"/>
      <c r="R339" s="492"/>
      <c r="S339" s="492"/>
      <c r="T339" s="492"/>
      <c r="W339" s="491"/>
      <c r="X339" s="491"/>
      <c r="Y339" s="491"/>
      <c r="Z339" s="491"/>
      <c r="AA339" s="491"/>
      <c r="AB339" s="491"/>
      <c r="AC339" s="491"/>
      <c r="AD339" s="491"/>
      <c r="AE339" s="491"/>
      <c r="AF339" s="491"/>
      <c r="AG339" s="491"/>
      <c r="AH339" s="491"/>
      <c r="AI339" s="491"/>
      <c r="AJ339" s="491"/>
      <c r="AK339" s="491"/>
      <c r="AL339" s="491"/>
      <c r="AM339" s="491"/>
      <c r="AN339" s="491"/>
      <c r="AO339" s="491"/>
      <c r="AP339" s="491"/>
      <c r="AQ339" s="491"/>
      <c r="AR339" s="491"/>
      <c r="AS339" s="491"/>
      <c r="AT339" s="491"/>
      <c r="AU339" s="491"/>
      <c r="AV339" s="491"/>
      <c r="AW339" s="491"/>
      <c r="AX339" s="491"/>
      <c r="AY339" s="491"/>
      <c r="AZ339" s="491"/>
      <c r="BA339" s="491"/>
    </row>
    <row r="340" spans="1:53" s="493" customFormat="1" ht="11.25" customHeight="1">
      <c r="A340" s="469" t="s">
        <v>197</v>
      </c>
      <c r="B340" s="214"/>
      <c r="C340" s="214"/>
      <c r="D340" s="214"/>
      <c r="E340" s="507">
        <v>10.714008394373648</v>
      </c>
      <c r="F340" s="391"/>
      <c r="G340" s="177">
        <v>11.083306953877882</v>
      </c>
      <c r="H340" s="75"/>
      <c r="I340" s="508">
        <v>11.94367403271022</v>
      </c>
      <c r="J340" s="489"/>
      <c r="K340" s="506"/>
      <c r="L340" s="492"/>
      <c r="M340" s="492"/>
      <c r="N340" s="492"/>
      <c r="O340" s="492"/>
      <c r="P340" s="492"/>
      <c r="Q340" s="492"/>
      <c r="R340" s="492"/>
      <c r="S340" s="492"/>
      <c r="T340" s="492"/>
      <c r="W340" s="491"/>
      <c r="X340" s="491"/>
      <c r="Y340" s="491"/>
      <c r="Z340" s="491"/>
      <c r="AA340" s="491"/>
      <c r="AB340" s="491"/>
      <c r="AC340" s="491"/>
      <c r="AD340" s="491"/>
      <c r="AE340" s="491"/>
      <c r="AF340" s="491"/>
      <c r="AG340" s="491"/>
      <c r="AH340" s="491"/>
      <c r="AI340" s="491"/>
      <c r="AJ340" s="491"/>
      <c r="AK340" s="491"/>
      <c r="AL340" s="491"/>
      <c r="AM340" s="491"/>
      <c r="AN340" s="491"/>
      <c r="AO340" s="491"/>
      <c r="AP340" s="491"/>
      <c r="AQ340" s="491"/>
      <c r="AR340" s="491"/>
      <c r="AS340" s="491"/>
      <c r="AT340" s="491"/>
      <c r="AU340" s="491"/>
      <c r="AV340" s="491"/>
      <c r="AW340" s="491"/>
      <c r="AX340" s="491"/>
      <c r="AY340" s="491"/>
      <c r="AZ340" s="491"/>
      <c r="BA340" s="491"/>
    </row>
    <row r="341" spans="1:53" s="493" customFormat="1" ht="11.25" customHeight="1">
      <c r="A341" s="469" t="s">
        <v>198</v>
      </c>
      <c r="B341" s="214"/>
      <c r="C341" s="214"/>
      <c r="D341" s="214"/>
      <c r="E341" s="507">
        <v>31.9</v>
      </c>
      <c r="F341" s="391"/>
      <c r="G341" s="177">
        <v>33.28629380677749</v>
      </c>
      <c r="H341" s="75"/>
      <c r="I341" s="508">
        <v>35.47034664558356</v>
      </c>
      <c r="J341" s="489"/>
      <c r="K341" s="506"/>
      <c r="L341" s="492"/>
      <c r="M341" s="492"/>
      <c r="N341" s="492"/>
      <c r="O341" s="492"/>
      <c r="P341" s="492"/>
      <c r="Q341" s="492"/>
      <c r="R341" s="492"/>
      <c r="S341" s="492"/>
      <c r="T341" s="492"/>
      <c r="W341" s="491"/>
      <c r="X341" s="491"/>
      <c r="Y341" s="491"/>
      <c r="Z341" s="491"/>
      <c r="AA341" s="491"/>
      <c r="AB341" s="491"/>
      <c r="AC341" s="491"/>
      <c r="AD341" s="491"/>
      <c r="AE341" s="491"/>
      <c r="AF341" s="491"/>
      <c r="AG341" s="491"/>
      <c r="AH341" s="491"/>
      <c r="AI341" s="491"/>
      <c r="AJ341" s="491"/>
      <c r="AK341" s="491"/>
      <c r="AL341" s="491"/>
      <c r="AM341" s="491"/>
      <c r="AN341" s="491"/>
      <c r="AO341" s="491"/>
      <c r="AP341" s="491"/>
      <c r="AQ341" s="491"/>
      <c r="AR341" s="491"/>
      <c r="AS341" s="491"/>
      <c r="AT341" s="491"/>
      <c r="AU341" s="491"/>
      <c r="AV341" s="491"/>
      <c r="AW341" s="491"/>
      <c r="AX341" s="491"/>
      <c r="AY341" s="491"/>
      <c r="AZ341" s="491"/>
      <c r="BA341" s="491"/>
    </row>
    <row r="342" spans="1:53" s="493" customFormat="1" ht="11.25" customHeight="1">
      <c r="A342" s="469" t="s">
        <v>199</v>
      </c>
      <c r="B342" s="214"/>
      <c r="C342" s="214"/>
      <c r="D342" s="214"/>
      <c r="E342" s="507">
        <v>63.41489998202899</v>
      </c>
      <c r="F342" s="391"/>
      <c r="G342" s="177">
        <v>62.36765963561446</v>
      </c>
      <c r="H342" s="75"/>
      <c r="I342" s="508">
        <v>60.385315502423055</v>
      </c>
      <c r="J342" s="489"/>
      <c r="K342" s="506"/>
      <c r="L342" s="492"/>
      <c r="M342" s="492"/>
      <c r="N342" s="492"/>
      <c r="O342" s="492"/>
      <c r="P342" s="492"/>
      <c r="Q342" s="492"/>
      <c r="R342" s="492"/>
      <c r="S342" s="492"/>
      <c r="T342" s="492"/>
      <c r="W342" s="491"/>
      <c r="X342" s="491"/>
      <c r="Y342" s="491"/>
      <c r="Z342" s="491"/>
      <c r="AA342" s="491"/>
      <c r="AB342" s="491"/>
      <c r="AC342" s="491"/>
      <c r="AD342" s="491"/>
      <c r="AE342" s="491"/>
      <c r="AF342" s="491"/>
      <c r="AG342" s="491"/>
      <c r="AH342" s="491"/>
      <c r="AI342" s="491"/>
      <c r="AJ342" s="491"/>
      <c r="AK342" s="491"/>
      <c r="AL342" s="491"/>
      <c r="AM342" s="491"/>
      <c r="AN342" s="491"/>
      <c r="AO342" s="491"/>
      <c r="AP342" s="491"/>
      <c r="AQ342" s="491"/>
      <c r="AR342" s="491"/>
      <c r="AS342" s="491"/>
      <c r="AT342" s="491"/>
      <c r="AU342" s="491"/>
      <c r="AV342" s="491"/>
      <c r="AW342" s="491"/>
      <c r="AX342" s="491"/>
      <c r="AY342" s="491"/>
      <c r="AZ342" s="491"/>
      <c r="BA342" s="491"/>
    </row>
    <row r="343" spans="1:53" s="493" customFormat="1" ht="11.25" customHeight="1">
      <c r="A343" s="469" t="s">
        <v>200</v>
      </c>
      <c r="B343" s="214"/>
      <c r="C343" s="214"/>
      <c r="D343" s="214"/>
      <c r="E343" s="507">
        <v>62.00817111997693</v>
      </c>
      <c r="F343" s="391"/>
      <c r="G343" s="177">
        <v>60.344884182900174</v>
      </c>
      <c r="H343" s="75"/>
      <c r="I343" s="508">
        <v>57.935998910940015</v>
      </c>
      <c r="J343" s="489"/>
      <c r="K343" s="506"/>
      <c r="L343" s="492"/>
      <c r="M343" s="492"/>
      <c r="N343" s="492"/>
      <c r="O343" s="492"/>
      <c r="P343" s="492"/>
      <c r="Q343" s="492"/>
      <c r="R343" s="492"/>
      <c r="S343" s="492"/>
      <c r="T343" s="492"/>
      <c r="W343" s="491"/>
      <c r="X343" s="491"/>
      <c r="Y343" s="491"/>
      <c r="Z343" s="491"/>
      <c r="AA343" s="491"/>
      <c r="AB343" s="491"/>
      <c r="AC343" s="491"/>
      <c r="AD343" s="491"/>
      <c r="AE343" s="491"/>
      <c r="AF343" s="491"/>
      <c r="AG343" s="491"/>
      <c r="AH343" s="491"/>
      <c r="AI343" s="491"/>
      <c r="AJ343" s="491"/>
      <c r="AK343" s="491"/>
      <c r="AL343" s="491"/>
      <c r="AM343" s="491"/>
      <c r="AN343" s="491"/>
      <c r="AO343" s="491"/>
      <c r="AP343" s="491"/>
      <c r="AQ343" s="491"/>
      <c r="AR343" s="491"/>
      <c r="AS343" s="491"/>
      <c r="AT343" s="491"/>
      <c r="AU343" s="491"/>
      <c r="AV343" s="491"/>
      <c r="AW343" s="491"/>
      <c r="AX343" s="491"/>
      <c r="AY343" s="491"/>
      <c r="AZ343" s="491"/>
      <c r="BA343" s="491"/>
    </row>
    <row r="344" spans="1:53" s="493" customFormat="1" ht="11.25" customHeight="1">
      <c r="A344" s="469" t="s">
        <v>201</v>
      </c>
      <c r="B344" s="214"/>
      <c r="C344" s="214"/>
      <c r="D344" s="214"/>
      <c r="E344" s="507">
        <v>7.475560610672863</v>
      </c>
      <c r="F344" s="391"/>
      <c r="G344" s="177">
        <v>6.7594285610502265</v>
      </c>
      <c r="H344" s="75"/>
      <c r="I344" s="508">
        <v>6.219522721540479</v>
      </c>
      <c r="J344" s="489"/>
      <c r="K344" s="506"/>
      <c r="L344" s="492"/>
      <c r="M344" s="492"/>
      <c r="N344" s="492"/>
      <c r="O344" s="492"/>
      <c r="P344" s="492"/>
      <c r="Q344" s="492"/>
      <c r="R344" s="492"/>
      <c r="S344" s="492"/>
      <c r="T344" s="492"/>
      <c r="W344" s="491"/>
      <c r="X344" s="491"/>
      <c r="Y344" s="491"/>
      <c r="Z344" s="491"/>
      <c r="AA344" s="491"/>
      <c r="AB344" s="491"/>
      <c r="AC344" s="491"/>
      <c r="AD344" s="491"/>
      <c r="AE344" s="491"/>
      <c r="AF344" s="491"/>
      <c r="AG344" s="491"/>
      <c r="AH344" s="491"/>
      <c r="AI344" s="491"/>
      <c r="AJ344" s="491"/>
      <c r="AK344" s="491"/>
      <c r="AL344" s="491"/>
      <c r="AM344" s="491"/>
      <c r="AN344" s="491"/>
      <c r="AO344" s="491"/>
      <c r="AP344" s="491"/>
      <c r="AQ344" s="491"/>
      <c r="AR344" s="491"/>
      <c r="AS344" s="491"/>
      <c r="AT344" s="491"/>
      <c r="AU344" s="491"/>
      <c r="AV344" s="491"/>
      <c r="AW344" s="491"/>
      <c r="AX344" s="491"/>
      <c r="AY344" s="491"/>
      <c r="AZ344" s="491"/>
      <c r="BA344" s="491"/>
    </row>
    <row r="345" spans="1:53" s="493" customFormat="1" ht="11.25" customHeight="1">
      <c r="A345" s="469" t="s">
        <v>202</v>
      </c>
      <c r="B345" s="214"/>
      <c r="C345" s="214"/>
      <c r="D345" s="214"/>
      <c r="E345" s="507">
        <v>4.741155719801314</v>
      </c>
      <c r="F345" s="391"/>
      <c r="G345" s="177">
        <v>4.346046557608046</v>
      </c>
      <c r="H345" s="75"/>
      <c r="I345" s="508">
        <v>4.1443378519933916</v>
      </c>
      <c r="J345" s="489"/>
      <c r="K345" s="506"/>
      <c r="L345" s="492"/>
      <c r="M345" s="492"/>
      <c r="N345" s="492"/>
      <c r="O345" s="492"/>
      <c r="P345" s="492"/>
      <c r="Q345" s="492"/>
      <c r="R345" s="492"/>
      <c r="S345" s="492"/>
      <c r="T345" s="492"/>
      <c r="W345" s="491"/>
      <c r="X345" s="491"/>
      <c r="Y345" s="491"/>
      <c r="Z345" s="491"/>
      <c r="AA345" s="491"/>
      <c r="AB345" s="491"/>
      <c r="AC345" s="491"/>
      <c r="AD345" s="491"/>
      <c r="AE345" s="491"/>
      <c r="AF345" s="491"/>
      <c r="AG345" s="491"/>
      <c r="AH345" s="491"/>
      <c r="AI345" s="491"/>
      <c r="AJ345" s="491"/>
      <c r="AK345" s="491"/>
      <c r="AL345" s="491"/>
      <c r="AM345" s="491"/>
      <c r="AN345" s="491"/>
      <c r="AO345" s="491"/>
      <c r="AP345" s="491"/>
      <c r="AQ345" s="491"/>
      <c r="AR345" s="491"/>
      <c r="AS345" s="491"/>
      <c r="AT345" s="491"/>
      <c r="AU345" s="491"/>
      <c r="AV345" s="491"/>
      <c r="AW345" s="491"/>
      <c r="AX345" s="491"/>
      <c r="AY345" s="491"/>
      <c r="AZ345" s="491"/>
      <c r="BA345" s="491"/>
    </row>
    <row r="346" spans="1:53" s="493" customFormat="1" ht="11.25" customHeight="1">
      <c r="A346" s="463" t="s">
        <v>210</v>
      </c>
      <c r="B346" s="214"/>
      <c r="C346" s="214"/>
      <c r="D346" s="214"/>
      <c r="E346" s="507">
        <v>57.69164664509253</v>
      </c>
      <c r="F346" s="391"/>
      <c r="G346" s="177">
        <v>60.33951022734216</v>
      </c>
      <c r="H346" s="75"/>
      <c r="I346" s="508">
        <v>65.60317548723803</v>
      </c>
      <c r="J346" s="489"/>
      <c r="K346" s="506"/>
      <c r="L346" s="492"/>
      <c r="M346" s="492"/>
      <c r="N346" s="492"/>
      <c r="O346" s="492"/>
      <c r="P346" s="492"/>
      <c r="Q346" s="492"/>
      <c r="R346" s="492"/>
      <c r="S346" s="492"/>
      <c r="T346" s="492"/>
      <c r="W346" s="491"/>
      <c r="X346" s="491"/>
      <c r="Y346" s="491"/>
      <c r="Z346" s="491"/>
      <c r="AA346" s="491"/>
      <c r="AB346" s="491"/>
      <c r="AC346" s="491"/>
      <c r="AD346" s="491"/>
      <c r="AE346" s="491"/>
      <c r="AF346" s="491"/>
      <c r="AG346" s="491"/>
      <c r="AH346" s="491"/>
      <c r="AI346" s="491"/>
      <c r="AJ346" s="491"/>
      <c r="AK346" s="491"/>
      <c r="AL346" s="491"/>
      <c r="AM346" s="491"/>
      <c r="AN346" s="491"/>
      <c r="AO346" s="491"/>
      <c r="AP346" s="491"/>
      <c r="AQ346" s="491"/>
      <c r="AR346" s="491"/>
      <c r="AS346" s="491"/>
      <c r="AT346" s="491"/>
      <c r="AU346" s="491"/>
      <c r="AV346" s="491"/>
      <c r="AW346" s="491"/>
      <c r="AX346" s="491"/>
      <c r="AY346" s="491"/>
      <c r="AZ346" s="491"/>
      <c r="BA346" s="491"/>
    </row>
    <row r="347" spans="1:53" s="493" customFormat="1" ht="11.25" customHeight="1">
      <c r="A347" s="469" t="s">
        <v>211</v>
      </c>
      <c r="B347" s="214"/>
      <c r="C347" s="214"/>
      <c r="D347" s="214"/>
      <c r="E347" s="507">
        <v>50.21524012052985</v>
      </c>
      <c r="F347" s="391"/>
      <c r="G347" s="177">
        <v>53.37108046262116</v>
      </c>
      <c r="H347" s="75"/>
      <c r="I347" s="508">
        <v>58.74002040141739</v>
      </c>
      <c r="J347" s="489"/>
      <c r="K347" s="506"/>
      <c r="L347" s="492"/>
      <c r="M347" s="492"/>
      <c r="N347" s="492"/>
      <c r="O347" s="492"/>
      <c r="P347" s="492"/>
      <c r="Q347" s="492"/>
      <c r="R347" s="492"/>
      <c r="S347" s="492"/>
      <c r="T347" s="492"/>
      <c r="W347" s="491"/>
      <c r="X347" s="491"/>
      <c r="Y347" s="491"/>
      <c r="Z347" s="491"/>
      <c r="AA347" s="491"/>
      <c r="AB347" s="491"/>
      <c r="AC347" s="491"/>
      <c r="AD347" s="491"/>
      <c r="AE347" s="491"/>
      <c r="AF347" s="491"/>
      <c r="AG347" s="491"/>
      <c r="AH347" s="491"/>
      <c r="AI347" s="491"/>
      <c r="AJ347" s="491"/>
      <c r="AK347" s="491"/>
      <c r="AL347" s="491"/>
      <c r="AM347" s="491"/>
      <c r="AN347" s="491"/>
      <c r="AO347" s="491"/>
      <c r="AP347" s="491"/>
      <c r="AQ347" s="491"/>
      <c r="AR347" s="491"/>
      <c r="AS347" s="491"/>
      <c r="AT347" s="491"/>
      <c r="AU347" s="491"/>
      <c r="AV347" s="491"/>
      <c r="AW347" s="491"/>
      <c r="AX347" s="491"/>
      <c r="AY347" s="491"/>
      <c r="AZ347" s="491"/>
      <c r="BA347" s="491"/>
    </row>
    <row r="348" spans="1:53" s="493" customFormat="1" ht="11.25" customHeight="1">
      <c r="A348" s="469" t="s">
        <v>212</v>
      </c>
      <c r="B348" s="214"/>
      <c r="C348" s="214"/>
      <c r="D348" s="214"/>
      <c r="E348" s="507">
        <v>7.476406524562681</v>
      </c>
      <c r="F348" s="391"/>
      <c r="G348" s="177">
        <v>6.968429764721005</v>
      </c>
      <c r="H348" s="75"/>
      <c r="I348" s="508">
        <v>6.863155085820647</v>
      </c>
      <c r="J348" s="489"/>
      <c r="K348" s="506"/>
      <c r="L348" s="492"/>
      <c r="M348" s="492"/>
      <c r="N348" s="492"/>
      <c r="O348" s="492"/>
      <c r="P348" s="492"/>
      <c r="Q348" s="492"/>
      <c r="R348" s="492"/>
      <c r="S348" s="492"/>
      <c r="T348" s="492"/>
      <c r="W348" s="491"/>
      <c r="X348" s="491"/>
      <c r="Y348" s="491"/>
      <c r="Z348" s="491"/>
      <c r="AA348" s="491"/>
      <c r="AB348" s="491"/>
      <c r="AC348" s="491"/>
      <c r="AD348" s="491"/>
      <c r="AE348" s="491"/>
      <c r="AF348" s="491"/>
      <c r="AG348" s="491"/>
      <c r="AH348" s="491"/>
      <c r="AI348" s="491"/>
      <c r="AJ348" s="491"/>
      <c r="AK348" s="491"/>
      <c r="AL348" s="491"/>
      <c r="AM348" s="491"/>
      <c r="AN348" s="491"/>
      <c r="AO348" s="491"/>
      <c r="AP348" s="491"/>
      <c r="AQ348" s="491"/>
      <c r="AR348" s="491"/>
      <c r="AS348" s="491"/>
      <c r="AT348" s="491"/>
      <c r="AU348" s="491"/>
      <c r="AV348" s="491"/>
      <c r="AW348" s="491"/>
      <c r="AX348" s="491"/>
      <c r="AY348" s="491"/>
      <c r="AZ348" s="491"/>
      <c r="BA348" s="491"/>
    </row>
    <row r="349" spans="1:53" s="493" customFormat="1" ht="11.25" customHeight="1">
      <c r="A349" s="463" t="s">
        <v>350</v>
      </c>
      <c r="B349" s="214"/>
      <c r="C349" s="214"/>
      <c r="D349" s="214"/>
      <c r="E349" s="509">
        <v>102.32545847479733</v>
      </c>
      <c r="F349" s="510"/>
      <c r="G349" s="511">
        <v>102.04241469787787</v>
      </c>
      <c r="H349" s="512"/>
      <c r="I349" s="510">
        <v>102.21403667678437</v>
      </c>
      <c r="J349" s="489"/>
      <c r="K349" s="506"/>
      <c r="L349" s="492"/>
      <c r="M349" s="492"/>
      <c r="N349" s="492"/>
      <c r="O349" s="492"/>
      <c r="P349" s="492"/>
      <c r="Q349" s="492"/>
      <c r="R349" s="492"/>
      <c r="S349" s="492"/>
      <c r="T349" s="492"/>
      <c r="W349" s="491"/>
      <c r="X349" s="491"/>
      <c r="Y349" s="491"/>
      <c r="Z349" s="491"/>
      <c r="AA349" s="491"/>
      <c r="AB349" s="491"/>
      <c r="AC349" s="491"/>
      <c r="AD349" s="491"/>
      <c r="AE349" s="491"/>
      <c r="AF349" s="491"/>
      <c r="AG349" s="491"/>
      <c r="AH349" s="491"/>
      <c r="AI349" s="491"/>
      <c r="AJ349" s="491"/>
      <c r="AK349" s="491"/>
      <c r="AL349" s="491"/>
      <c r="AM349" s="491"/>
      <c r="AN349" s="491"/>
      <c r="AO349" s="491"/>
      <c r="AP349" s="491"/>
      <c r="AQ349" s="491"/>
      <c r="AR349" s="491"/>
      <c r="AS349" s="491"/>
      <c r="AT349" s="491"/>
      <c r="AU349" s="491"/>
      <c r="AV349" s="491"/>
      <c r="AW349" s="491"/>
      <c r="AX349" s="491"/>
      <c r="AY349" s="491"/>
      <c r="AZ349" s="491"/>
      <c r="BA349" s="491"/>
    </row>
    <row r="350" spans="1:53" s="493" customFormat="1" ht="11.25" customHeight="1">
      <c r="A350" s="463" t="s">
        <v>213</v>
      </c>
      <c r="B350" s="214"/>
      <c r="C350" s="214"/>
      <c r="D350" s="214"/>
      <c r="E350" s="389">
        <v>24.279</v>
      </c>
      <c r="F350" s="391"/>
      <c r="G350" s="513">
        <v>23.298</v>
      </c>
      <c r="H350" s="75"/>
      <c r="I350" s="391">
        <v>22.2</v>
      </c>
      <c r="J350" s="489"/>
      <c r="K350" s="506"/>
      <c r="L350" s="492"/>
      <c r="M350" s="492"/>
      <c r="N350" s="492"/>
      <c r="O350" s="492"/>
      <c r="P350" s="492"/>
      <c r="Q350" s="492"/>
      <c r="R350" s="492"/>
      <c r="S350" s="492"/>
      <c r="T350" s="492"/>
      <c r="W350" s="491"/>
      <c r="X350" s="491"/>
      <c r="Y350" s="491"/>
      <c r="Z350" s="491"/>
      <c r="AA350" s="491"/>
      <c r="AB350" s="491"/>
      <c r="AC350" s="491"/>
      <c r="AD350" s="491"/>
      <c r="AE350" s="491"/>
      <c r="AF350" s="491"/>
      <c r="AG350" s="491"/>
      <c r="AH350" s="491"/>
      <c r="AI350" s="491"/>
      <c r="AJ350" s="491"/>
      <c r="AK350" s="491"/>
      <c r="AL350" s="491"/>
      <c r="AM350" s="491"/>
      <c r="AN350" s="491"/>
      <c r="AO350" s="491"/>
      <c r="AP350" s="491"/>
      <c r="AQ350" s="491"/>
      <c r="AR350" s="491"/>
      <c r="AS350" s="491"/>
      <c r="AT350" s="491"/>
      <c r="AU350" s="491"/>
      <c r="AV350" s="491"/>
      <c r="AW350" s="491"/>
      <c r="AX350" s="491"/>
      <c r="AY350" s="491"/>
      <c r="AZ350" s="491"/>
      <c r="BA350" s="491"/>
    </row>
    <row r="351" spans="1:53" s="493" customFormat="1" ht="11.25" customHeight="1">
      <c r="A351" s="463" t="s">
        <v>214</v>
      </c>
      <c r="B351" s="214"/>
      <c r="C351" s="214"/>
      <c r="D351" s="214"/>
      <c r="E351" s="514" t="s">
        <v>215</v>
      </c>
      <c r="F351" s="515"/>
      <c r="G351" s="516" t="s">
        <v>351</v>
      </c>
      <c r="H351" s="517"/>
      <c r="I351" s="518" t="s">
        <v>215</v>
      </c>
      <c r="J351" s="489"/>
      <c r="K351" s="506"/>
      <c r="L351" s="492"/>
      <c r="M351" s="492"/>
      <c r="N351" s="492"/>
      <c r="O351" s="492"/>
      <c r="P351" s="492"/>
      <c r="Q351" s="492"/>
      <c r="R351" s="492"/>
      <c r="S351" s="492"/>
      <c r="T351" s="492"/>
      <c r="W351" s="491"/>
      <c r="X351" s="491"/>
      <c r="Y351" s="491"/>
      <c r="Z351" s="491"/>
      <c r="AA351" s="491"/>
      <c r="AB351" s="491"/>
      <c r="AC351" s="491"/>
      <c r="AD351" s="491"/>
      <c r="AE351" s="491"/>
      <c r="AF351" s="491"/>
      <c r="AG351" s="491"/>
      <c r="AH351" s="491"/>
      <c r="AI351" s="491"/>
      <c r="AJ351" s="491"/>
      <c r="AK351" s="491"/>
      <c r="AL351" s="491"/>
      <c r="AM351" s="491"/>
      <c r="AN351" s="491"/>
      <c r="AO351" s="491"/>
      <c r="AP351" s="491"/>
      <c r="AQ351" s="491"/>
      <c r="AR351" s="491"/>
      <c r="AS351" s="491"/>
      <c r="AT351" s="491"/>
      <c r="AU351" s="491"/>
      <c r="AV351" s="491"/>
      <c r="AW351" s="491"/>
      <c r="AX351" s="491"/>
      <c r="AY351" s="491"/>
      <c r="AZ351" s="491"/>
      <c r="BA351" s="491"/>
    </row>
    <row r="352" spans="1:53" s="493" customFormat="1" ht="23.25" customHeight="1">
      <c r="A352" s="519" t="s">
        <v>216</v>
      </c>
      <c r="B352" s="214"/>
      <c r="C352" s="214"/>
      <c r="D352" s="214"/>
      <c r="E352" s="514" t="s">
        <v>215</v>
      </c>
      <c r="F352" s="515"/>
      <c r="G352" s="516" t="s">
        <v>352</v>
      </c>
      <c r="H352" s="517"/>
      <c r="I352" s="518" t="s">
        <v>215</v>
      </c>
      <c r="J352" s="489"/>
      <c r="K352" s="506"/>
      <c r="L352" s="492"/>
      <c r="M352" s="492"/>
      <c r="N352" s="492"/>
      <c r="O352" s="492"/>
      <c r="P352" s="492"/>
      <c r="Q352" s="492"/>
      <c r="R352" s="492"/>
      <c r="S352" s="492"/>
      <c r="T352" s="492"/>
      <c r="W352" s="491"/>
      <c r="X352" s="491"/>
      <c r="Y352" s="491"/>
      <c r="Z352" s="491"/>
      <c r="AA352" s="491"/>
      <c r="AB352" s="491"/>
      <c r="AC352" s="491"/>
      <c r="AD352" s="491"/>
      <c r="AE352" s="491"/>
      <c r="AF352" s="491"/>
      <c r="AG352" s="491"/>
      <c r="AH352" s="491"/>
      <c r="AI352" s="491"/>
      <c r="AJ352" s="491"/>
      <c r="AK352" s="491"/>
      <c r="AL352" s="491"/>
      <c r="AM352" s="491"/>
      <c r="AN352" s="491"/>
      <c r="AO352" s="491"/>
      <c r="AP352" s="491"/>
      <c r="AQ352" s="491"/>
      <c r="AR352" s="491"/>
      <c r="AS352" s="491"/>
      <c r="AT352" s="491"/>
      <c r="AU352" s="491"/>
      <c r="AV352" s="491"/>
      <c r="AW352" s="491"/>
      <c r="AX352" s="491"/>
      <c r="AY352" s="491"/>
      <c r="AZ352" s="491"/>
      <c r="BA352" s="491"/>
    </row>
    <row r="353" spans="1:53" s="493" customFormat="1" ht="11.25" customHeight="1">
      <c r="A353" s="463" t="s">
        <v>217</v>
      </c>
      <c r="B353" s="214"/>
      <c r="C353" s="214"/>
      <c r="D353" s="214"/>
      <c r="E353" s="418">
        <v>100573715</v>
      </c>
      <c r="F353" s="419"/>
      <c r="G353" s="223">
        <v>92097978</v>
      </c>
      <c r="H353" s="134"/>
      <c r="I353" s="520">
        <v>88304615</v>
      </c>
      <c r="J353" s="489"/>
      <c r="K353" s="506"/>
      <c r="L353" s="492"/>
      <c r="M353" s="492"/>
      <c r="N353" s="492"/>
      <c r="O353" s="492"/>
      <c r="P353" s="492"/>
      <c r="Q353" s="492"/>
      <c r="R353" s="492"/>
      <c r="S353" s="492"/>
      <c r="T353" s="492"/>
      <c r="W353" s="491"/>
      <c r="X353" s="491"/>
      <c r="Y353" s="491"/>
      <c r="Z353" s="491"/>
      <c r="AA353" s="491"/>
      <c r="AB353" s="491"/>
      <c r="AC353" s="491"/>
      <c r="AD353" s="491"/>
      <c r="AE353" s="491"/>
      <c r="AF353" s="491"/>
      <c r="AG353" s="491"/>
      <c r="AH353" s="491"/>
      <c r="AI353" s="491"/>
      <c r="AJ353" s="491"/>
      <c r="AK353" s="491"/>
      <c r="AL353" s="491"/>
      <c r="AM353" s="491"/>
      <c r="AN353" s="491"/>
      <c r="AO353" s="491"/>
      <c r="AP353" s="491"/>
      <c r="AQ353" s="491"/>
      <c r="AR353" s="491"/>
      <c r="AS353" s="491"/>
      <c r="AT353" s="491"/>
      <c r="AU353" s="491"/>
      <c r="AV353" s="491"/>
      <c r="AW353" s="491"/>
      <c r="AX353" s="491"/>
      <c r="AY353" s="491"/>
      <c r="AZ353" s="491"/>
      <c r="BA353" s="491"/>
    </row>
    <row r="354" spans="1:53" s="493" customFormat="1" ht="11.25" customHeight="1">
      <c r="A354" s="469" t="s">
        <v>75</v>
      </c>
      <c r="B354" s="214"/>
      <c r="C354" s="214"/>
      <c r="D354" s="214"/>
      <c r="E354" s="418">
        <v>50774021</v>
      </c>
      <c r="F354" s="419"/>
      <c r="G354" s="223">
        <v>46458988</v>
      </c>
      <c r="H354" s="134"/>
      <c r="I354" s="520">
        <v>44583853</v>
      </c>
      <c r="J354" s="489"/>
      <c r="K354" s="506"/>
      <c r="L354" s="492"/>
      <c r="M354" s="492"/>
      <c r="N354" s="492"/>
      <c r="O354" s="492"/>
      <c r="P354" s="492"/>
      <c r="Q354" s="492"/>
      <c r="R354" s="492"/>
      <c r="S354" s="492"/>
      <c r="T354" s="492"/>
      <c r="W354" s="491"/>
      <c r="X354" s="491"/>
      <c r="Y354" s="491"/>
      <c r="Z354" s="491"/>
      <c r="AA354" s="491"/>
      <c r="AB354" s="491"/>
      <c r="AC354" s="491"/>
      <c r="AD354" s="491"/>
      <c r="AE354" s="491"/>
      <c r="AF354" s="491"/>
      <c r="AG354" s="491"/>
      <c r="AH354" s="491"/>
      <c r="AI354" s="491"/>
      <c r="AJ354" s="491"/>
      <c r="AK354" s="491"/>
      <c r="AL354" s="491"/>
      <c r="AM354" s="491"/>
      <c r="AN354" s="491"/>
      <c r="AO354" s="491"/>
      <c r="AP354" s="491"/>
      <c r="AQ354" s="491"/>
      <c r="AR354" s="491"/>
      <c r="AS354" s="491"/>
      <c r="AT354" s="491"/>
      <c r="AU354" s="491"/>
      <c r="AV354" s="491"/>
      <c r="AW354" s="491"/>
      <c r="AX354" s="491"/>
      <c r="AY354" s="491"/>
      <c r="AZ354" s="491"/>
      <c r="BA354" s="491"/>
    </row>
    <row r="355" spans="1:53" s="493" customFormat="1" ht="11.25" customHeight="1">
      <c r="A355" s="469" t="s">
        <v>76</v>
      </c>
      <c r="B355" s="214"/>
      <c r="C355" s="214"/>
      <c r="D355" s="214"/>
      <c r="E355" s="418">
        <v>49799694</v>
      </c>
      <c r="F355" s="419"/>
      <c r="G355" s="223">
        <v>45638990</v>
      </c>
      <c r="H355" s="134"/>
      <c r="I355" s="520">
        <v>43720762</v>
      </c>
      <c r="J355" s="489"/>
      <c r="K355" s="506"/>
      <c r="L355" s="492"/>
      <c r="M355" s="492"/>
      <c r="N355" s="492"/>
      <c r="O355" s="492"/>
      <c r="P355" s="492"/>
      <c r="Q355" s="492"/>
      <c r="R355" s="492"/>
      <c r="S355" s="492"/>
      <c r="T355" s="492"/>
      <c r="W355" s="491"/>
      <c r="X355" s="491"/>
      <c r="Y355" s="491"/>
      <c r="Z355" s="491"/>
      <c r="AA355" s="491"/>
      <c r="AB355" s="491"/>
      <c r="AC355" s="491"/>
      <c r="AD355" s="491"/>
      <c r="AE355" s="491"/>
      <c r="AF355" s="491"/>
      <c r="AG355" s="491"/>
      <c r="AH355" s="491"/>
      <c r="AI355" s="491"/>
      <c r="AJ355" s="491"/>
      <c r="AK355" s="491"/>
      <c r="AL355" s="491"/>
      <c r="AM355" s="491"/>
      <c r="AN355" s="491"/>
      <c r="AO355" s="491"/>
      <c r="AP355" s="491"/>
      <c r="AQ355" s="491"/>
      <c r="AR355" s="491"/>
      <c r="AS355" s="491"/>
      <c r="AT355" s="491"/>
      <c r="AU355" s="491"/>
      <c r="AV355" s="491"/>
      <c r="AW355" s="491"/>
      <c r="AX355" s="491"/>
      <c r="AY355" s="491"/>
      <c r="AZ355" s="491"/>
      <c r="BA355" s="491"/>
    </row>
    <row r="356" spans="1:53" s="493" customFormat="1" ht="11.25" customHeight="1">
      <c r="A356" s="463" t="s">
        <v>218</v>
      </c>
      <c r="B356" s="214"/>
      <c r="C356" s="214"/>
      <c r="D356" s="214"/>
      <c r="E356" s="470">
        <v>100</v>
      </c>
      <c r="F356" s="471"/>
      <c r="G356" s="521">
        <v>100</v>
      </c>
      <c r="H356" s="276"/>
      <c r="I356" s="522">
        <v>100</v>
      </c>
      <c r="J356" s="489"/>
      <c r="K356" s="506"/>
      <c r="L356" s="492"/>
      <c r="M356" s="492"/>
      <c r="N356" s="492"/>
      <c r="O356" s="492"/>
      <c r="P356" s="492"/>
      <c r="Q356" s="492"/>
      <c r="R356" s="492"/>
      <c r="S356" s="492"/>
      <c r="T356" s="492"/>
      <c r="W356" s="491"/>
      <c r="X356" s="491"/>
      <c r="Y356" s="491"/>
      <c r="Z356" s="491"/>
      <c r="AA356" s="491"/>
      <c r="AB356" s="491"/>
      <c r="AC356" s="491"/>
      <c r="AD356" s="491"/>
      <c r="AE356" s="491"/>
      <c r="AF356" s="491"/>
      <c r="AG356" s="491"/>
      <c r="AH356" s="491"/>
      <c r="AI356" s="491"/>
      <c r="AJ356" s="491"/>
      <c r="AK356" s="491"/>
      <c r="AL356" s="491"/>
      <c r="AM356" s="491"/>
      <c r="AN356" s="491"/>
      <c r="AO356" s="491"/>
      <c r="AP356" s="491"/>
      <c r="AQ356" s="491"/>
      <c r="AR356" s="491"/>
      <c r="AS356" s="491"/>
      <c r="AT356" s="491"/>
      <c r="AU356" s="491"/>
      <c r="AV356" s="491"/>
      <c r="AW356" s="491"/>
      <c r="AX356" s="491"/>
      <c r="AY356" s="491"/>
      <c r="AZ356" s="491"/>
      <c r="BA356" s="491"/>
    </row>
    <row r="357" spans="1:53" s="493" customFormat="1" ht="11.25" customHeight="1">
      <c r="A357" s="469" t="s">
        <v>75</v>
      </c>
      <c r="B357" s="214"/>
      <c r="C357" s="214"/>
      <c r="D357" s="214"/>
      <c r="E357" s="470">
        <v>50.48438451338902</v>
      </c>
      <c r="F357" s="471"/>
      <c r="G357" s="521">
        <v>50.445176983147235</v>
      </c>
      <c r="H357" s="276"/>
      <c r="I357" s="522">
        <v>50.48870095860788</v>
      </c>
      <c r="J357" s="489"/>
      <c r="K357" s="506"/>
      <c r="L357" s="492"/>
      <c r="M357" s="492"/>
      <c r="N357" s="492"/>
      <c r="O357" s="492"/>
      <c r="P357" s="492"/>
      <c r="Q357" s="492"/>
      <c r="R357" s="492"/>
      <c r="S357" s="492"/>
      <c r="T357" s="492"/>
      <c r="W357" s="491"/>
      <c r="X357" s="491"/>
      <c r="Y357" s="491"/>
      <c r="Z357" s="491"/>
      <c r="AA357" s="491"/>
      <c r="AB357" s="491"/>
      <c r="AC357" s="491"/>
      <c r="AD357" s="491"/>
      <c r="AE357" s="491"/>
      <c r="AF357" s="491"/>
      <c r="AG357" s="491"/>
      <c r="AH357" s="491"/>
      <c r="AI357" s="491"/>
      <c r="AJ357" s="491"/>
      <c r="AK357" s="491"/>
      <c r="AL357" s="491"/>
      <c r="AM357" s="491"/>
      <c r="AN357" s="491"/>
      <c r="AO357" s="491"/>
      <c r="AP357" s="491"/>
      <c r="AQ357" s="491"/>
      <c r="AR357" s="491"/>
      <c r="AS357" s="491"/>
      <c r="AT357" s="491"/>
      <c r="AU357" s="491"/>
      <c r="AV357" s="491"/>
      <c r="AW357" s="491"/>
      <c r="AX357" s="491"/>
      <c r="AY357" s="491"/>
      <c r="AZ357" s="491"/>
      <c r="BA357" s="491"/>
    </row>
    <row r="358" spans="1:53" s="493" customFormat="1" ht="11.25" customHeight="1">
      <c r="A358" s="469" t="s">
        <v>76</v>
      </c>
      <c r="B358" s="214"/>
      <c r="C358" s="214"/>
      <c r="D358" s="214"/>
      <c r="E358" s="470">
        <v>49.51561548661099</v>
      </c>
      <c r="F358" s="471"/>
      <c r="G358" s="521">
        <v>49.554823016852765</v>
      </c>
      <c r="H358" s="276"/>
      <c r="I358" s="522">
        <v>49.511299041392114</v>
      </c>
      <c r="J358" s="489"/>
      <c r="K358" s="506"/>
      <c r="L358" s="492"/>
      <c r="M358" s="492"/>
      <c r="N358" s="492"/>
      <c r="O358" s="492"/>
      <c r="P358" s="492"/>
      <c r="Q358" s="492"/>
      <c r="R358" s="492"/>
      <c r="S358" s="492"/>
      <c r="T358" s="492"/>
      <c r="W358" s="491"/>
      <c r="X358" s="491"/>
      <c r="Y358" s="491"/>
      <c r="Z358" s="491"/>
      <c r="AA358" s="491"/>
      <c r="AB358" s="491"/>
      <c r="AC358" s="491"/>
      <c r="AD358" s="491"/>
      <c r="AE358" s="491"/>
      <c r="AF358" s="491"/>
      <c r="AG358" s="491"/>
      <c r="AH358" s="491"/>
      <c r="AI358" s="491"/>
      <c r="AJ358" s="491"/>
      <c r="AK358" s="491"/>
      <c r="AL358" s="491"/>
      <c r="AM358" s="491"/>
      <c r="AN358" s="491"/>
      <c r="AO358" s="491"/>
      <c r="AP358" s="491"/>
      <c r="AQ358" s="491"/>
      <c r="AR358" s="491"/>
      <c r="AS358" s="491"/>
      <c r="AT358" s="491"/>
      <c r="AU358" s="491"/>
      <c r="AV358" s="491"/>
      <c r="AW358" s="491"/>
      <c r="AX358" s="491"/>
      <c r="AY358" s="491"/>
      <c r="AZ358" s="491"/>
      <c r="BA358" s="491"/>
    </row>
    <row r="359" spans="1:53" s="493" customFormat="1" ht="11.25" customHeight="1">
      <c r="A359" s="463" t="s">
        <v>219</v>
      </c>
      <c r="B359" s="214"/>
      <c r="C359" s="214"/>
      <c r="D359" s="214"/>
      <c r="E359" s="308">
        <v>100573715</v>
      </c>
      <c r="F359" s="218"/>
      <c r="G359" s="223">
        <v>92097978</v>
      </c>
      <c r="H359" s="134"/>
      <c r="I359" s="520">
        <v>88304615</v>
      </c>
      <c r="J359" s="489"/>
      <c r="K359" s="506"/>
      <c r="L359" s="492"/>
      <c r="M359" s="492"/>
      <c r="N359" s="492"/>
      <c r="O359" s="492"/>
      <c r="P359" s="492"/>
      <c r="Q359" s="492"/>
      <c r="R359" s="492"/>
      <c r="S359" s="492"/>
      <c r="T359" s="492"/>
      <c r="W359" s="491"/>
      <c r="X359" s="491"/>
      <c r="Y359" s="491"/>
      <c r="Z359" s="491"/>
      <c r="AA359" s="491"/>
      <c r="AB359" s="491"/>
      <c r="AC359" s="491"/>
      <c r="AD359" s="491"/>
      <c r="AE359" s="491"/>
      <c r="AF359" s="491"/>
      <c r="AG359" s="491"/>
      <c r="AH359" s="491"/>
      <c r="AI359" s="491"/>
      <c r="AJ359" s="491"/>
      <c r="AK359" s="491"/>
      <c r="AL359" s="491"/>
      <c r="AM359" s="491"/>
      <c r="AN359" s="491"/>
      <c r="AO359" s="491"/>
      <c r="AP359" s="491"/>
      <c r="AQ359" s="491"/>
      <c r="AR359" s="491"/>
      <c r="AS359" s="491"/>
      <c r="AT359" s="491"/>
      <c r="AU359" s="491"/>
      <c r="AV359" s="491"/>
      <c r="AW359" s="491"/>
      <c r="AX359" s="491"/>
      <c r="AY359" s="491"/>
      <c r="AZ359" s="491"/>
      <c r="BA359" s="491"/>
    </row>
    <row r="360" spans="1:53" s="493" customFormat="1" ht="11.25" customHeight="1">
      <c r="A360" s="469" t="s">
        <v>197</v>
      </c>
      <c r="B360" s="214"/>
      <c r="C360" s="214"/>
      <c r="D360" s="214"/>
      <c r="E360" s="308">
        <v>10815998</v>
      </c>
      <c r="F360" s="218"/>
      <c r="G360" s="223">
        <v>10231201</v>
      </c>
      <c r="H360" s="134"/>
      <c r="I360" s="520">
        <v>10573381</v>
      </c>
      <c r="J360" s="489"/>
      <c r="K360" s="506"/>
      <c r="L360" s="492"/>
      <c r="M360" s="492"/>
      <c r="N360" s="492"/>
      <c r="O360" s="492"/>
      <c r="P360" s="492"/>
      <c r="Q360" s="492"/>
      <c r="R360" s="492"/>
      <c r="S360" s="492"/>
      <c r="T360" s="492"/>
      <c r="W360" s="491"/>
      <c r="X360" s="491"/>
      <c r="Y360" s="491"/>
      <c r="Z360" s="491"/>
      <c r="AA360" s="491"/>
      <c r="AB360" s="491"/>
      <c r="AC360" s="491"/>
      <c r="AD360" s="491"/>
      <c r="AE360" s="491"/>
      <c r="AF360" s="491"/>
      <c r="AG360" s="491"/>
      <c r="AH360" s="491"/>
      <c r="AI360" s="491"/>
      <c r="AJ360" s="491"/>
      <c r="AK360" s="491"/>
      <c r="AL360" s="491"/>
      <c r="AM360" s="491"/>
      <c r="AN360" s="491"/>
      <c r="AO360" s="491"/>
      <c r="AP360" s="491"/>
      <c r="AQ360" s="491"/>
      <c r="AR360" s="491"/>
      <c r="AS360" s="491"/>
      <c r="AT360" s="491"/>
      <c r="AU360" s="491"/>
      <c r="AV360" s="491"/>
      <c r="AW360" s="491"/>
      <c r="AX360" s="491"/>
      <c r="AY360" s="491"/>
      <c r="AZ360" s="491"/>
      <c r="BA360" s="491"/>
    </row>
    <row r="361" spans="1:53" s="493" customFormat="1" ht="11.25" customHeight="1">
      <c r="A361" s="469" t="s">
        <v>198</v>
      </c>
      <c r="B361" s="214"/>
      <c r="C361" s="214"/>
      <c r="D361" s="214"/>
      <c r="E361" s="418">
        <v>32135285</v>
      </c>
      <c r="F361" s="419"/>
      <c r="G361" s="223">
        <v>30717569</v>
      </c>
      <c r="H361" s="134"/>
      <c r="I361" s="520">
        <v>31389020</v>
      </c>
      <c r="J361" s="489"/>
      <c r="K361" s="506"/>
      <c r="L361" s="492"/>
      <c r="M361" s="492"/>
      <c r="N361" s="492"/>
      <c r="O361" s="492"/>
      <c r="P361" s="492"/>
      <c r="Q361" s="492"/>
      <c r="R361" s="492"/>
      <c r="S361" s="492"/>
      <c r="T361" s="492"/>
      <c r="W361" s="491"/>
      <c r="X361" s="491"/>
      <c r="Y361" s="491"/>
      <c r="Z361" s="491"/>
      <c r="AA361" s="491"/>
      <c r="AB361" s="491"/>
      <c r="AC361" s="491"/>
      <c r="AD361" s="491"/>
      <c r="AE361" s="491"/>
      <c r="AF361" s="491"/>
      <c r="AG361" s="491"/>
      <c r="AH361" s="491"/>
      <c r="AI361" s="491"/>
      <c r="AJ361" s="491"/>
      <c r="AK361" s="491"/>
      <c r="AL361" s="491"/>
      <c r="AM361" s="491"/>
      <c r="AN361" s="491"/>
      <c r="AO361" s="491"/>
      <c r="AP361" s="491"/>
      <c r="AQ361" s="491"/>
      <c r="AR361" s="491"/>
      <c r="AS361" s="491"/>
      <c r="AT361" s="491"/>
      <c r="AU361" s="491"/>
      <c r="AV361" s="491"/>
      <c r="AW361" s="491"/>
      <c r="AX361" s="491"/>
      <c r="AY361" s="491"/>
      <c r="AZ361" s="491"/>
      <c r="BA361" s="491"/>
    </row>
    <row r="362" spans="1:53" s="493" customFormat="1" ht="11.25" customHeight="1">
      <c r="A362" s="469" t="s">
        <v>199</v>
      </c>
      <c r="B362" s="214"/>
      <c r="C362" s="214"/>
      <c r="D362" s="214"/>
      <c r="E362" s="418">
        <v>63659732</v>
      </c>
      <c r="F362" s="419"/>
      <c r="G362" s="223">
        <v>57374166</v>
      </c>
      <c r="H362" s="134"/>
      <c r="I362" s="520">
        <v>53251374</v>
      </c>
      <c r="J362" s="489"/>
      <c r="K362" s="506"/>
      <c r="L362" s="492"/>
      <c r="M362" s="492"/>
      <c r="N362" s="492"/>
      <c r="O362" s="492"/>
      <c r="P362" s="492"/>
      <c r="Q362" s="492"/>
      <c r="R362" s="492"/>
      <c r="S362" s="492"/>
      <c r="T362" s="492"/>
      <c r="W362" s="491"/>
      <c r="X362" s="491"/>
      <c r="Y362" s="491"/>
      <c r="Z362" s="491"/>
      <c r="AA362" s="491"/>
      <c r="AB362" s="491"/>
      <c r="AC362" s="491"/>
      <c r="AD362" s="491"/>
      <c r="AE362" s="491"/>
      <c r="AF362" s="491"/>
      <c r="AG362" s="491"/>
      <c r="AH362" s="491"/>
      <c r="AI362" s="491"/>
      <c r="AJ362" s="491"/>
      <c r="AK362" s="491"/>
      <c r="AL362" s="491"/>
      <c r="AM362" s="491"/>
      <c r="AN362" s="491"/>
      <c r="AO362" s="491"/>
      <c r="AP362" s="491"/>
      <c r="AQ362" s="491"/>
      <c r="AR362" s="491"/>
      <c r="AS362" s="491"/>
      <c r="AT362" s="491"/>
      <c r="AU362" s="491"/>
      <c r="AV362" s="491"/>
      <c r="AW362" s="491"/>
      <c r="AX362" s="491"/>
      <c r="AY362" s="491"/>
      <c r="AZ362" s="491"/>
      <c r="BA362" s="491"/>
    </row>
    <row r="363" spans="1:53" s="493" customFormat="1" ht="11.25" customHeight="1">
      <c r="A363" s="469" t="s">
        <v>200</v>
      </c>
      <c r="B363" s="214"/>
      <c r="C363" s="214"/>
      <c r="D363" s="214"/>
      <c r="E363" s="418">
        <v>62263325</v>
      </c>
      <c r="F363" s="419"/>
      <c r="G363" s="223">
        <v>55513682</v>
      </c>
      <c r="H363" s="134"/>
      <c r="I363" s="520">
        <v>51100067</v>
      </c>
      <c r="J363" s="489"/>
      <c r="K363" s="506"/>
      <c r="L363" s="491"/>
      <c r="M363" s="492"/>
      <c r="N363" s="492"/>
      <c r="O363" s="492"/>
      <c r="W363" s="491"/>
      <c r="X363" s="491"/>
      <c r="Y363" s="491"/>
      <c r="Z363" s="491"/>
      <c r="AA363" s="491"/>
      <c r="AB363" s="491"/>
      <c r="AC363" s="491"/>
      <c r="AD363" s="491"/>
      <c r="AE363" s="491"/>
      <c r="AF363" s="491"/>
      <c r="AG363" s="491"/>
      <c r="AH363" s="491"/>
      <c r="AI363" s="491"/>
      <c r="AJ363" s="491"/>
      <c r="AK363" s="491"/>
      <c r="AL363" s="491"/>
      <c r="AM363" s="491"/>
      <c r="AN363" s="491"/>
      <c r="AO363" s="491"/>
      <c r="AP363" s="491"/>
      <c r="AQ363" s="491"/>
      <c r="AR363" s="491"/>
      <c r="AS363" s="491"/>
      <c r="AT363" s="491"/>
      <c r="AU363" s="491"/>
      <c r="AV363" s="491"/>
      <c r="AW363" s="491"/>
      <c r="AX363" s="491"/>
      <c r="AY363" s="491"/>
      <c r="AZ363" s="491"/>
      <c r="BA363" s="491"/>
    </row>
    <row r="364" spans="1:53" s="493" customFormat="1" ht="11.25" customHeight="1">
      <c r="A364" s="469" t="s">
        <v>201</v>
      </c>
      <c r="B364" s="214"/>
      <c r="C364" s="214"/>
      <c r="D364" s="214"/>
      <c r="E364" s="418">
        <v>7534306</v>
      </c>
      <c r="F364" s="419"/>
      <c r="G364" s="223">
        <v>6230480</v>
      </c>
      <c r="H364" s="134"/>
      <c r="I364" s="520">
        <v>5498848</v>
      </c>
      <c r="J364" s="489"/>
      <c r="K364" s="506"/>
      <c r="L364" s="491"/>
      <c r="M364" s="492"/>
      <c r="N364" s="492"/>
      <c r="O364" s="492"/>
      <c r="W364" s="491"/>
      <c r="X364" s="491"/>
      <c r="Y364" s="491"/>
      <c r="Z364" s="491"/>
      <c r="AA364" s="491"/>
      <c r="AB364" s="491"/>
      <c r="AC364" s="491"/>
      <c r="AD364" s="491"/>
      <c r="AE364" s="491"/>
      <c r="AF364" s="491"/>
      <c r="AG364" s="491"/>
      <c r="AH364" s="491"/>
      <c r="AI364" s="491"/>
      <c r="AJ364" s="491"/>
      <c r="AK364" s="491"/>
      <c r="AL364" s="491"/>
      <c r="AM364" s="491"/>
      <c r="AN364" s="491"/>
      <c r="AO364" s="491"/>
      <c r="AP364" s="491"/>
      <c r="AQ364" s="491"/>
      <c r="AR364" s="491"/>
      <c r="AS364" s="491"/>
      <c r="AT364" s="491"/>
      <c r="AU364" s="491"/>
      <c r="AV364" s="491"/>
      <c r="AW364" s="491"/>
      <c r="AX364" s="491"/>
      <c r="AY364" s="491"/>
      <c r="AZ364" s="491"/>
      <c r="BA364" s="491"/>
    </row>
    <row r="365" spans="1:53" s="493" customFormat="1" ht="11.25" customHeight="1">
      <c r="A365" s="474" t="s">
        <v>202</v>
      </c>
      <c r="B365" s="214"/>
      <c r="C365" s="214"/>
      <c r="D365" s="214"/>
      <c r="E365" s="418">
        <v>4778698</v>
      </c>
      <c r="F365" s="419"/>
      <c r="G365" s="223">
        <v>4006243</v>
      </c>
      <c r="H365" s="134"/>
      <c r="I365" s="520">
        <v>3664221</v>
      </c>
      <c r="J365" s="489"/>
      <c r="K365" s="506"/>
      <c r="L365" s="491"/>
      <c r="M365" s="492"/>
      <c r="N365" s="492"/>
      <c r="O365" s="492"/>
      <c r="W365" s="491"/>
      <c r="X365" s="491"/>
      <c r="Y365" s="491"/>
      <c r="Z365" s="491"/>
      <c r="AA365" s="491"/>
      <c r="AB365" s="491"/>
      <c r="AC365" s="491"/>
      <c r="AD365" s="491"/>
      <c r="AE365" s="491"/>
      <c r="AF365" s="491"/>
      <c r="AG365" s="491"/>
      <c r="AH365" s="491"/>
      <c r="AI365" s="491"/>
      <c r="AJ365" s="491"/>
      <c r="AK365" s="491"/>
      <c r="AL365" s="491"/>
      <c r="AM365" s="491"/>
      <c r="AN365" s="491"/>
      <c r="AO365" s="491"/>
      <c r="AP365" s="491"/>
      <c r="AQ365" s="491"/>
      <c r="AR365" s="491"/>
      <c r="AS365" s="491"/>
      <c r="AT365" s="491"/>
      <c r="AU365" s="491"/>
      <c r="AV365" s="491"/>
      <c r="AW365" s="491"/>
      <c r="AX365" s="491"/>
      <c r="AY365" s="491"/>
      <c r="AZ365" s="491"/>
      <c r="BA365" s="491"/>
    </row>
    <row r="366" spans="1:53" s="493" customFormat="1" ht="11.25" customHeight="1">
      <c r="A366" s="463" t="s">
        <v>220</v>
      </c>
      <c r="B366" s="214"/>
      <c r="C366" s="214"/>
      <c r="D366" s="214"/>
      <c r="E366" s="309">
        <v>100</v>
      </c>
      <c r="F366" s="310"/>
      <c r="G366" s="521">
        <v>100</v>
      </c>
      <c r="H366" s="276"/>
      <c r="I366" s="522">
        <v>100.00000000000001</v>
      </c>
      <c r="J366" s="489"/>
      <c r="K366" s="506"/>
      <c r="L366" s="491"/>
      <c r="M366" s="492"/>
      <c r="N366" s="492"/>
      <c r="O366" s="492"/>
      <c r="W366" s="491"/>
      <c r="X366" s="491"/>
      <c r="Y366" s="491"/>
      <c r="Z366" s="491"/>
      <c r="AA366" s="491"/>
      <c r="AB366" s="491"/>
      <c r="AC366" s="491"/>
      <c r="AD366" s="491"/>
      <c r="AE366" s="491"/>
      <c r="AF366" s="491"/>
      <c r="AG366" s="491"/>
      <c r="AH366" s="491"/>
      <c r="AI366" s="491"/>
      <c r="AJ366" s="491"/>
      <c r="AK366" s="491"/>
      <c r="AL366" s="491"/>
      <c r="AM366" s="491"/>
      <c r="AN366" s="491"/>
      <c r="AO366" s="491"/>
      <c r="AP366" s="491"/>
      <c r="AQ366" s="491"/>
      <c r="AR366" s="491"/>
      <c r="AS366" s="491"/>
      <c r="AT366" s="491"/>
      <c r="AU366" s="491"/>
      <c r="AV366" s="491"/>
      <c r="AW366" s="491"/>
      <c r="AX366" s="491"/>
      <c r="AY366" s="491"/>
      <c r="AZ366" s="491"/>
      <c r="BA366" s="491"/>
    </row>
    <row r="367" spans="1:53" s="493" customFormat="1" ht="11.25" customHeight="1">
      <c r="A367" s="469" t="s">
        <v>197</v>
      </c>
      <c r="B367" s="214"/>
      <c r="C367" s="214"/>
      <c r="D367" s="214"/>
      <c r="E367" s="523">
        <v>10.754298973643362</v>
      </c>
      <c r="F367" s="471"/>
      <c r="G367" s="521">
        <v>11.109039766323644</v>
      </c>
      <c r="H367" s="276"/>
      <c r="I367" s="522">
        <v>11.973758109924379</v>
      </c>
      <c r="J367" s="489"/>
      <c r="K367" s="506"/>
      <c r="L367" s="491"/>
      <c r="M367" s="492"/>
      <c r="N367" s="492"/>
      <c r="O367" s="492"/>
      <c r="W367" s="491"/>
      <c r="X367" s="491"/>
      <c r="Y367" s="491"/>
      <c r="Z367" s="491"/>
      <c r="AA367" s="491"/>
      <c r="AB367" s="491"/>
      <c r="AC367" s="491"/>
      <c r="AD367" s="491"/>
      <c r="AE367" s="491"/>
      <c r="AF367" s="491"/>
      <c r="AG367" s="491"/>
      <c r="AH367" s="491"/>
      <c r="AI367" s="491"/>
      <c r="AJ367" s="491"/>
      <c r="AK367" s="491"/>
      <c r="AL367" s="491"/>
      <c r="AM367" s="491"/>
      <c r="AN367" s="491"/>
      <c r="AO367" s="491"/>
      <c r="AP367" s="491"/>
      <c r="AQ367" s="491"/>
      <c r="AR367" s="491"/>
      <c r="AS367" s="491"/>
      <c r="AT367" s="491"/>
      <c r="AU367" s="491"/>
      <c r="AV367" s="491"/>
      <c r="AW367" s="491"/>
      <c r="AX367" s="491"/>
      <c r="AY367" s="491"/>
      <c r="AZ367" s="491"/>
      <c r="BA367" s="491"/>
    </row>
    <row r="368" spans="1:53" s="493" customFormat="1" ht="11.25" customHeight="1">
      <c r="A368" s="469" t="s">
        <v>198</v>
      </c>
      <c r="B368" s="214"/>
      <c r="C368" s="214"/>
      <c r="D368" s="214"/>
      <c r="E368" s="523">
        <v>31.951971745301442</v>
      </c>
      <c r="F368" s="471"/>
      <c r="G368" s="521">
        <v>33.353141585801154</v>
      </c>
      <c r="H368" s="276"/>
      <c r="I368" s="522">
        <v>35.54629619301324</v>
      </c>
      <c r="J368" s="489"/>
      <c r="K368" s="506"/>
      <c r="L368" s="491"/>
      <c r="M368" s="492"/>
      <c r="N368" s="492"/>
      <c r="O368" s="492"/>
      <c r="W368" s="491"/>
      <c r="X368" s="491"/>
      <c r="Y368" s="491"/>
      <c r="Z368" s="491"/>
      <c r="AA368" s="491"/>
      <c r="AB368" s="491"/>
      <c r="AC368" s="491"/>
      <c r="AD368" s="491"/>
      <c r="AE368" s="491"/>
      <c r="AF368" s="491"/>
      <c r="AG368" s="491"/>
      <c r="AH368" s="491"/>
      <c r="AI368" s="491"/>
      <c r="AJ368" s="491"/>
      <c r="AK368" s="491"/>
      <c r="AL368" s="491"/>
      <c r="AM368" s="491"/>
      <c r="AN368" s="491"/>
      <c r="AO368" s="491"/>
      <c r="AP368" s="491"/>
      <c r="AQ368" s="491"/>
      <c r="AR368" s="491"/>
      <c r="AS368" s="491"/>
      <c r="AT368" s="491"/>
      <c r="AU368" s="491"/>
      <c r="AV368" s="491"/>
      <c r="AW368" s="491"/>
      <c r="AX368" s="491"/>
      <c r="AY368" s="491"/>
      <c r="AZ368" s="491"/>
      <c r="BA368" s="491"/>
    </row>
    <row r="369" spans="1:53" s="493" customFormat="1" ht="11.25" customHeight="1">
      <c r="A369" s="469" t="s">
        <v>199</v>
      </c>
      <c r="B369" s="214"/>
      <c r="C369" s="214"/>
      <c r="D369" s="214"/>
      <c r="E369" s="523">
        <v>63.296589968860154</v>
      </c>
      <c r="F369" s="471"/>
      <c r="G369" s="521">
        <v>62.29687909109145</v>
      </c>
      <c r="H369" s="276"/>
      <c r="I369" s="522">
        <v>60.304180025019086</v>
      </c>
      <c r="J369" s="489"/>
      <c r="K369" s="506"/>
      <c r="L369" s="491"/>
      <c r="M369" s="492"/>
      <c r="N369" s="492"/>
      <c r="O369" s="492"/>
      <c r="W369" s="491"/>
      <c r="X369" s="491"/>
      <c r="Y369" s="491"/>
      <c r="Z369" s="491"/>
      <c r="AA369" s="491"/>
      <c r="AB369" s="491"/>
      <c r="AC369" s="491"/>
      <c r="AD369" s="491"/>
      <c r="AE369" s="491"/>
      <c r="AF369" s="491"/>
      <c r="AG369" s="491"/>
      <c r="AH369" s="491"/>
      <c r="AI369" s="491"/>
      <c r="AJ369" s="491"/>
      <c r="AK369" s="491"/>
      <c r="AL369" s="491"/>
      <c r="AM369" s="491"/>
      <c r="AN369" s="491"/>
      <c r="AO369" s="491"/>
      <c r="AP369" s="491"/>
      <c r="AQ369" s="491"/>
      <c r="AR369" s="491"/>
      <c r="AS369" s="491"/>
      <c r="AT369" s="491"/>
      <c r="AU369" s="491"/>
      <c r="AV369" s="491"/>
      <c r="AW369" s="491"/>
      <c r="AX369" s="491"/>
      <c r="AY369" s="491"/>
      <c r="AZ369" s="491"/>
      <c r="BA369" s="491"/>
    </row>
    <row r="370" spans="1:53" s="493" customFormat="1" ht="11.25" customHeight="1">
      <c r="A370" s="469" t="s">
        <v>200</v>
      </c>
      <c r="B370" s="214"/>
      <c r="C370" s="214"/>
      <c r="D370" s="214"/>
      <c r="E370" s="523">
        <v>61.90814866488724</v>
      </c>
      <c r="F370" s="471"/>
      <c r="G370" s="521">
        <v>60.2767652510243</v>
      </c>
      <c r="H370" s="276"/>
      <c r="I370" s="522">
        <v>57.86794608639651</v>
      </c>
      <c r="J370" s="489"/>
      <c r="K370" s="506"/>
      <c r="L370" s="491"/>
      <c r="M370" s="492"/>
      <c r="N370" s="492"/>
      <c r="O370" s="492"/>
      <c r="W370" s="491"/>
      <c r="X370" s="491"/>
      <c r="Y370" s="491"/>
      <c r="Z370" s="491"/>
      <c r="AA370" s="491"/>
      <c r="AB370" s="491"/>
      <c r="AC370" s="491"/>
      <c r="AD370" s="491"/>
      <c r="AE370" s="491"/>
      <c r="AF370" s="491"/>
      <c r="AG370" s="491"/>
      <c r="AH370" s="491"/>
      <c r="AI370" s="491"/>
      <c r="AJ370" s="491"/>
      <c r="AK370" s="491"/>
      <c r="AL370" s="491"/>
      <c r="AM370" s="491"/>
      <c r="AN370" s="491"/>
      <c r="AO370" s="491"/>
      <c r="AP370" s="491"/>
      <c r="AQ370" s="491"/>
      <c r="AR370" s="491"/>
      <c r="AS370" s="491"/>
      <c r="AT370" s="491"/>
      <c r="AU370" s="491"/>
      <c r="AV370" s="491"/>
      <c r="AW370" s="491"/>
      <c r="AX370" s="491"/>
      <c r="AY370" s="491"/>
      <c r="AZ370" s="491"/>
      <c r="BA370" s="491"/>
    </row>
    <row r="371" spans="1:53" s="493" customFormat="1" ht="11.25" customHeight="1">
      <c r="A371" s="469" t="s">
        <v>201</v>
      </c>
      <c r="B371" s="214"/>
      <c r="C371" s="214"/>
      <c r="D371" s="214"/>
      <c r="E371" s="523">
        <v>7.49132713254154</v>
      </c>
      <c r="F371" s="471"/>
      <c r="G371" s="521">
        <v>6.7650562317448495</v>
      </c>
      <c r="H371" s="276"/>
      <c r="I371" s="522">
        <v>6.227135467381858</v>
      </c>
      <c r="J371" s="489"/>
      <c r="K371" s="506"/>
      <c r="L371" s="491"/>
      <c r="M371" s="492"/>
      <c r="N371" s="492"/>
      <c r="O371" s="492"/>
      <c r="W371" s="491"/>
      <c r="X371" s="491"/>
      <c r="Y371" s="491"/>
      <c r="Z371" s="491"/>
      <c r="AA371" s="491"/>
      <c r="AB371" s="491"/>
      <c r="AC371" s="491"/>
      <c r="AD371" s="491"/>
      <c r="AE371" s="491"/>
      <c r="AF371" s="491"/>
      <c r="AG371" s="491"/>
      <c r="AH371" s="491"/>
      <c r="AI371" s="491"/>
      <c r="AJ371" s="491"/>
      <c r="AK371" s="491"/>
      <c r="AL371" s="491"/>
      <c r="AM371" s="491"/>
      <c r="AN371" s="491"/>
      <c r="AO371" s="491"/>
      <c r="AP371" s="491"/>
      <c r="AQ371" s="491"/>
      <c r="AR371" s="491"/>
      <c r="AS371" s="491"/>
      <c r="AT371" s="491"/>
      <c r="AU371" s="491"/>
      <c r="AV371" s="491"/>
      <c r="AW371" s="491"/>
      <c r="AX371" s="491"/>
      <c r="AY371" s="491"/>
      <c r="AZ371" s="491"/>
      <c r="BA371" s="491"/>
    </row>
    <row r="372" spans="1:53" s="493" customFormat="1" ht="11.25" customHeight="1">
      <c r="A372" s="469" t="s">
        <v>202</v>
      </c>
      <c r="B372" s="214"/>
      <c r="C372" s="214"/>
      <c r="D372" s="214"/>
      <c r="E372" s="523">
        <v>4.751438285838402</v>
      </c>
      <c r="F372" s="471"/>
      <c r="G372" s="521">
        <v>4.349979323107397</v>
      </c>
      <c r="H372" s="276"/>
      <c r="I372" s="522">
        <v>4.149523781967681</v>
      </c>
      <c r="J372" s="489"/>
      <c r="K372" s="506"/>
      <c r="L372" s="491"/>
      <c r="M372" s="492"/>
      <c r="N372" s="492"/>
      <c r="O372" s="492"/>
      <c r="W372" s="491"/>
      <c r="X372" s="491"/>
      <c r="Y372" s="491"/>
      <c r="Z372" s="491"/>
      <c r="AA372" s="491"/>
      <c r="AB372" s="491"/>
      <c r="AC372" s="491"/>
      <c r="AD372" s="491"/>
      <c r="AE372" s="491"/>
      <c r="AF372" s="491"/>
      <c r="AG372" s="491"/>
      <c r="AH372" s="491"/>
      <c r="AI372" s="491"/>
      <c r="AJ372" s="491"/>
      <c r="AK372" s="491"/>
      <c r="AL372" s="491"/>
      <c r="AM372" s="491"/>
      <c r="AN372" s="491"/>
      <c r="AO372" s="491"/>
      <c r="AP372" s="491"/>
      <c r="AQ372" s="491"/>
      <c r="AR372" s="491"/>
      <c r="AS372" s="491"/>
      <c r="AT372" s="491"/>
      <c r="AU372" s="491"/>
      <c r="AV372" s="491"/>
      <c r="AW372" s="491"/>
      <c r="AX372" s="491"/>
      <c r="AY372" s="491"/>
      <c r="AZ372" s="491"/>
      <c r="BA372" s="491"/>
    </row>
    <row r="373" spans="1:53" s="493" customFormat="1" ht="11.25" customHeight="1">
      <c r="A373" s="463" t="s">
        <v>210</v>
      </c>
      <c r="B373" s="214"/>
      <c r="C373" s="214"/>
      <c r="D373" s="214"/>
      <c r="E373" s="309">
        <v>57.98639397350903</v>
      </c>
      <c r="F373" s="310"/>
      <c r="G373" s="521">
        <v>60.52168496880634</v>
      </c>
      <c r="H373" s="276"/>
      <c r="I373" s="522">
        <v>65.82598413329204</v>
      </c>
      <c r="J373" s="489"/>
      <c r="K373" s="506"/>
      <c r="L373" s="491"/>
      <c r="M373" s="492"/>
      <c r="N373" s="492"/>
      <c r="O373" s="492"/>
      <c r="W373" s="491"/>
      <c r="X373" s="491"/>
      <c r="Y373" s="491"/>
      <c r="Z373" s="491"/>
      <c r="AA373" s="491"/>
      <c r="AB373" s="491"/>
      <c r="AC373" s="491"/>
      <c r="AD373" s="491"/>
      <c r="AE373" s="491"/>
      <c r="AF373" s="491"/>
      <c r="AG373" s="491"/>
      <c r="AH373" s="491"/>
      <c r="AI373" s="491"/>
      <c r="AJ373" s="491"/>
      <c r="AK373" s="491"/>
      <c r="AL373" s="491"/>
      <c r="AM373" s="491"/>
      <c r="AN373" s="491"/>
      <c r="AO373" s="491"/>
      <c r="AP373" s="491"/>
      <c r="AQ373" s="491"/>
      <c r="AR373" s="491"/>
      <c r="AS373" s="491"/>
      <c r="AT373" s="491"/>
      <c r="AU373" s="491"/>
      <c r="AV373" s="491"/>
      <c r="AW373" s="491"/>
      <c r="AX373" s="491"/>
      <c r="AY373" s="491"/>
      <c r="AZ373" s="491"/>
      <c r="BA373" s="491"/>
    </row>
    <row r="374" spans="1:53" s="493" customFormat="1" ht="11.25" customHeight="1">
      <c r="A374" s="469" t="s">
        <v>211</v>
      </c>
      <c r="B374" s="214"/>
      <c r="C374" s="214"/>
      <c r="D374" s="214"/>
      <c r="E374" s="309">
        <v>50.47976796383623</v>
      </c>
      <c r="F374" s="310"/>
      <c r="G374" s="521">
        <v>53.53902486355967</v>
      </c>
      <c r="H374" s="276"/>
      <c r="I374" s="522">
        <v>58.94499548499913</v>
      </c>
      <c r="J374" s="489"/>
      <c r="K374" s="506"/>
      <c r="L374" s="491"/>
      <c r="M374" s="492"/>
      <c r="N374" s="492"/>
      <c r="O374" s="492"/>
      <c r="W374" s="491"/>
      <c r="X374" s="491"/>
      <c r="Y374" s="491"/>
      <c r="Z374" s="491"/>
      <c r="AA374" s="491"/>
      <c r="AB374" s="491"/>
      <c r="AC374" s="491"/>
      <c r="AD374" s="491"/>
      <c r="AE374" s="491"/>
      <c r="AF374" s="491"/>
      <c r="AG374" s="491"/>
      <c r="AH374" s="491"/>
      <c r="AI374" s="491"/>
      <c r="AJ374" s="491"/>
      <c r="AK374" s="491"/>
      <c r="AL374" s="491"/>
      <c r="AM374" s="491"/>
      <c r="AN374" s="491"/>
      <c r="AO374" s="491"/>
      <c r="AP374" s="491"/>
      <c r="AQ374" s="491"/>
      <c r="AR374" s="491"/>
      <c r="AS374" s="491"/>
      <c r="AT374" s="491"/>
      <c r="AU374" s="491"/>
      <c r="AV374" s="491"/>
      <c r="AW374" s="491"/>
      <c r="AX374" s="491"/>
      <c r="AY374" s="491"/>
      <c r="AZ374" s="491"/>
      <c r="BA374" s="491"/>
    </row>
    <row r="375" spans="1:53" s="493" customFormat="1" ht="11.25" customHeight="1">
      <c r="A375" s="469" t="s">
        <v>212</v>
      </c>
      <c r="B375" s="214"/>
      <c r="C375" s="214"/>
      <c r="D375" s="214"/>
      <c r="E375" s="309">
        <v>7.506626009672803</v>
      </c>
      <c r="F375" s="310"/>
      <c r="G375" s="521">
        <v>6.982660105246671</v>
      </c>
      <c r="H375" s="276"/>
      <c r="I375" s="522">
        <v>6.880988648292906</v>
      </c>
      <c r="J375" s="489"/>
      <c r="K375" s="506"/>
      <c r="L375" s="491"/>
      <c r="M375" s="492"/>
      <c r="N375" s="492"/>
      <c r="O375" s="492"/>
      <c r="W375" s="491"/>
      <c r="X375" s="491"/>
      <c r="Y375" s="491"/>
      <c r="Z375" s="491"/>
      <c r="AA375" s="491"/>
      <c r="AB375" s="491"/>
      <c r="AC375" s="491"/>
      <c r="AD375" s="491"/>
      <c r="AE375" s="491"/>
      <c r="AF375" s="491"/>
      <c r="AG375" s="491"/>
      <c r="AH375" s="491"/>
      <c r="AI375" s="491"/>
      <c r="AJ375" s="491"/>
      <c r="AK375" s="491"/>
      <c r="AL375" s="491"/>
      <c r="AM375" s="491"/>
      <c r="AN375" s="491"/>
      <c r="AO375" s="491"/>
      <c r="AP375" s="491"/>
      <c r="AQ375" s="491"/>
      <c r="AR375" s="491"/>
      <c r="AS375" s="491"/>
      <c r="AT375" s="491"/>
      <c r="AU375" s="491"/>
      <c r="AV375" s="491"/>
      <c r="AW375" s="491"/>
      <c r="AX375" s="491"/>
      <c r="AY375" s="491"/>
      <c r="AZ375" s="491"/>
      <c r="BA375" s="491"/>
    </row>
    <row r="376" spans="1:53" s="493" customFormat="1" ht="11.25" customHeight="1">
      <c r="A376" s="468" t="s">
        <v>221</v>
      </c>
      <c r="B376" s="214"/>
      <c r="C376" s="214"/>
      <c r="D376" s="214"/>
      <c r="E376" s="418">
        <v>101.95649194149668</v>
      </c>
      <c r="F376" s="419"/>
      <c r="G376" s="223">
        <v>101.79670496652096</v>
      </c>
      <c r="H376" s="134"/>
      <c r="I376" s="520">
        <v>101.9740987131011</v>
      </c>
      <c r="J376" s="489"/>
      <c r="K376" s="506"/>
      <c r="L376" s="492"/>
      <c r="M376" s="492"/>
      <c r="N376" s="492"/>
      <c r="O376" s="492"/>
      <c r="P376" s="492"/>
      <c r="Q376" s="492"/>
      <c r="R376" s="492"/>
      <c r="S376" s="492"/>
      <c r="T376" s="492"/>
      <c r="W376" s="491"/>
      <c r="X376" s="491"/>
      <c r="Y376" s="491"/>
      <c r="Z376" s="491"/>
      <c r="AA376" s="491"/>
      <c r="AB376" s="491"/>
      <c r="AC376" s="491"/>
      <c r="AD376" s="491"/>
      <c r="AE376" s="491"/>
      <c r="AF376" s="491"/>
      <c r="AG376" s="491"/>
      <c r="AH376" s="491"/>
      <c r="AI376" s="491"/>
      <c r="AJ376" s="491"/>
      <c r="AK376" s="491"/>
      <c r="AL376" s="491"/>
      <c r="AM376" s="491"/>
      <c r="AN376" s="491"/>
      <c r="AO376" s="491"/>
      <c r="AP376" s="491"/>
      <c r="AQ376" s="491"/>
      <c r="AR376" s="491"/>
      <c r="AS376" s="491"/>
      <c r="AT376" s="491"/>
      <c r="AU376" s="491"/>
      <c r="AV376" s="491"/>
      <c r="AW376" s="491"/>
      <c r="AX376" s="491"/>
      <c r="AY376" s="491"/>
      <c r="AZ376" s="491"/>
      <c r="BA376" s="491"/>
    </row>
    <row r="377" spans="1:53" s="493" customFormat="1" ht="11.25" customHeight="1">
      <c r="A377" s="463" t="s">
        <v>222</v>
      </c>
      <c r="B377" s="214"/>
      <c r="C377" s="214"/>
      <c r="D377" s="214"/>
      <c r="E377" s="418">
        <v>22975630</v>
      </c>
      <c r="F377" s="419"/>
      <c r="G377" s="223">
        <v>20171899</v>
      </c>
      <c r="H377" s="134"/>
      <c r="I377" s="520">
        <v>18539769</v>
      </c>
      <c r="J377" s="489"/>
      <c r="K377" s="506"/>
      <c r="L377" s="492"/>
      <c r="M377" s="492"/>
      <c r="N377" s="492"/>
      <c r="O377" s="492"/>
      <c r="P377" s="492"/>
      <c r="Q377" s="492"/>
      <c r="R377" s="492"/>
      <c r="S377" s="492"/>
      <c r="T377" s="492"/>
      <c r="W377" s="491"/>
      <c r="X377" s="491"/>
      <c r="Y377" s="491"/>
      <c r="Z377" s="491"/>
      <c r="AA377" s="491"/>
      <c r="AB377" s="491"/>
      <c r="AC377" s="491"/>
      <c r="AD377" s="491"/>
      <c r="AE377" s="491"/>
      <c r="AF377" s="491"/>
      <c r="AG377" s="491"/>
      <c r="AH377" s="491"/>
      <c r="AI377" s="491"/>
      <c r="AJ377" s="491"/>
      <c r="AK377" s="491"/>
      <c r="AL377" s="491"/>
      <c r="AM377" s="491"/>
      <c r="AN377" s="491"/>
      <c r="AO377" s="491"/>
      <c r="AP377" s="491"/>
      <c r="AQ377" s="491"/>
      <c r="AR377" s="491"/>
      <c r="AS377" s="491"/>
      <c r="AT377" s="491"/>
      <c r="AU377" s="491"/>
      <c r="AV377" s="491"/>
      <c r="AW377" s="491"/>
      <c r="AX377" s="491"/>
      <c r="AY377" s="491"/>
      <c r="AZ377" s="491"/>
      <c r="BA377" s="491"/>
    </row>
    <row r="378" spans="1:53" s="493" customFormat="1" ht="11.25" customHeight="1">
      <c r="A378" s="463" t="s">
        <v>223</v>
      </c>
      <c r="B378" s="214"/>
      <c r="C378" s="214"/>
      <c r="D378" s="214"/>
      <c r="E378" s="309">
        <v>4.377408367039337</v>
      </c>
      <c r="F378" s="310"/>
      <c r="G378" s="521">
        <v>4.565657303757074</v>
      </c>
      <c r="H378" s="276"/>
      <c r="I378" s="522">
        <v>4.762983562524431</v>
      </c>
      <c r="J378" s="489"/>
      <c r="K378" s="506"/>
      <c r="L378" s="492"/>
      <c r="M378" s="492"/>
      <c r="N378" s="492"/>
      <c r="O378" s="492"/>
      <c r="P378" s="492"/>
      <c r="Q378" s="492"/>
      <c r="R378" s="492"/>
      <c r="S378" s="492"/>
      <c r="T378" s="492"/>
      <c r="W378" s="491"/>
      <c r="X378" s="491"/>
      <c r="Y378" s="491"/>
      <c r="Z378" s="491"/>
      <c r="AA378" s="491"/>
      <c r="AB378" s="491"/>
      <c r="AC378" s="491"/>
      <c r="AD378" s="491"/>
      <c r="AE378" s="491"/>
      <c r="AF378" s="491"/>
      <c r="AG378" s="491"/>
      <c r="AH378" s="491"/>
      <c r="AI378" s="491"/>
      <c r="AJ378" s="491"/>
      <c r="AK378" s="491"/>
      <c r="AL378" s="491"/>
      <c r="AM378" s="491"/>
      <c r="AN378" s="491"/>
      <c r="AO378" s="491"/>
      <c r="AP378" s="491"/>
      <c r="AQ378" s="491"/>
      <c r="AR378" s="491"/>
      <c r="AS378" s="491"/>
      <c r="AT378" s="491"/>
      <c r="AU378" s="491"/>
      <c r="AV378" s="491"/>
      <c r="AW378" s="491"/>
      <c r="AX378" s="491"/>
      <c r="AY378" s="491"/>
      <c r="AZ378" s="491"/>
      <c r="BA378" s="491"/>
    </row>
    <row r="379" spans="1:53" s="493" customFormat="1" ht="11.25" customHeight="1">
      <c r="A379" s="463" t="s">
        <v>214</v>
      </c>
      <c r="B379" s="214"/>
      <c r="C379" s="214"/>
      <c r="D379" s="214"/>
      <c r="E379" s="524" t="s">
        <v>215</v>
      </c>
      <c r="F379" s="525"/>
      <c r="G379" s="526" t="s">
        <v>351</v>
      </c>
      <c r="H379" s="320"/>
      <c r="I379" s="527" t="s">
        <v>215</v>
      </c>
      <c r="J379" s="489"/>
      <c r="K379" s="506"/>
      <c r="L379" s="492"/>
      <c r="M379" s="492"/>
      <c r="N379" s="492"/>
      <c r="O379" s="492"/>
      <c r="P379" s="492"/>
      <c r="Q379" s="492"/>
      <c r="R379" s="492"/>
      <c r="S379" s="492"/>
      <c r="T379" s="492"/>
      <c r="W379" s="491"/>
      <c r="X379" s="491"/>
      <c r="Y379" s="491"/>
      <c r="Z379" s="491"/>
      <c r="AA379" s="491"/>
      <c r="AB379" s="491"/>
      <c r="AC379" s="491"/>
      <c r="AD379" s="491"/>
      <c r="AE379" s="491"/>
      <c r="AF379" s="491"/>
      <c r="AG379" s="491"/>
      <c r="AH379" s="491"/>
      <c r="AI379" s="491"/>
      <c r="AJ379" s="491"/>
      <c r="AK379" s="491"/>
      <c r="AL379" s="491"/>
      <c r="AM379" s="491"/>
      <c r="AN379" s="491"/>
      <c r="AO379" s="491"/>
      <c r="AP379" s="491"/>
      <c r="AQ379" s="491"/>
      <c r="AR379" s="491"/>
      <c r="AS379" s="491"/>
      <c r="AT379" s="491"/>
      <c r="AU379" s="491"/>
      <c r="AV379" s="491"/>
      <c r="AW379" s="491"/>
      <c r="AX379" s="491"/>
      <c r="AY379" s="491"/>
      <c r="AZ379" s="491"/>
      <c r="BA379" s="491"/>
    </row>
    <row r="380" spans="1:53" s="493" customFormat="1" ht="21.75" customHeight="1">
      <c r="A380" s="519" t="s">
        <v>216</v>
      </c>
      <c r="B380" s="214"/>
      <c r="C380" s="214"/>
      <c r="D380" s="214"/>
      <c r="E380" s="524" t="s">
        <v>215</v>
      </c>
      <c r="F380" s="525"/>
      <c r="G380" s="526" t="s">
        <v>353</v>
      </c>
      <c r="H380" s="320"/>
      <c r="I380" s="527" t="s">
        <v>215</v>
      </c>
      <c r="J380" s="489"/>
      <c r="K380" s="506"/>
      <c r="L380" s="492"/>
      <c r="M380" s="492"/>
      <c r="N380" s="492"/>
      <c r="O380" s="492"/>
      <c r="P380" s="492"/>
      <c r="Q380" s="492"/>
      <c r="R380" s="492"/>
      <c r="S380" s="492"/>
      <c r="T380" s="492"/>
      <c r="W380" s="491"/>
      <c r="X380" s="491"/>
      <c r="Y380" s="491"/>
      <c r="Z380" s="491"/>
      <c r="AA380" s="491"/>
      <c r="AB380" s="491"/>
      <c r="AC380" s="491"/>
      <c r="AD380" s="491"/>
      <c r="AE380" s="491"/>
      <c r="AF380" s="491"/>
      <c r="AG380" s="491"/>
      <c r="AH380" s="491"/>
      <c r="AI380" s="491"/>
      <c r="AJ380" s="491"/>
      <c r="AK380" s="491"/>
      <c r="AL380" s="491"/>
      <c r="AM380" s="491"/>
      <c r="AN380" s="491"/>
      <c r="AO380" s="491"/>
      <c r="AP380" s="491"/>
      <c r="AQ380" s="491"/>
      <c r="AR380" s="491"/>
      <c r="AS380" s="491"/>
      <c r="AT380" s="491"/>
      <c r="AU380" s="491"/>
      <c r="AV380" s="491"/>
      <c r="AW380" s="491"/>
      <c r="AX380" s="491"/>
      <c r="AY380" s="491"/>
      <c r="AZ380" s="491"/>
      <c r="BA380" s="491"/>
    </row>
    <row r="381" spans="1:53" s="493" customFormat="1" ht="11.25" customHeight="1">
      <c r="A381" s="463" t="s">
        <v>224</v>
      </c>
      <c r="B381" s="214"/>
      <c r="C381" s="214"/>
      <c r="D381" s="214"/>
      <c r="E381" s="309">
        <v>98.3</v>
      </c>
      <c r="F381" s="310"/>
      <c r="G381" s="521">
        <v>97.1</v>
      </c>
      <c r="H381" s="276"/>
      <c r="I381" s="527" t="s">
        <v>215</v>
      </c>
      <c r="J381" s="489"/>
      <c r="K381" s="506"/>
      <c r="L381" s="492"/>
      <c r="M381" s="492"/>
      <c r="N381" s="492"/>
      <c r="O381" s="492"/>
      <c r="P381" s="492"/>
      <c r="Q381" s="492"/>
      <c r="R381" s="492"/>
      <c r="S381" s="492"/>
      <c r="T381" s="492"/>
      <c r="W381" s="491"/>
      <c r="X381" s="491"/>
      <c r="Y381" s="491"/>
      <c r="Z381" s="491"/>
      <c r="AA381" s="491"/>
      <c r="AB381" s="491"/>
      <c r="AC381" s="491"/>
      <c r="AD381" s="491"/>
      <c r="AE381" s="491"/>
      <c r="AF381" s="491"/>
      <c r="AG381" s="491"/>
      <c r="AH381" s="491"/>
      <c r="AI381" s="491"/>
      <c r="AJ381" s="491"/>
      <c r="AK381" s="491"/>
      <c r="AL381" s="491"/>
      <c r="AM381" s="491"/>
      <c r="AN381" s="491"/>
      <c r="AO381" s="491"/>
      <c r="AP381" s="491"/>
      <c r="AQ381" s="491"/>
      <c r="AR381" s="491"/>
      <c r="AS381" s="491"/>
      <c r="AT381" s="491"/>
      <c r="AU381" s="491"/>
      <c r="AV381" s="491"/>
      <c r="AW381" s="491"/>
      <c r="AX381" s="491"/>
      <c r="AY381" s="491"/>
      <c r="AZ381" s="491"/>
      <c r="BA381" s="491"/>
    </row>
    <row r="382" spans="1:53" s="493" customFormat="1" ht="11.25" customHeight="1">
      <c r="A382" s="463" t="s">
        <v>225</v>
      </c>
      <c r="B382" s="214"/>
      <c r="C382" s="214"/>
      <c r="D382" s="214"/>
      <c r="E382" s="418">
        <v>405588</v>
      </c>
      <c r="F382" s="419"/>
      <c r="G382" s="223">
        <v>237135</v>
      </c>
      <c r="H382" s="134"/>
      <c r="I382" s="520">
        <v>241472</v>
      </c>
      <c r="J382" s="489"/>
      <c r="K382" s="506"/>
      <c r="L382" s="492"/>
      <c r="M382" s="492"/>
      <c r="N382" s="492"/>
      <c r="O382" s="492"/>
      <c r="P382" s="492"/>
      <c r="Q382" s="492"/>
      <c r="R382" s="492"/>
      <c r="S382" s="492"/>
      <c r="T382" s="492"/>
      <c r="W382" s="491"/>
      <c r="X382" s="491"/>
      <c r="Y382" s="491"/>
      <c r="Z382" s="491"/>
      <c r="AA382" s="491"/>
      <c r="AB382" s="491"/>
      <c r="AC382" s="491"/>
      <c r="AD382" s="491"/>
      <c r="AE382" s="491"/>
      <c r="AF382" s="491"/>
      <c r="AG382" s="491"/>
      <c r="AH382" s="491"/>
      <c r="AI382" s="491"/>
      <c r="AJ382" s="491"/>
      <c r="AK382" s="491"/>
      <c r="AL382" s="491"/>
      <c r="AM382" s="491"/>
      <c r="AN382" s="491"/>
      <c r="AO382" s="491"/>
      <c r="AP382" s="491"/>
      <c r="AQ382" s="491"/>
      <c r="AR382" s="491"/>
      <c r="AS382" s="491"/>
      <c r="AT382" s="491"/>
      <c r="AU382" s="491"/>
      <c r="AV382" s="491"/>
      <c r="AW382" s="491"/>
      <c r="AX382" s="491"/>
      <c r="AY382" s="491"/>
      <c r="AZ382" s="491"/>
      <c r="BA382" s="491"/>
    </row>
    <row r="383" spans="1:53" s="493" customFormat="1" ht="11.25" customHeight="1">
      <c r="A383" s="469" t="s">
        <v>226</v>
      </c>
      <c r="B383" s="214"/>
      <c r="C383" s="214"/>
      <c r="D383" s="214"/>
      <c r="E383" s="464">
        <v>295941</v>
      </c>
      <c r="F383" s="419"/>
      <c r="G383" s="223">
        <v>175269</v>
      </c>
      <c r="H383" s="134"/>
      <c r="I383" s="520">
        <v>173935</v>
      </c>
      <c r="J383" s="489"/>
      <c r="K383" s="506"/>
      <c r="L383" s="492"/>
      <c r="M383" s="492"/>
      <c r="N383" s="492"/>
      <c r="O383" s="492"/>
      <c r="P383" s="492"/>
      <c r="Q383" s="492"/>
      <c r="R383" s="492"/>
      <c r="S383" s="492"/>
      <c r="T383" s="492"/>
      <c r="W383" s="491"/>
      <c r="X383" s="491"/>
      <c r="Y383" s="491"/>
      <c r="Z383" s="491"/>
      <c r="AA383" s="491"/>
      <c r="AB383" s="491"/>
      <c r="AC383" s="491"/>
      <c r="AD383" s="491"/>
      <c r="AE383" s="491"/>
      <c r="AF383" s="491"/>
      <c r="AG383" s="491"/>
      <c r="AH383" s="491"/>
      <c r="AI383" s="491"/>
      <c r="AJ383" s="491"/>
      <c r="AK383" s="491"/>
      <c r="AL383" s="491"/>
      <c r="AM383" s="491"/>
      <c r="AN383" s="491"/>
      <c r="AO383" s="491"/>
      <c r="AP383" s="491"/>
      <c r="AQ383" s="491"/>
      <c r="AR383" s="491"/>
      <c r="AS383" s="491"/>
      <c r="AT383" s="491"/>
      <c r="AU383" s="491"/>
      <c r="AV383" s="491"/>
      <c r="AW383" s="491"/>
      <c r="AX383" s="491"/>
      <c r="AY383" s="491"/>
      <c r="AZ383" s="491"/>
      <c r="BA383" s="491"/>
    </row>
    <row r="384" spans="1:53" s="493" customFormat="1" ht="11.25" customHeight="1">
      <c r="A384" s="469" t="s">
        <v>76</v>
      </c>
      <c r="B384" s="214"/>
      <c r="C384" s="214"/>
      <c r="D384" s="214"/>
      <c r="E384" s="464">
        <v>109647</v>
      </c>
      <c r="F384" s="419"/>
      <c r="G384" s="223">
        <v>61866</v>
      </c>
      <c r="H384" s="134"/>
      <c r="I384" s="520">
        <v>67537</v>
      </c>
      <c r="J384" s="489"/>
      <c r="K384" s="506"/>
      <c r="L384" s="492"/>
      <c r="M384" s="492"/>
      <c r="N384" s="492"/>
      <c r="O384" s="492"/>
      <c r="P384" s="492"/>
      <c r="Q384" s="492"/>
      <c r="R384" s="492"/>
      <c r="S384" s="492"/>
      <c r="T384" s="492"/>
      <c r="W384" s="491"/>
      <c r="X384" s="491"/>
      <c r="Y384" s="491"/>
      <c r="Z384" s="491"/>
      <c r="AA384" s="491"/>
      <c r="AB384" s="491"/>
      <c r="AC384" s="491"/>
      <c r="AD384" s="491"/>
      <c r="AE384" s="491"/>
      <c r="AF384" s="491"/>
      <c r="AG384" s="491"/>
      <c r="AH384" s="491"/>
      <c r="AI384" s="491"/>
      <c r="AJ384" s="491"/>
      <c r="AK384" s="491"/>
      <c r="AL384" s="491"/>
      <c r="AM384" s="491"/>
      <c r="AN384" s="491"/>
      <c r="AO384" s="491"/>
      <c r="AP384" s="491"/>
      <c r="AQ384" s="491"/>
      <c r="AR384" s="491"/>
      <c r="AS384" s="491"/>
      <c r="AT384" s="491"/>
      <c r="AU384" s="491"/>
      <c r="AV384" s="491"/>
      <c r="AW384" s="491"/>
      <c r="AX384" s="491"/>
      <c r="AY384" s="491"/>
      <c r="AZ384" s="491"/>
      <c r="BA384" s="491"/>
    </row>
    <row r="385" spans="1:20" ht="13.5" customHeight="1">
      <c r="A385" s="326" t="s">
        <v>354</v>
      </c>
      <c r="B385" s="234"/>
      <c r="C385" s="528"/>
      <c r="D385" s="249"/>
      <c r="E385" s="235">
        <v>2019</v>
      </c>
      <c r="F385" s="529"/>
      <c r="G385" s="235">
        <v>2018</v>
      </c>
      <c r="H385" s="327"/>
      <c r="I385" s="235">
        <v>2017</v>
      </c>
      <c r="J385" s="18"/>
      <c r="K385" s="19"/>
      <c r="L385" s="492"/>
      <c r="M385" s="492"/>
      <c r="N385" s="492"/>
      <c r="O385" s="620"/>
      <c r="P385" s="492"/>
      <c r="Q385" s="492"/>
      <c r="R385" s="492"/>
      <c r="S385" s="492"/>
      <c r="T385" s="492"/>
    </row>
    <row r="386" spans="1:20" ht="3" customHeight="1">
      <c r="A386" s="27"/>
      <c r="B386" s="49"/>
      <c r="C386" s="367"/>
      <c r="D386" s="254"/>
      <c r="E386" s="367"/>
      <c r="F386" s="31"/>
      <c r="G386" s="367"/>
      <c r="H386" s="31"/>
      <c r="I386" s="367"/>
      <c r="J386" s="18"/>
      <c r="K386" s="19"/>
      <c r="L386" s="492"/>
      <c r="M386" s="492"/>
      <c r="N386" s="492"/>
      <c r="O386" s="492"/>
      <c r="P386" s="492"/>
      <c r="Q386" s="492"/>
      <c r="R386" s="492"/>
      <c r="S386" s="492"/>
      <c r="T386" s="492"/>
    </row>
    <row r="387" spans="1:20" ht="12.75" customHeight="1">
      <c r="A387" s="57" t="s">
        <v>355</v>
      </c>
      <c r="B387" s="49"/>
      <c r="C387" s="105"/>
      <c r="D387" s="136"/>
      <c r="E387" s="105">
        <v>431972</v>
      </c>
      <c r="F387" s="531" t="s">
        <v>22</v>
      </c>
      <c r="G387" s="106">
        <v>449169</v>
      </c>
      <c r="H387" s="126"/>
      <c r="I387" s="106">
        <v>434932</v>
      </c>
      <c r="J387" s="18"/>
      <c r="K387" s="19"/>
      <c r="L387" s="492"/>
      <c r="M387" s="492"/>
      <c r="N387" s="492"/>
      <c r="O387" s="492"/>
      <c r="P387" s="492"/>
      <c r="Q387" s="492"/>
      <c r="R387" s="492"/>
      <c r="S387" s="492"/>
      <c r="T387" s="492"/>
    </row>
    <row r="388" spans="1:20" ht="12.75" customHeight="1">
      <c r="A388" s="57"/>
      <c r="B388" s="49"/>
      <c r="C388" s="105"/>
      <c r="D388" s="136"/>
      <c r="E388" s="100"/>
      <c r="F388" s="416"/>
      <c r="G388" s="530"/>
      <c r="H388" s="416"/>
      <c r="I388" s="100"/>
      <c r="J388" s="18"/>
      <c r="K388" s="19"/>
      <c r="L388" s="492"/>
      <c r="M388" s="492"/>
      <c r="N388" s="492"/>
      <c r="O388" s="492"/>
      <c r="P388" s="492"/>
      <c r="Q388" s="492"/>
      <c r="R388" s="492"/>
      <c r="S388" s="492"/>
      <c r="T388" s="492"/>
    </row>
    <row r="389" spans="1:20" ht="12.75" customHeight="1">
      <c r="A389" s="57" t="s">
        <v>356</v>
      </c>
      <c r="B389" s="49"/>
      <c r="C389" s="387"/>
      <c r="D389" s="136"/>
      <c r="E389" s="105">
        <v>1674302</v>
      </c>
      <c r="F389" s="126"/>
      <c r="G389" s="106">
        <v>1668120</v>
      </c>
      <c r="H389" s="126"/>
      <c r="I389" s="106">
        <v>1700618</v>
      </c>
      <c r="J389" s="18"/>
      <c r="K389" s="19"/>
      <c r="L389" s="492"/>
      <c r="M389" s="492"/>
      <c r="N389" s="492"/>
      <c r="O389" s="492"/>
      <c r="P389" s="492"/>
      <c r="Q389" s="492"/>
      <c r="R389" s="492"/>
      <c r="S389" s="492"/>
      <c r="T389" s="492"/>
    </row>
    <row r="390" spans="1:20" ht="12.75" customHeight="1">
      <c r="A390" s="306" t="s">
        <v>75</v>
      </c>
      <c r="B390" s="387"/>
      <c r="C390" s="387"/>
      <c r="D390" s="136"/>
      <c r="E390" s="387">
        <v>871929</v>
      </c>
      <c r="F390" s="126"/>
      <c r="G390" s="221">
        <v>870832</v>
      </c>
      <c r="H390" s="126"/>
      <c r="I390" s="221">
        <v>887972</v>
      </c>
      <c r="J390" s="18"/>
      <c r="K390" s="19"/>
      <c r="L390" s="492"/>
      <c r="M390" s="492"/>
      <c r="N390" s="492"/>
      <c r="O390" s="492"/>
      <c r="P390" s="492"/>
      <c r="Q390" s="492"/>
      <c r="R390" s="492"/>
      <c r="S390" s="492"/>
      <c r="T390" s="492"/>
    </row>
    <row r="391" spans="1:20" ht="12.75" customHeight="1">
      <c r="A391" s="306" t="s">
        <v>76</v>
      </c>
      <c r="B391" s="387"/>
      <c r="C391" s="387"/>
      <c r="D391" s="136"/>
      <c r="E391" s="387">
        <v>802373</v>
      </c>
      <c r="F391" s="126"/>
      <c r="G391" s="221">
        <v>797288</v>
      </c>
      <c r="H391" s="126"/>
      <c r="I391" s="221">
        <v>812646</v>
      </c>
      <c r="J391" s="18"/>
      <c r="K391" s="19"/>
      <c r="L391" s="492"/>
      <c r="M391" s="492"/>
      <c r="N391" s="492"/>
      <c r="O391" s="492"/>
      <c r="P391" s="492"/>
      <c r="Q391" s="492"/>
      <c r="R391" s="492"/>
      <c r="S391" s="492"/>
      <c r="T391" s="492"/>
    </row>
    <row r="392" spans="1:20" ht="12.75" customHeight="1">
      <c r="A392" s="57" t="s">
        <v>357</v>
      </c>
      <c r="B392" s="49"/>
      <c r="C392" s="387"/>
      <c r="D392" s="136"/>
      <c r="E392" s="387">
        <v>620414</v>
      </c>
      <c r="F392" s="531" t="s">
        <v>22</v>
      </c>
      <c r="G392" s="221">
        <v>590709</v>
      </c>
      <c r="H392" s="126"/>
      <c r="I392" s="221">
        <v>579237</v>
      </c>
      <c r="J392" s="18"/>
      <c r="K392" s="19"/>
      <c r="L392" s="492"/>
      <c r="M392" s="492"/>
      <c r="N392" s="492"/>
      <c r="O392" s="492"/>
      <c r="P392" s="492"/>
      <c r="Q392" s="492"/>
      <c r="R392" s="492"/>
      <c r="S392" s="492"/>
      <c r="T392" s="492"/>
    </row>
    <row r="393" spans="1:20" ht="12.75" customHeight="1">
      <c r="A393" s="306" t="s">
        <v>75</v>
      </c>
      <c r="B393" s="49"/>
      <c r="C393" s="387"/>
      <c r="D393" s="136"/>
      <c r="E393" s="387">
        <v>354486</v>
      </c>
      <c r="F393" s="531" t="s">
        <v>22</v>
      </c>
      <c r="G393" s="221">
        <v>337789</v>
      </c>
      <c r="H393" s="126"/>
      <c r="I393" s="221">
        <v>332517</v>
      </c>
      <c r="J393" s="18"/>
      <c r="K393" s="19"/>
      <c r="L393" s="492"/>
      <c r="M393" s="492"/>
      <c r="N393" s="492"/>
      <c r="O393" s="492"/>
      <c r="P393" s="492"/>
      <c r="Q393" s="492"/>
      <c r="R393" s="492"/>
      <c r="S393" s="492"/>
      <c r="T393" s="492"/>
    </row>
    <row r="394" spans="1:20" ht="12.75" customHeight="1">
      <c r="A394" s="306" t="s">
        <v>76</v>
      </c>
      <c r="B394" s="49"/>
      <c r="C394" s="387"/>
      <c r="D394" s="136"/>
      <c r="E394" s="387">
        <v>265928</v>
      </c>
      <c r="F394" s="531" t="s">
        <v>22</v>
      </c>
      <c r="G394" s="221">
        <v>252920</v>
      </c>
      <c r="H394" s="126"/>
      <c r="I394" s="221">
        <v>246720</v>
      </c>
      <c r="J394" s="18"/>
      <c r="K394" s="19"/>
      <c r="L394" s="492"/>
      <c r="M394" s="492"/>
      <c r="N394" s="492"/>
      <c r="O394" s="492"/>
      <c r="P394" s="492"/>
      <c r="Q394" s="492"/>
      <c r="R394" s="492"/>
      <c r="S394" s="492"/>
      <c r="T394" s="492"/>
    </row>
    <row r="395" spans="1:20" ht="3" customHeight="1">
      <c r="A395" s="306"/>
      <c r="B395" s="49"/>
      <c r="C395" s="387"/>
      <c r="D395" s="136"/>
      <c r="E395" s="387"/>
      <c r="F395" s="126"/>
      <c r="G395" s="221"/>
      <c r="H395" s="134"/>
      <c r="I395" s="221"/>
      <c r="J395" s="18"/>
      <c r="K395" s="19"/>
      <c r="L395" s="492"/>
      <c r="M395" s="492"/>
      <c r="N395" s="492"/>
      <c r="O395" s="492"/>
      <c r="P395" s="492"/>
      <c r="Q395" s="492"/>
      <c r="R395" s="492"/>
      <c r="S395" s="492"/>
      <c r="T395" s="492"/>
    </row>
    <row r="396" spans="1:20" ht="12.75" customHeight="1">
      <c r="A396" s="57"/>
      <c r="B396" s="49"/>
      <c r="C396" s="100"/>
      <c r="D396" s="102"/>
      <c r="E396" s="532">
        <v>2018</v>
      </c>
      <c r="F396" s="533"/>
      <c r="G396" s="532">
        <v>2017</v>
      </c>
      <c r="H396" s="534"/>
      <c r="I396" s="532">
        <v>2016</v>
      </c>
      <c r="J396" s="18"/>
      <c r="K396" s="19"/>
      <c r="L396" s="492"/>
      <c r="M396" s="492"/>
      <c r="N396" s="492"/>
      <c r="O396" s="620"/>
      <c r="P396" s="492"/>
      <c r="Q396" s="492"/>
      <c r="R396" s="492"/>
      <c r="S396" s="492"/>
      <c r="T396" s="492"/>
    </row>
    <row r="397" spans="1:20" ht="3" customHeight="1">
      <c r="A397" s="57"/>
      <c r="B397" s="49"/>
      <c r="C397" s="105"/>
      <c r="D397" s="136"/>
      <c r="E397" s="481"/>
      <c r="F397" s="482"/>
      <c r="G397" s="481"/>
      <c r="H397" s="483"/>
      <c r="I397" s="481"/>
      <c r="J397" s="18"/>
      <c r="K397" s="19"/>
      <c r="L397" s="492"/>
      <c r="M397" s="492"/>
      <c r="N397" s="492"/>
      <c r="O397" s="492"/>
      <c r="P397" s="492"/>
      <c r="Q397" s="492"/>
      <c r="R397" s="492"/>
      <c r="S397" s="492"/>
      <c r="T397" s="492"/>
    </row>
    <row r="398" spans="1:53" s="1" customFormat="1" ht="12.75" customHeight="1">
      <c r="A398" s="39" t="s">
        <v>227</v>
      </c>
      <c r="B398" s="387"/>
      <c r="C398" s="105"/>
      <c r="D398" s="136"/>
      <c r="E398" s="105">
        <v>8594</v>
      </c>
      <c r="F398" s="126"/>
      <c r="G398" s="106">
        <v>7709</v>
      </c>
      <c r="H398" s="134"/>
      <c r="I398" s="106">
        <v>8020</v>
      </c>
      <c r="J398" s="9"/>
      <c r="K398" s="19"/>
      <c r="L398" s="492"/>
      <c r="M398" s="492"/>
      <c r="N398" s="492"/>
      <c r="O398" s="492"/>
      <c r="P398" s="492"/>
      <c r="Q398" s="492"/>
      <c r="R398" s="492"/>
      <c r="S398" s="492"/>
      <c r="T398" s="492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</row>
    <row r="399" spans="1:20" ht="3" customHeight="1">
      <c r="A399" s="57"/>
      <c r="B399" s="387"/>
      <c r="C399" s="105"/>
      <c r="D399" s="136"/>
      <c r="E399" s="105"/>
      <c r="F399" s="126"/>
      <c r="G399" s="105"/>
      <c r="H399" s="134"/>
      <c r="I399" s="105"/>
      <c r="J399" s="18"/>
      <c r="K399" s="19"/>
      <c r="L399" s="492"/>
      <c r="M399" s="492"/>
      <c r="N399" s="492"/>
      <c r="O399" s="492"/>
      <c r="P399" s="492"/>
      <c r="Q399" s="492"/>
      <c r="R399" s="492"/>
      <c r="S399" s="492"/>
      <c r="T399" s="492"/>
    </row>
    <row r="400" spans="1:20" ht="13.5" customHeight="1">
      <c r="A400" s="535" t="s">
        <v>228</v>
      </c>
      <c r="B400" s="49"/>
      <c r="C400" s="49"/>
      <c r="D400" s="29"/>
      <c r="E400" s="536"/>
      <c r="F400" s="416"/>
      <c r="G400" s="536"/>
      <c r="H400" s="417"/>
      <c r="I400" s="536"/>
      <c r="J400" s="18"/>
      <c r="K400" s="19"/>
      <c r="L400" s="492"/>
      <c r="M400" s="492"/>
      <c r="N400" s="492"/>
      <c r="O400" s="492"/>
      <c r="P400" s="492"/>
      <c r="Q400" s="492"/>
      <c r="R400" s="492"/>
      <c r="S400" s="492"/>
      <c r="T400" s="492"/>
    </row>
    <row r="401" spans="1:20" ht="3" customHeight="1">
      <c r="A401" s="537"/>
      <c r="B401" s="290"/>
      <c r="C401" s="290"/>
      <c r="D401" s="85"/>
      <c r="E401" s="289"/>
      <c r="F401" s="84"/>
      <c r="G401" s="290"/>
      <c r="H401" s="291"/>
      <c r="I401" s="290"/>
      <c r="J401" s="18"/>
      <c r="K401" s="19"/>
      <c r="L401" s="492"/>
      <c r="M401" s="492"/>
      <c r="N401" s="492"/>
      <c r="O401" s="492"/>
      <c r="P401" s="492"/>
      <c r="Q401" s="492"/>
      <c r="R401" s="492"/>
      <c r="S401" s="492"/>
      <c r="T401" s="492"/>
    </row>
    <row r="402" spans="1:20" ht="12.75" customHeight="1">
      <c r="A402" s="306" t="s">
        <v>229</v>
      </c>
      <c r="B402" s="290"/>
      <c r="C402" s="290"/>
      <c r="D402" s="85"/>
      <c r="E402" s="308">
        <v>88433</v>
      </c>
      <c r="F402" s="218"/>
      <c r="G402" s="307">
        <v>84120</v>
      </c>
      <c r="H402" s="219"/>
      <c r="I402" s="307">
        <v>74134</v>
      </c>
      <c r="J402" s="18"/>
      <c r="K402" s="19"/>
      <c r="L402" s="492"/>
      <c r="M402" s="492"/>
      <c r="N402" s="492"/>
      <c r="O402" s="492"/>
      <c r="P402" s="492"/>
      <c r="Q402" s="492"/>
      <c r="R402" s="492"/>
      <c r="S402" s="492"/>
      <c r="T402" s="492"/>
    </row>
    <row r="403" spans="1:20" ht="12.75" customHeight="1">
      <c r="A403" s="306" t="s">
        <v>230</v>
      </c>
      <c r="B403" s="290"/>
      <c r="C403" s="290"/>
      <c r="D403" s="85"/>
      <c r="E403" s="308">
        <v>63454</v>
      </c>
      <c r="F403" s="218"/>
      <c r="G403" s="307">
        <v>64125</v>
      </c>
      <c r="H403" s="219"/>
      <c r="I403" s="307">
        <v>60470</v>
      </c>
      <c r="J403" s="18"/>
      <c r="K403" s="19"/>
      <c r="L403" s="492"/>
      <c r="M403" s="492"/>
      <c r="N403" s="492"/>
      <c r="O403" s="492"/>
      <c r="P403" s="492"/>
      <c r="Q403" s="492"/>
      <c r="R403" s="492"/>
      <c r="S403" s="492"/>
      <c r="T403" s="492"/>
    </row>
    <row r="404" spans="1:20" ht="12.75" customHeight="1">
      <c r="A404" s="306" t="s">
        <v>231</v>
      </c>
      <c r="B404" s="290"/>
      <c r="C404" s="290"/>
      <c r="D404" s="85"/>
      <c r="E404" s="308">
        <v>61959</v>
      </c>
      <c r="F404" s="218"/>
      <c r="G404" s="307">
        <v>59774</v>
      </c>
      <c r="H404" s="219"/>
      <c r="I404" s="221">
        <v>56938</v>
      </c>
      <c r="J404" s="18"/>
      <c r="K404" s="19"/>
      <c r="L404" s="492"/>
      <c r="M404" s="492"/>
      <c r="N404" s="492"/>
      <c r="O404" s="492"/>
      <c r="P404" s="492"/>
      <c r="Q404" s="492"/>
      <c r="R404" s="492"/>
      <c r="S404" s="492"/>
      <c r="T404" s="492"/>
    </row>
    <row r="405" spans="1:20" ht="3" customHeight="1">
      <c r="A405" s="537"/>
      <c r="B405" s="538"/>
      <c r="C405" s="538"/>
      <c r="D405" s="539"/>
      <c r="E405" s="540"/>
      <c r="F405" s="538"/>
      <c r="G405" s="540"/>
      <c r="H405" s="541"/>
      <c r="I405" s="540"/>
      <c r="J405" s="18"/>
      <c r="K405" s="19"/>
      <c r="L405" s="492"/>
      <c r="M405" s="492"/>
      <c r="N405" s="492"/>
      <c r="O405" s="492"/>
      <c r="P405" s="492"/>
      <c r="Q405" s="492"/>
      <c r="R405" s="492"/>
      <c r="S405" s="492"/>
      <c r="T405" s="492"/>
    </row>
    <row r="406" spans="1:20" ht="13.5" customHeight="1">
      <c r="A406" s="326" t="s">
        <v>358</v>
      </c>
      <c r="B406" s="234"/>
      <c r="C406" s="234"/>
      <c r="D406" s="316"/>
      <c r="E406" s="250">
        <v>2017</v>
      </c>
      <c r="F406" s="251"/>
      <c r="G406" s="250">
        <v>2013</v>
      </c>
      <c r="H406" s="252"/>
      <c r="I406" s="542">
        <v>2008</v>
      </c>
      <c r="J406" s="18"/>
      <c r="K406" s="19"/>
      <c r="L406" s="492"/>
      <c r="M406" s="492"/>
      <c r="N406" s="492"/>
      <c r="O406" s="620"/>
      <c r="P406" s="492"/>
      <c r="Q406" s="492"/>
      <c r="R406" s="492"/>
      <c r="S406" s="492"/>
      <c r="T406" s="492"/>
    </row>
    <row r="407" spans="1:53" s="1" customFormat="1" ht="12.75" customHeight="1" hidden="1">
      <c r="A407" s="27"/>
      <c r="B407" s="49"/>
      <c r="C407" s="49"/>
      <c r="D407" s="29"/>
      <c r="E407" s="48"/>
      <c r="F407" s="31"/>
      <c r="G407" s="49"/>
      <c r="H407" s="32"/>
      <c r="I407" s="49"/>
      <c r="J407" s="9"/>
      <c r="K407" s="19"/>
      <c r="L407" s="492"/>
      <c r="M407" s="492"/>
      <c r="N407" s="492"/>
      <c r="O407" s="492"/>
      <c r="P407" s="492"/>
      <c r="Q407" s="492"/>
      <c r="R407" s="492"/>
      <c r="S407" s="492"/>
      <c r="T407" s="492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</row>
    <row r="408" spans="1:53" s="1" customFormat="1" ht="3" customHeight="1">
      <c r="A408" s="27"/>
      <c r="B408" s="49"/>
      <c r="C408" s="49"/>
      <c r="D408" s="29"/>
      <c r="E408" s="48"/>
      <c r="F408" s="31"/>
      <c r="G408" s="49"/>
      <c r="H408" s="32"/>
      <c r="I408" s="49"/>
      <c r="J408" s="9"/>
      <c r="K408" s="19"/>
      <c r="L408" s="492"/>
      <c r="M408" s="492"/>
      <c r="N408" s="492"/>
      <c r="O408" s="492"/>
      <c r="P408" s="492"/>
      <c r="Q408" s="492"/>
      <c r="R408" s="492"/>
      <c r="S408" s="492"/>
      <c r="T408" s="492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</row>
    <row r="409" spans="1:20" ht="12.75" customHeight="1">
      <c r="A409" s="543" t="s">
        <v>232</v>
      </c>
      <c r="B409" s="290"/>
      <c r="C409" s="290"/>
      <c r="D409" s="85"/>
      <c r="E409" s="504">
        <v>54.3</v>
      </c>
      <c r="F409" s="505"/>
      <c r="G409" s="427">
        <v>55.1</v>
      </c>
      <c r="H409" s="544"/>
      <c r="I409" s="427">
        <v>50.7</v>
      </c>
      <c r="J409" s="18"/>
      <c r="K409" s="19"/>
      <c r="L409" s="492"/>
      <c r="M409" s="492"/>
      <c r="N409" s="492"/>
      <c r="O409" s="492"/>
      <c r="P409" s="492"/>
      <c r="Q409" s="492"/>
      <c r="R409" s="492"/>
      <c r="S409" s="492"/>
      <c r="T409" s="492"/>
    </row>
    <row r="410" spans="1:20" ht="12" customHeight="1">
      <c r="A410" s="39" t="s">
        <v>233</v>
      </c>
      <c r="B410" s="290"/>
      <c r="C410" s="290"/>
      <c r="D410" s="85"/>
      <c r="E410" s="504">
        <v>40.4</v>
      </c>
      <c r="F410" s="505"/>
      <c r="G410" s="427">
        <v>37.6</v>
      </c>
      <c r="H410" s="544"/>
      <c r="I410" s="427">
        <v>34</v>
      </c>
      <c r="J410" s="18"/>
      <c r="K410" s="19"/>
      <c r="L410" s="492"/>
      <c r="M410" s="492"/>
      <c r="N410" s="492"/>
      <c r="O410" s="492"/>
      <c r="P410" s="492"/>
      <c r="Q410" s="492"/>
      <c r="R410" s="492"/>
      <c r="S410" s="492"/>
      <c r="T410" s="492"/>
    </row>
    <row r="411" spans="1:20" ht="12" customHeight="1">
      <c r="A411" s="39" t="s">
        <v>234</v>
      </c>
      <c r="B411" s="290"/>
      <c r="C411" s="290"/>
      <c r="D411" s="85"/>
      <c r="E411" s="504">
        <v>13.9</v>
      </c>
      <c r="F411" s="505"/>
      <c r="G411" s="427">
        <v>17.5</v>
      </c>
      <c r="H411" s="544"/>
      <c r="I411" s="427">
        <v>16.7</v>
      </c>
      <c r="J411" s="18"/>
      <c r="K411" s="19"/>
      <c r="L411" s="492"/>
      <c r="M411" s="492"/>
      <c r="N411" s="492"/>
      <c r="O411" s="492"/>
      <c r="P411" s="492"/>
      <c r="Q411" s="492"/>
      <c r="R411" s="492"/>
      <c r="S411" s="492"/>
      <c r="T411" s="492"/>
    </row>
    <row r="412" spans="1:20" ht="12" customHeight="1">
      <c r="A412" s="39" t="s">
        <v>235</v>
      </c>
      <c r="B412" s="290"/>
      <c r="C412" s="290"/>
      <c r="D412" s="85"/>
      <c r="E412" s="504">
        <v>45.7</v>
      </c>
      <c r="F412" s="505"/>
      <c r="G412" s="427">
        <v>44.9</v>
      </c>
      <c r="H412" s="544"/>
      <c r="I412" s="427">
        <v>49.3</v>
      </c>
      <c r="J412" s="18"/>
      <c r="K412" s="19"/>
      <c r="L412" s="492"/>
      <c r="M412" s="492"/>
      <c r="N412" s="492"/>
      <c r="O412" s="492"/>
      <c r="P412" s="492"/>
      <c r="Q412" s="492"/>
      <c r="R412" s="492"/>
      <c r="S412" s="492"/>
      <c r="T412" s="492"/>
    </row>
    <row r="413" spans="1:11" ht="12.75" customHeight="1">
      <c r="A413" s="39" t="s">
        <v>236</v>
      </c>
      <c r="B413" s="290"/>
      <c r="C413" s="290"/>
      <c r="D413" s="85"/>
      <c r="E413" s="387">
        <v>15016</v>
      </c>
      <c r="F413" s="126"/>
      <c r="G413" s="221">
        <v>9729</v>
      </c>
      <c r="H413" s="134"/>
      <c r="I413" s="221">
        <v>8418</v>
      </c>
      <c r="J413" s="18"/>
      <c r="K413" s="19"/>
    </row>
    <row r="414" spans="1:11" ht="3" customHeight="1">
      <c r="A414" s="246"/>
      <c r="B414" s="314"/>
      <c r="C414" s="290"/>
      <c r="D414" s="85"/>
      <c r="E414" s="545"/>
      <c r="F414" s="322"/>
      <c r="G414" s="325"/>
      <c r="H414" s="324"/>
      <c r="I414" s="323"/>
      <c r="J414" s="18"/>
      <c r="K414" s="19"/>
    </row>
    <row r="415" spans="1:15" ht="13.5" customHeight="1">
      <c r="A415" s="326" t="s">
        <v>359</v>
      </c>
      <c r="B415" s="234"/>
      <c r="C415" s="542"/>
      <c r="D415" s="268"/>
      <c r="E415" s="542">
        <v>2019</v>
      </c>
      <c r="F415" s="327"/>
      <c r="G415" s="542">
        <v>2015</v>
      </c>
      <c r="H415" s="327"/>
      <c r="I415" s="542">
        <v>2013</v>
      </c>
      <c r="J415" s="18"/>
      <c r="K415" s="19"/>
      <c r="O415" s="620"/>
    </row>
    <row r="416" spans="1:11" ht="3" customHeight="1">
      <c r="A416" s="27"/>
      <c r="B416" s="49"/>
      <c r="C416" s="49"/>
      <c r="D416" s="29"/>
      <c r="E416" s="48"/>
      <c r="F416" s="31"/>
      <c r="G416" s="48"/>
      <c r="H416" s="31"/>
      <c r="I416" s="48"/>
      <c r="J416" s="18"/>
      <c r="K416" s="19"/>
    </row>
    <row r="417" spans="1:11" ht="12.75" customHeight="1">
      <c r="A417" s="57" t="s">
        <v>360</v>
      </c>
      <c r="B417" s="290"/>
      <c r="C417" s="290"/>
      <c r="D417" s="85"/>
      <c r="E417" s="60" t="s">
        <v>237</v>
      </c>
      <c r="F417" s="546"/>
      <c r="G417" s="59" t="s">
        <v>238</v>
      </c>
      <c r="H417" s="546"/>
      <c r="I417" s="59" t="s">
        <v>237</v>
      </c>
      <c r="J417" s="18"/>
      <c r="K417" s="19"/>
    </row>
    <row r="418" spans="1:11" ht="12.75" customHeight="1">
      <c r="A418" s="57"/>
      <c r="B418" s="290"/>
      <c r="C418" s="290"/>
      <c r="D418" s="85"/>
      <c r="E418" s="547">
        <v>2019</v>
      </c>
      <c r="F418" s="533"/>
      <c r="G418" s="547">
        <v>2013</v>
      </c>
      <c r="H418" s="533"/>
      <c r="I418" s="547">
        <v>2008</v>
      </c>
      <c r="J418" s="18"/>
      <c r="K418" s="19"/>
    </row>
    <row r="419" spans="1:11" ht="12.75" customHeight="1">
      <c r="A419" s="255" t="s">
        <v>239</v>
      </c>
      <c r="B419" s="290"/>
      <c r="C419" s="290"/>
      <c r="D419" s="85"/>
      <c r="E419" s="60" t="s">
        <v>240</v>
      </c>
      <c r="F419" s="546"/>
      <c r="G419" s="59" t="s">
        <v>241</v>
      </c>
      <c r="H419" s="546"/>
      <c r="I419" s="59" t="s">
        <v>242</v>
      </c>
      <c r="J419" s="18"/>
      <c r="K419" s="19"/>
    </row>
    <row r="420" spans="1:11" ht="3" customHeight="1">
      <c r="A420" s="548"/>
      <c r="B420" s="357"/>
      <c r="C420" s="358"/>
      <c r="D420" s="359"/>
      <c r="E420" s="360"/>
      <c r="F420" s="361"/>
      <c r="G420" s="362"/>
      <c r="H420" s="363"/>
      <c r="I420" s="362"/>
      <c r="J420" s="365"/>
      <c r="K420" s="191"/>
    </row>
    <row r="421" spans="1:11" ht="3.75" customHeight="1">
      <c r="A421" s="9"/>
      <c r="B421" s="18"/>
      <c r="C421" s="290"/>
      <c r="D421" s="85"/>
      <c r="E421" s="289"/>
      <c r="F421" s="84"/>
      <c r="G421" s="290"/>
      <c r="H421" s="291"/>
      <c r="I421" s="290"/>
      <c r="J421" s="18"/>
      <c r="K421" s="196"/>
    </row>
    <row r="422" spans="1:11" ht="3.75" customHeight="1">
      <c r="A422" s="9"/>
      <c r="B422" s="18"/>
      <c r="C422" s="290"/>
      <c r="D422" s="85"/>
      <c r="E422" s="289"/>
      <c r="F422" s="84"/>
      <c r="G422" s="290"/>
      <c r="H422" s="291"/>
      <c r="I422" s="290"/>
      <c r="J422" s="18"/>
      <c r="K422" s="196"/>
    </row>
    <row r="423" spans="1:53" s="552" customFormat="1" ht="12" customHeight="1">
      <c r="A423" s="314" t="s">
        <v>361</v>
      </c>
      <c r="B423" s="314"/>
      <c r="C423" s="314"/>
      <c r="D423" s="495"/>
      <c r="E423" s="549"/>
      <c r="F423" s="83"/>
      <c r="G423" s="314"/>
      <c r="H423" s="550"/>
      <c r="I423" s="314"/>
      <c r="J423" s="314"/>
      <c r="K423" s="484"/>
      <c r="L423" s="9"/>
      <c r="M423" s="551"/>
      <c r="N423" s="551"/>
      <c r="O423" s="551"/>
      <c r="W423" s="247"/>
      <c r="X423" s="247"/>
      <c r="Y423" s="247"/>
      <c r="Z423" s="247"/>
      <c r="AA423" s="247"/>
      <c r="AB423" s="247"/>
      <c r="AC423" s="247"/>
      <c r="AD423" s="247"/>
      <c r="AE423" s="247"/>
      <c r="AF423" s="247"/>
      <c r="AG423" s="247"/>
      <c r="AH423" s="247"/>
      <c r="AI423" s="247"/>
      <c r="AJ423" s="247"/>
      <c r="AK423" s="247"/>
      <c r="AL423" s="247"/>
      <c r="AM423" s="247"/>
      <c r="AN423" s="247"/>
      <c r="AO423" s="247"/>
      <c r="AP423" s="247"/>
      <c r="AQ423" s="247"/>
      <c r="AR423" s="247"/>
      <c r="AS423" s="247"/>
      <c r="AT423" s="247"/>
      <c r="AU423" s="247"/>
      <c r="AV423" s="247"/>
      <c r="AW423" s="247"/>
      <c r="AX423" s="247"/>
      <c r="AY423" s="247"/>
      <c r="AZ423" s="247"/>
      <c r="BA423" s="247"/>
    </row>
    <row r="424" spans="1:11" ht="12" customHeight="1">
      <c r="A424" s="553" t="s">
        <v>243</v>
      </c>
      <c r="B424" s="18"/>
      <c r="C424" s="290"/>
      <c r="D424" s="85"/>
      <c r="E424" s="289"/>
      <c r="F424" s="84"/>
      <c r="G424" s="290"/>
      <c r="H424" s="291"/>
      <c r="I424" s="290"/>
      <c r="J424" s="18"/>
      <c r="K424" s="196"/>
    </row>
    <row r="425" spans="1:11" ht="12" customHeight="1">
      <c r="A425" s="553" t="s">
        <v>244</v>
      </c>
      <c r="B425" s="18"/>
      <c r="C425" s="290"/>
      <c r="D425" s="85"/>
      <c r="E425" s="289"/>
      <c r="F425" s="84"/>
      <c r="G425" s="290"/>
      <c r="H425" s="291"/>
      <c r="I425" s="290"/>
      <c r="J425" s="18"/>
      <c r="K425" s="196"/>
    </row>
    <row r="426" spans="1:11" ht="12" customHeight="1">
      <c r="A426" s="554" t="s">
        <v>245</v>
      </c>
      <c r="B426" s="18"/>
      <c r="C426" s="290"/>
      <c r="D426" s="85"/>
      <c r="E426" s="289"/>
      <c r="F426" s="84"/>
      <c r="G426" s="290"/>
      <c r="H426" s="291"/>
      <c r="I426" s="290"/>
      <c r="J426" s="18"/>
      <c r="K426" s="196"/>
    </row>
    <row r="427" spans="1:11" ht="12" customHeight="1">
      <c r="A427" s="314" t="s">
        <v>362</v>
      </c>
      <c r="B427" s="18"/>
      <c r="C427" s="290"/>
      <c r="D427" s="85"/>
      <c r="E427" s="289"/>
      <c r="F427" s="84"/>
      <c r="G427" s="290"/>
      <c r="H427" s="291"/>
      <c r="I427" s="290"/>
      <c r="J427" s="18"/>
      <c r="K427" s="196"/>
    </row>
    <row r="428" spans="1:11" ht="12" customHeight="1">
      <c r="A428" s="553" t="s">
        <v>246</v>
      </c>
      <c r="B428" s="18"/>
      <c r="C428" s="290"/>
      <c r="D428" s="85"/>
      <c r="E428" s="289"/>
      <c r="F428" s="84"/>
      <c r="G428" s="290"/>
      <c r="H428" s="291"/>
      <c r="I428" s="290"/>
      <c r="J428" s="18"/>
      <c r="K428" s="196"/>
    </row>
    <row r="429" spans="1:11" ht="12" customHeight="1">
      <c r="A429" s="553" t="s">
        <v>247</v>
      </c>
      <c r="B429" s="18"/>
      <c r="C429" s="290"/>
      <c r="D429" s="85"/>
      <c r="E429" s="289"/>
      <c r="F429" s="84"/>
      <c r="G429" s="290"/>
      <c r="H429" s="291"/>
      <c r="I429" s="290"/>
      <c r="J429" s="18"/>
      <c r="K429" s="196"/>
    </row>
    <row r="430" spans="1:11" ht="12" customHeight="1">
      <c r="A430" s="555" t="s">
        <v>248</v>
      </c>
      <c r="B430" s="18"/>
      <c r="C430" s="18"/>
      <c r="D430" s="436"/>
      <c r="E430" s="435"/>
      <c r="F430" s="202"/>
      <c r="G430" s="18"/>
      <c r="H430" s="556"/>
      <c r="I430" s="18"/>
      <c r="J430" s="18"/>
      <c r="K430" s="196"/>
    </row>
    <row r="431" spans="1:11" ht="12" customHeight="1">
      <c r="A431" s="554" t="s">
        <v>249</v>
      </c>
      <c r="B431" s="290"/>
      <c r="C431" s="307"/>
      <c r="D431" s="216"/>
      <c r="E431" s="217"/>
      <c r="F431" s="218"/>
      <c r="G431" s="215"/>
      <c r="H431" s="219"/>
      <c r="I431" s="215"/>
      <c r="J431" s="18"/>
      <c r="K431" s="196"/>
    </row>
    <row r="432" spans="1:11" ht="12" customHeight="1">
      <c r="A432" s="554" t="s">
        <v>250</v>
      </c>
      <c r="B432" s="290"/>
      <c r="C432" s="307"/>
      <c r="D432" s="216"/>
      <c r="E432" s="217"/>
      <c r="F432" s="218"/>
      <c r="G432" s="215"/>
      <c r="H432" s="219"/>
      <c r="I432" s="215"/>
      <c r="J432" s="18"/>
      <c r="K432" s="196"/>
    </row>
    <row r="433" spans="1:11" ht="12" customHeight="1">
      <c r="A433" s="484" t="s">
        <v>363</v>
      </c>
      <c r="B433" s="290"/>
      <c r="C433" s="307"/>
      <c r="D433" s="216"/>
      <c r="E433" s="217"/>
      <c r="F433" s="218"/>
      <c r="G433" s="215"/>
      <c r="H433" s="219"/>
      <c r="I433" s="215"/>
      <c r="J433" s="18"/>
      <c r="K433" s="196"/>
    </row>
    <row r="434" spans="1:11" ht="12" customHeight="1">
      <c r="A434" s="495" t="s">
        <v>364</v>
      </c>
      <c r="B434" s="290"/>
      <c r="C434" s="307"/>
      <c r="D434" s="216"/>
      <c r="E434" s="217"/>
      <c r="F434" s="218"/>
      <c r="G434" s="215"/>
      <c r="H434" s="219"/>
      <c r="I434" s="215"/>
      <c r="J434" s="18"/>
      <c r="K434" s="196"/>
    </row>
    <row r="435" spans="1:11" ht="12" customHeight="1">
      <c r="A435" s="495" t="s">
        <v>365</v>
      </c>
      <c r="B435" s="290"/>
      <c r="C435" s="307"/>
      <c r="D435" s="216"/>
      <c r="E435" s="217"/>
      <c r="F435" s="218"/>
      <c r="G435" s="215"/>
      <c r="H435" s="219"/>
      <c r="I435" s="215"/>
      <c r="J435" s="18"/>
      <c r="K435" s="196"/>
    </row>
    <row r="436" spans="1:11" ht="12" customHeight="1">
      <c r="A436" s="557"/>
      <c r="B436" s="290"/>
      <c r="C436" s="307"/>
      <c r="D436" s="216"/>
      <c r="E436" s="217"/>
      <c r="F436" s="218"/>
      <c r="G436" s="215"/>
      <c r="H436" s="219"/>
      <c r="I436" s="215"/>
      <c r="J436" s="18"/>
      <c r="K436" s="196"/>
    </row>
    <row r="437" spans="1:11" ht="12" customHeight="1">
      <c r="A437" s="557"/>
      <c r="B437" s="290"/>
      <c r="C437" s="307"/>
      <c r="D437" s="216"/>
      <c r="E437" s="217"/>
      <c r="F437" s="218"/>
      <c r="G437" s="215"/>
      <c r="H437" s="219"/>
      <c r="I437" s="215"/>
      <c r="J437" s="18"/>
      <c r="K437" s="196"/>
    </row>
    <row r="438" spans="1:11" ht="12" customHeight="1">
      <c r="A438" s="558" t="s">
        <v>251</v>
      </c>
      <c r="B438" s="559"/>
      <c r="C438" s="599" t="s">
        <v>366</v>
      </c>
      <c r="D438" s="599"/>
      <c r="E438" s="599"/>
      <c r="F438" s="599"/>
      <c r="G438" s="599"/>
      <c r="H438" s="599"/>
      <c r="I438" s="599"/>
      <c r="J438" s="11"/>
      <c r="K438" s="17"/>
    </row>
    <row r="439" spans="1:11" ht="12" customHeight="1">
      <c r="A439" s="306"/>
      <c r="B439" s="290"/>
      <c r="C439" s="307"/>
      <c r="D439" s="216"/>
      <c r="E439" s="217"/>
      <c r="F439" s="218"/>
      <c r="G439" s="215"/>
      <c r="H439" s="219"/>
      <c r="I439" s="215"/>
      <c r="J439" s="18"/>
      <c r="K439" s="19"/>
    </row>
    <row r="440" spans="1:15" ht="13.5" customHeight="1">
      <c r="A440" s="560" t="s">
        <v>367</v>
      </c>
      <c r="B440" s="369"/>
      <c r="C440" s="369"/>
      <c r="D440" s="26"/>
      <c r="E440" s="207" t="s">
        <v>252</v>
      </c>
      <c r="F440" s="561"/>
      <c r="G440" s="207" t="s">
        <v>253</v>
      </c>
      <c r="H440" s="371"/>
      <c r="I440" s="207" t="s">
        <v>254</v>
      </c>
      <c r="J440" s="11"/>
      <c r="K440" s="17"/>
      <c r="O440" s="620"/>
    </row>
    <row r="441" spans="1:11" ht="3" customHeight="1">
      <c r="A441" s="330"/>
      <c r="B441" s="49"/>
      <c r="C441" s="49"/>
      <c r="D441" s="29"/>
      <c r="E441" s="562"/>
      <c r="F441" s="398"/>
      <c r="G441" s="562"/>
      <c r="H441" s="400"/>
      <c r="I441" s="562"/>
      <c r="J441" s="18"/>
      <c r="K441" s="19"/>
    </row>
    <row r="442" spans="1:11" ht="12" customHeight="1">
      <c r="A442" s="39" t="s">
        <v>255</v>
      </c>
      <c r="B442" s="49"/>
      <c r="C442" s="49"/>
      <c r="D442" s="29"/>
      <c r="E442" s="105"/>
      <c r="F442" s="126"/>
      <c r="G442" s="105"/>
      <c r="H442" s="134"/>
      <c r="I442" s="105"/>
      <c r="J442" s="18"/>
      <c r="K442" s="19"/>
    </row>
    <row r="443" spans="1:11" ht="12" customHeight="1">
      <c r="A443" s="39" t="s">
        <v>256</v>
      </c>
      <c r="B443" s="49"/>
      <c r="C443" s="49"/>
      <c r="D443" s="29"/>
      <c r="E443" s="105"/>
      <c r="F443" s="126"/>
      <c r="G443" s="105"/>
      <c r="H443" s="134"/>
      <c r="I443" s="105"/>
      <c r="J443" s="18"/>
      <c r="K443" s="19"/>
    </row>
    <row r="444" spans="1:11" ht="12" customHeight="1">
      <c r="A444" s="162" t="s">
        <v>257</v>
      </c>
      <c r="B444" s="49"/>
      <c r="C444" s="49"/>
      <c r="D444" s="29"/>
      <c r="E444" s="217">
        <v>12281</v>
      </c>
      <c r="F444" s="218"/>
      <c r="G444" s="215">
        <v>12191</v>
      </c>
      <c r="H444" s="219"/>
      <c r="I444" s="215">
        <v>11680</v>
      </c>
      <c r="J444" s="18"/>
      <c r="K444" s="19"/>
    </row>
    <row r="445" spans="1:11" ht="12" customHeight="1">
      <c r="A445" s="306" t="s">
        <v>258</v>
      </c>
      <c r="B445" s="49"/>
      <c r="C445" s="49"/>
      <c r="D445" s="29"/>
      <c r="E445" s="217">
        <v>5995</v>
      </c>
      <c r="F445" s="218"/>
      <c r="G445" s="215">
        <v>5966</v>
      </c>
      <c r="H445" s="219"/>
      <c r="I445" s="215">
        <v>5935</v>
      </c>
      <c r="J445" s="18"/>
      <c r="K445" s="19"/>
    </row>
    <row r="446" spans="1:11" ht="12" customHeight="1">
      <c r="A446" s="306" t="s">
        <v>259</v>
      </c>
      <c r="B446" s="49"/>
      <c r="C446" s="49"/>
      <c r="D446" s="29"/>
      <c r="E446" s="217">
        <v>4784</v>
      </c>
      <c r="F446" s="218"/>
      <c r="G446" s="215">
        <v>4609</v>
      </c>
      <c r="H446" s="219"/>
      <c r="I446" s="215">
        <v>4373</v>
      </c>
      <c r="J446" s="18"/>
      <c r="K446" s="19"/>
    </row>
    <row r="447" spans="1:11" ht="3" customHeight="1">
      <c r="A447" s="330"/>
      <c r="B447" s="49"/>
      <c r="C447" s="49"/>
      <c r="D447" s="29"/>
      <c r="E447" s="217"/>
      <c r="F447" s="218"/>
      <c r="G447" s="215"/>
      <c r="H447" s="219"/>
      <c r="I447" s="215"/>
      <c r="J447" s="18"/>
      <c r="K447" s="19"/>
    </row>
    <row r="448" spans="1:11" ht="12" customHeight="1">
      <c r="A448" s="39" t="s">
        <v>260</v>
      </c>
      <c r="B448" s="49"/>
      <c r="C448" s="49"/>
      <c r="D448" s="29"/>
      <c r="E448" s="217"/>
      <c r="F448" s="218"/>
      <c r="G448" s="215"/>
      <c r="H448" s="219"/>
      <c r="I448" s="215"/>
      <c r="J448" s="18"/>
      <c r="K448" s="19"/>
    </row>
    <row r="449" spans="1:11" ht="12" customHeight="1">
      <c r="A449" s="162" t="s">
        <v>257</v>
      </c>
      <c r="B449" s="49"/>
      <c r="C449" s="49"/>
      <c r="D449" s="29"/>
      <c r="E449" s="217">
        <v>39067</v>
      </c>
      <c r="F449" s="218"/>
      <c r="G449" s="215">
        <v>38956</v>
      </c>
      <c r="H449" s="219"/>
      <c r="I449" s="215">
        <v>38845</v>
      </c>
      <c r="J449" s="18"/>
      <c r="K449" s="19"/>
    </row>
    <row r="450" spans="1:11" ht="12" customHeight="1">
      <c r="A450" s="306" t="s">
        <v>258</v>
      </c>
      <c r="B450" s="49"/>
      <c r="C450" s="49"/>
      <c r="D450" s="29"/>
      <c r="E450" s="217">
        <v>9085</v>
      </c>
      <c r="F450" s="218"/>
      <c r="G450" s="215">
        <v>8756</v>
      </c>
      <c r="H450" s="219"/>
      <c r="I450" s="215">
        <v>8528</v>
      </c>
      <c r="J450" s="18"/>
      <c r="K450" s="19"/>
    </row>
    <row r="451" spans="1:11" ht="12" customHeight="1">
      <c r="A451" s="306" t="s">
        <v>259</v>
      </c>
      <c r="B451" s="49"/>
      <c r="C451" s="49"/>
      <c r="D451" s="29"/>
      <c r="E451" s="217">
        <v>7033</v>
      </c>
      <c r="F451" s="218"/>
      <c r="G451" s="215">
        <v>6718</v>
      </c>
      <c r="H451" s="219"/>
      <c r="I451" s="215">
        <v>6184</v>
      </c>
      <c r="J451" s="18"/>
      <c r="K451" s="19"/>
    </row>
    <row r="452" spans="1:11" ht="2.25" customHeight="1">
      <c r="A452" s="330"/>
      <c r="B452" s="49"/>
      <c r="C452" s="49"/>
      <c r="D452" s="29"/>
      <c r="E452" s="217"/>
      <c r="F452" s="218"/>
      <c r="G452" s="217"/>
      <c r="H452" s="219"/>
      <c r="I452" s="217"/>
      <c r="J452" s="18"/>
      <c r="K452" s="19"/>
    </row>
    <row r="453" spans="1:11" ht="12" customHeight="1">
      <c r="A453" s="39" t="s">
        <v>261</v>
      </c>
      <c r="B453" s="49"/>
      <c r="C453" s="49"/>
      <c r="D453" s="29"/>
      <c r="E453" s="217"/>
      <c r="F453" s="218"/>
      <c r="G453" s="217"/>
      <c r="H453" s="219"/>
      <c r="I453" s="217"/>
      <c r="J453" s="18"/>
      <c r="K453" s="19"/>
    </row>
    <row r="454" spans="1:11" ht="12" customHeight="1">
      <c r="A454" s="39" t="s">
        <v>262</v>
      </c>
      <c r="B454" s="49"/>
      <c r="C454" s="49"/>
      <c r="D454" s="29"/>
      <c r="E454" s="105"/>
      <c r="F454" s="126"/>
      <c r="G454" s="105"/>
      <c r="H454" s="134"/>
      <c r="I454" s="105"/>
      <c r="J454" s="18"/>
      <c r="K454" s="19"/>
    </row>
    <row r="455" spans="1:11" ht="3" customHeight="1">
      <c r="A455" s="330"/>
      <c r="B455" s="49"/>
      <c r="C455" s="49"/>
      <c r="D455" s="29"/>
      <c r="E455" s="562"/>
      <c r="F455" s="398"/>
      <c r="G455" s="562"/>
      <c r="H455" s="400"/>
      <c r="I455" s="562"/>
      <c r="J455" s="18"/>
      <c r="K455" s="19"/>
    </row>
    <row r="456" spans="1:11" ht="12" customHeight="1">
      <c r="A456" s="162" t="s">
        <v>263</v>
      </c>
      <c r="B456" s="49"/>
      <c r="C456" s="49"/>
      <c r="D456" s="29"/>
      <c r="E456" s="217">
        <v>296266</v>
      </c>
      <c r="F456" s="116"/>
      <c r="G456" s="106">
        <v>243818</v>
      </c>
      <c r="H456" s="563"/>
      <c r="I456" s="106">
        <v>216997</v>
      </c>
      <c r="J456" s="18"/>
      <c r="K456" s="19"/>
    </row>
    <row r="457" spans="1:11" ht="12" customHeight="1">
      <c r="A457" s="162" t="s">
        <v>264</v>
      </c>
      <c r="B457" s="49"/>
      <c r="C457" s="49"/>
      <c r="D457" s="29"/>
      <c r="E457" s="105">
        <v>2112192</v>
      </c>
      <c r="F457" s="116"/>
      <c r="G457" s="106">
        <v>2024637</v>
      </c>
      <c r="H457" s="563"/>
      <c r="I457" s="106">
        <v>1597716</v>
      </c>
      <c r="J457" s="18"/>
      <c r="K457" s="19"/>
    </row>
    <row r="458" spans="1:11" ht="12" customHeight="1">
      <c r="A458" s="39" t="s">
        <v>265</v>
      </c>
      <c r="B458" s="49"/>
      <c r="C458" s="49"/>
      <c r="D458" s="29"/>
      <c r="E458" s="105"/>
      <c r="F458" s="126"/>
      <c r="G458" s="106"/>
      <c r="H458" s="134"/>
      <c r="I458" s="106"/>
      <c r="J458" s="18"/>
      <c r="K458" s="19"/>
    </row>
    <row r="459" spans="1:11" ht="3" customHeight="1">
      <c r="A459" s="57"/>
      <c r="B459" s="49"/>
      <c r="C459" s="49"/>
      <c r="D459" s="29"/>
      <c r="E459" s="105"/>
      <c r="F459" s="126"/>
      <c r="G459" s="106"/>
      <c r="H459" s="134"/>
      <c r="I459" s="106"/>
      <c r="J459" s="18"/>
      <c r="K459" s="19"/>
    </row>
    <row r="460" spans="1:11" ht="12" customHeight="1">
      <c r="A460" s="162" t="s">
        <v>263</v>
      </c>
      <c r="B460" s="49"/>
      <c r="C460" s="49"/>
      <c r="D460" s="29"/>
      <c r="E460" s="105">
        <v>1240532</v>
      </c>
      <c r="F460" s="126"/>
      <c r="G460" s="106">
        <v>1207009</v>
      </c>
      <c r="H460" s="134"/>
      <c r="I460" s="106">
        <v>1199569</v>
      </c>
      <c r="J460" s="18"/>
      <c r="K460" s="19"/>
    </row>
    <row r="461" spans="1:11" ht="12" customHeight="1">
      <c r="A461" s="162" t="s">
        <v>264</v>
      </c>
      <c r="B461" s="49"/>
      <c r="C461" s="49"/>
      <c r="D461" s="29"/>
      <c r="E461" s="105">
        <v>12017876</v>
      </c>
      <c r="F461" s="126"/>
      <c r="G461" s="106">
        <v>12276611</v>
      </c>
      <c r="H461" s="134"/>
      <c r="I461" s="106">
        <v>12900721</v>
      </c>
      <c r="J461" s="18"/>
      <c r="K461" s="19"/>
    </row>
    <row r="462" spans="1:11" ht="12" customHeight="1">
      <c r="A462" s="39" t="s">
        <v>266</v>
      </c>
      <c r="B462" s="290"/>
      <c r="C462" s="290"/>
      <c r="D462" s="85"/>
      <c r="E462" s="105"/>
      <c r="F462" s="126"/>
      <c r="G462" s="106"/>
      <c r="H462" s="134"/>
      <c r="I462" s="106"/>
      <c r="J462" s="18"/>
      <c r="K462" s="19"/>
    </row>
    <row r="463" spans="1:11" ht="12" customHeight="1">
      <c r="A463" s="162" t="s">
        <v>263</v>
      </c>
      <c r="B463" s="290"/>
      <c r="C463" s="290"/>
      <c r="D463" s="85"/>
      <c r="E463" s="217">
        <v>1421817</v>
      </c>
      <c r="F463" s="218"/>
      <c r="G463" s="215">
        <v>1365684</v>
      </c>
      <c r="H463" s="219"/>
      <c r="I463" s="215">
        <v>1341159</v>
      </c>
      <c r="J463" s="18"/>
      <c r="K463" s="19"/>
    </row>
    <row r="464" spans="1:11" ht="12" customHeight="1">
      <c r="A464" s="162" t="s">
        <v>264</v>
      </c>
      <c r="B464" s="290"/>
      <c r="C464" s="290"/>
      <c r="D464" s="85"/>
      <c r="E464" s="105">
        <v>6894478</v>
      </c>
      <c r="F464" s="126"/>
      <c r="G464" s="106">
        <v>6460730</v>
      </c>
      <c r="H464" s="134"/>
      <c r="I464" s="106">
        <v>6223668</v>
      </c>
      <c r="J464" s="18"/>
      <c r="K464" s="19"/>
    </row>
    <row r="465" spans="1:11" ht="12" customHeight="1">
      <c r="A465" s="39" t="s">
        <v>267</v>
      </c>
      <c r="B465" s="290"/>
      <c r="C465" s="290"/>
      <c r="D465" s="85"/>
      <c r="E465" s="105"/>
      <c r="F465" s="126"/>
      <c r="G465" s="106"/>
      <c r="H465" s="134"/>
      <c r="I465" s="106"/>
      <c r="J465" s="18"/>
      <c r="K465" s="19"/>
    </row>
    <row r="466" spans="1:11" ht="12" customHeight="1">
      <c r="A466" s="162" t="s">
        <v>263</v>
      </c>
      <c r="B466" s="290"/>
      <c r="C466" s="290"/>
      <c r="D466" s="85"/>
      <c r="E466" s="217">
        <v>1339951</v>
      </c>
      <c r="F466" s="218"/>
      <c r="G466" s="215">
        <v>1249004</v>
      </c>
      <c r="H466" s="219"/>
      <c r="I466" s="215">
        <v>661734</v>
      </c>
      <c r="J466" s="18"/>
      <c r="K466" s="19"/>
    </row>
    <row r="467" spans="1:11" ht="12" customHeight="1">
      <c r="A467" s="162" t="s">
        <v>264</v>
      </c>
      <c r="B467" s="290"/>
      <c r="C467" s="290"/>
      <c r="D467" s="85"/>
      <c r="E467" s="105">
        <v>1681905</v>
      </c>
      <c r="F467" s="126"/>
      <c r="G467" s="106">
        <v>1484456</v>
      </c>
      <c r="H467" s="134"/>
      <c r="I467" s="106">
        <v>783373</v>
      </c>
      <c r="J467" s="18"/>
      <c r="K467" s="19"/>
    </row>
    <row r="468" spans="1:11" ht="6.75" customHeight="1">
      <c r="A468" s="306"/>
      <c r="B468" s="290"/>
      <c r="C468" s="290"/>
      <c r="D468" s="85"/>
      <c r="E468" s="217"/>
      <c r="F468" s="218"/>
      <c r="G468" s="215"/>
      <c r="H468" s="219"/>
      <c r="I468" s="215"/>
      <c r="J468" s="18"/>
      <c r="K468" s="19"/>
    </row>
    <row r="469" spans="1:53" s="493" customFormat="1" ht="15" customHeight="1">
      <c r="A469" s="564" t="s">
        <v>368</v>
      </c>
      <c r="B469" s="565"/>
      <c r="C469" s="235" t="s">
        <v>28</v>
      </c>
      <c r="D469" s="268"/>
      <c r="E469" s="93" t="s">
        <v>7</v>
      </c>
      <c r="F469" s="95"/>
      <c r="G469" s="93" t="s">
        <v>19</v>
      </c>
      <c r="H469" s="96"/>
      <c r="I469" s="93" t="s">
        <v>85</v>
      </c>
      <c r="J469" s="489"/>
      <c r="K469" s="506"/>
      <c r="L469" s="491"/>
      <c r="M469" s="492"/>
      <c r="N469" s="492"/>
      <c r="O469" s="620"/>
      <c r="W469" s="491"/>
      <c r="X469" s="491"/>
      <c r="Y469" s="491"/>
      <c r="Z469" s="491"/>
      <c r="AA469" s="491"/>
      <c r="AB469" s="491"/>
      <c r="AC469" s="491"/>
      <c r="AD469" s="491"/>
      <c r="AE469" s="491"/>
      <c r="AF469" s="491"/>
      <c r="AG469" s="491"/>
      <c r="AH469" s="491"/>
      <c r="AI469" s="491"/>
      <c r="AJ469" s="491"/>
      <c r="AK469" s="491"/>
      <c r="AL469" s="491"/>
      <c r="AM469" s="491"/>
      <c r="AN469" s="491"/>
      <c r="AO469" s="491"/>
      <c r="AP469" s="491"/>
      <c r="AQ469" s="491"/>
      <c r="AR469" s="491"/>
      <c r="AS469" s="491"/>
      <c r="AT469" s="491"/>
      <c r="AU469" s="491"/>
      <c r="AV469" s="491"/>
      <c r="AW469" s="491"/>
      <c r="AX469" s="491"/>
      <c r="AY469" s="491"/>
      <c r="AZ469" s="491"/>
      <c r="BA469" s="491"/>
    </row>
    <row r="470" spans="1:53" s="1" customFormat="1" ht="12" customHeight="1">
      <c r="A470" s="39" t="s">
        <v>268</v>
      </c>
      <c r="B470" s="221"/>
      <c r="C470" s="106">
        <v>8260913</v>
      </c>
      <c r="D470" s="127"/>
      <c r="E470" s="105">
        <v>776798</v>
      </c>
      <c r="F470" s="126"/>
      <c r="G470" s="106">
        <v>684063</v>
      </c>
      <c r="H470" s="134"/>
      <c r="I470" s="215">
        <v>693137</v>
      </c>
      <c r="J470" s="9"/>
      <c r="K470" s="19"/>
      <c r="L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</row>
    <row r="471" spans="1:53" s="1" customFormat="1" ht="12" customHeight="1">
      <c r="A471" s="306" t="s">
        <v>269</v>
      </c>
      <c r="B471" s="221"/>
      <c r="C471" s="221">
        <v>526832</v>
      </c>
      <c r="D471" s="127"/>
      <c r="E471" s="105">
        <v>45692</v>
      </c>
      <c r="F471" s="126"/>
      <c r="G471" s="106">
        <v>52386</v>
      </c>
      <c r="H471" s="134"/>
      <c r="I471" s="215">
        <v>41266</v>
      </c>
      <c r="J471" s="9"/>
      <c r="K471" s="19"/>
      <c r="L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</row>
    <row r="472" spans="1:53" s="1" customFormat="1" ht="12" customHeight="1">
      <c r="A472" s="306" t="s">
        <v>270</v>
      </c>
      <c r="B472" s="49" t="s">
        <v>163</v>
      </c>
      <c r="C472" s="221">
        <v>4842774</v>
      </c>
      <c r="D472" s="127"/>
      <c r="E472" s="105">
        <v>413243</v>
      </c>
      <c r="F472" s="126"/>
      <c r="G472" s="106">
        <v>388706</v>
      </c>
      <c r="H472" s="134"/>
      <c r="I472" s="215">
        <v>354535</v>
      </c>
      <c r="J472" s="9"/>
      <c r="K472" s="19"/>
      <c r="L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</row>
    <row r="473" spans="1:53" s="1" customFormat="1" ht="12" customHeight="1">
      <c r="A473" s="306" t="s">
        <v>271</v>
      </c>
      <c r="B473" s="49"/>
      <c r="C473" s="221">
        <v>162106</v>
      </c>
      <c r="D473" s="127"/>
      <c r="E473" s="105">
        <v>11621</v>
      </c>
      <c r="F473" s="126"/>
      <c r="G473" s="106">
        <v>16227</v>
      </c>
      <c r="H473" s="134"/>
      <c r="I473" s="215">
        <v>10585</v>
      </c>
      <c r="J473" s="9"/>
      <c r="K473" s="19"/>
      <c r="L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</row>
    <row r="474" spans="1:53" s="1" customFormat="1" ht="12" customHeight="1">
      <c r="A474" s="306" t="s">
        <v>272</v>
      </c>
      <c r="B474" s="49"/>
      <c r="C474" s="221">
        <v>73703</v>
      </c>
      <c r="D474" s="127"/>
      <c r="E474" s="105">
        <v>4125</v>
      </c>
      <c r="F474" s="126"/>
      <c r="G474" s="106">
        <v>5889</v>
      </c>
      <c r="H474" s="134"/>
      <c r="I474" s="215">
        <v>4435</v>
      </c>
      <c r="J474" s="9"/>
      <c r="K474" s="19"/>
      <c r="L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</row>
    <row r="475" spans="1:53" s="1" customFormat="1" ht="12" customHeight="1">
      <c r="A475" s="306" t="s">
        <v>273</v>
      </c>
      <c r="B475" s="49"/>
      <c r="C475" s="221">
        <v>1308444</v>
      </c>
      <c r="D475" s="127"/>
      <c r="E475" s="105">
        <v>140607</v>
      </c>
      <c r="F475" s="126"/>
      <c r="G475" s="106">
        <v>103556</v>
      </c>
      <c r="H475" s="134"/>
      <c r="I475" s="215">
        <v>134565</v>
      </c>
      <c r="J475" s="9"/>
      <c r="K475" s="19"/>
      <c r="L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</row>
    <row r="476" spans="1:53" s="1" customFormat="1" ht="12" customHeight="1">
      <c r="A476" s="306" t="s">
        <v>274</v>
      </c>
      <c r="B476" s="49"/>
      <c r="C476" s="221">
        <v>19426</v>
      </c>
      <c r="D476" s="127"/>
      <c r="E476" s="105">
        <v>2173</v>
      </c>
      <c r="F476" s="126"/>
      <c r="G476" s="106">
        <v>1808</v>
      </c>
      <c r="H476" s="134"/>
      <c r="I476" s="215">
        <v>1606</v>
      </c>
      <c r="J476" s="9"/>
      <c r="K476" s="19"/>
      <c r="L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</row>
    <row r="477" spans="1:53" s="1" customFormat="1" ht="12" customHeight="1">
      <c r="A477" s="306" t="s">
        <v>275</v>
      </c>
      <c r="B477" s="49"/>
      <c r="C477" s="221">
        <v>298470</v>
      </c>
      <c r="D477" s="127"/>
      <c r="E477" s="105">
        <v>33321</v>
      </c>
      <c r="F477" s="126"/>
      <c r="G477" s="106">
        <v>25461</v>
      </c>
      <c r="H477" s="134"/>
      <c r="I477" s="215">
        <v>30723</v>
      </c>
      <c r="J477" s="9"/>
      <c r="K477" s="19"/>
      <c r="L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</row>
    <row r="478" spans="1:53" s="1" customFormat="1" ht="12" customHeight="1">
      <c r="A478" s="306" t="s">
        <v>276</v>
      </c>
      <c r="B478" s="49"/>
      <c r="C478" s="221">
        <v>308992</v>
      </c>
      <c r="D478" s="127"/>
      <c r="E478" s="105">
        <v>36371</v>
      </c>
      <c r="F478" s="126"/>
      <c r="G478" s="106">
        <v>25750</v>
      </c>
      <c r="H478" s="134"/>
      <c r="I478" s="215">
        <v>35753</v>
      </c>
      <c r="J478" s="9"/>
      <c r="K478" s="19"/>
      <c r="L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</row>
    <row r="479" spans="1:53" s="1" customFormat="1" ht="12" customHeight="1">
      <c r="A479" s="306" t="s">
        <v>277</v>
      </c>
      <c r="B479" s="49"/>
      <c r="C479" s="221">
        <v>100661</v>
      </c>
      <c r="D479" s="127"/>
      <c r="E479" s="105">
        <v>11168</v>
      </c>
      <c r="F479" s="126"/>
      <c r="G479" s="106">
        <v>10246</v>
      </c>
      <c r="H479" s="134"/>
      <c r="I479" s="215">
        <v>9597</v>
      </c>
      <c r="J479" s="9"/>
      <c r="K479" s="19"/>
      <c r="L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</row>
    <row r="480" spans="1:53" s="1" customFormat="1" ht="12" customHeight="1">
      <c r="A480" s="306" t="s">
        <v>278</v>
      </c>
      <c r="B480" s="49"/>
      <c r="C480" s="221">
        <v>63975</v>
      </c>
      <c r="D480" s="127"/>
      <c r="E480" s="105">
        <v>7665</v>
      </c>
      <c r="F480" s="126"/>
      <c r="G480" s="106">
        <v>7928</v>
      </c>
      <c r="H480" s="134"/>
      <c r="I480" s="215">
        <v>6452</v>
      </c>
      <c r="J480" s="9"/>
      <c r="K480" s="19"/>
      <c r="L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</row>
    <row r="481" spans="1:53" s="1" customFormat="1" ht="12" customHeight="1">
      <c r="A481" s="306" t="s">
        <v>279</v>
      </c>
      <c r="B481" s="49"/>
      <c r="C481" s="221">
        <v>31505</v>
      </c>
      <c r="D481" s="127"/>
      <c r="E481" s="105">
        <v>2840</v>
      </c>
      <c r="F481" s="126"/>
      <c r="G481" s="106">
        <v>2524</v>
      </c>
      <c r="H481" s="134"/>
      <c r="I481" s="215">
        <v>2655</v>
      </c>
      <c r="J481" s="9"/>
      <c r="K481" s="19"/>
      <c r="L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</row>
    <row r="482" spans="1:53" s="1" customFormat="1" ht="12" customHeight="1">
      <c r="A482" s="306" t="s">
        <v>280</v>
      </c>
      <c r="B482" s="49"/>
      <c r="C482" s="221">
        <v>352798</v>
      </c>
      <c r="D482" s="127"/>
      <c r="E482" s="105">
        <v>43805</v>
      </c>
      <c r="F482" s="126"/>
      <c r="G482" s="106">
        <v>28694</v>
      </c>
      <c r="H482" s="134"/>
      <c r="I482" s="215">
        <v>45025</v>
      </c>
      <c r="J482" s="9"/>
      <c r="K482" s="19"/>
      <c r="L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</row>
    <row r="483" spans="1:53" s="1" customFormat="1" ht="12" customHeight="1">
      <c r="A483" s="306" t="s">
        <v>281</v>
      </c>
      <c r="B483" s="49"/>
      <c r="C483" s="221">
        <v>11992</v>
      </c>
      <c r="D483" s="127"/>
      <c r="E483" s="105">
        <v>1578</v>
      </c>
      <c r="F483" s="126"/>
      <c r="G483" s="106">
        <v>943</v>
      </c>
      <c r="H483" s="134"/>
      <c r="I483" s="215">
        <v>1363</v>
      </c>
      <c r="J483" s="9"/>
      <c r="K483" s="19"/>
      <c r="L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</row>
    <row r="484" spans="1:53" s="1" customFormat="1" ht="12" customHeight="1">
      <c r="A484" s="306" t="s">
        <v>282</v>
      </c>
      <c r="B484" s="49"/>
      <c r="C484" s="221">
        <v>86799</v>
      </c>
      <c r="D484" s="127"/>
      <c r="E484" s="105">
        <v>8848</v>
      </c>
      <c r="F484" s="126"/>
      <c r="G484" s="106">
        <v>9155</v>
      </c>
      <c r="H484" s="134"/>
      <c r="I484" s="215">
        <v>6928</v>
      </c>
      <c r="J484" s="9"/>
      <c r="K484" s="19"/>
      <c r="L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</row>
    <row r="485" spans="1:53" s="1" customFormat="1" ht="12" customHeight="1">
      <c r="A485" s="306" t="s">
        <v>283</v>
      </c>
      <c r="B485" s="49"/>
      <c r="C485" s="221">
        <v>72436</v>
      </c>
      <c r="D485" s="127"/>
      <c r="E485" s="105">
        <v>13741</v>
      </c>
      <c r="F485" s="126"/>
      <c r="G485" s="106">
        <v>4790</v>
      </c>
      <c r="H485" s="134"/>
      <c r="I485" s="215">
        <v>7649</v>
      </c>
      <c r="J485" s="9"/>
      <c r="K485" s="19"/>
      <c r="L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</row>
    <row r="486" spans="1:53" s="1" customFormat="1" ht="3" customHeight="1">
      <c r="A486" s="548"/>
      <c r="B486" s="566"/>
      <c r="C486" s="567"/>
      <c r="D486" s="568"/>
      <c r="E486" s="569"/>
      <c r="F486" s="570"/>
      <c r="G486" s="571"/>
      <c r="H486" s="572"/>
      <c r="I486" s="571"/>
      <c r="J486" s="190"/>
      <c r="K486" s="191"/>
      <c r="L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</row>
    <row r="487" spans="1:11" ht="15" customHeight="1">
      <c r="A487" s="246" t="s">
        <v>284</v>
      </c>
      <c r="B487" s="314"/>
      <c r="C487" s="290"/>
      <c r="D487" s="85"/>
      <c r="E487" s="321"/>
      <c r="F487" s="322"/>
      <c r="G487" s="323"/>
      <c r="H487" s="324"/>
      <c r="I487" s="323"/>
      <c r="J487" s="18"/>
      <c r="K487" s="19"/>
    </row>
    <row r="488" spans="1:11" ht="12" customHeight="1">
      <c r="A488" s="573" t="s">
        <v>285</v>
      </c>
      <c r="B488" s="314"/>
      <c r="C488" s="290"/>
      <c r="D488" s="85"/>
      <c r="E488" s="321"/>
      <c r="F488" s="322"/>
      <c r="G488" s="323"/>
      <c r="H488" s="324"/>
      <c r="I488" s="323"/>
      <c r="J488" s="18"/>
      <c r="K488" s="19"/>
    </row>
    <row r="489" spans="1:11" ht="12" customHeight="1">
      <c r="A489" s="573" t="s">
        <v>286</v>
      </c>
      <c r="B489" s="314"/>
      <c r="C489" s="290"/>
      <c r="D489" s="85"/>
      <c r="E489" s="321"/>
      <c r="F489" s="322"/>
      <c r="G489" s="323"/>
      <c r="H489" s="324"/>
      <c r="I489" s="323"/>
      <c r="J489" s="18"/>
      <c r="K489" s="19"/>
    </row>
    <row r="490" spans="1:11" ht="3" customHeight="1">
      <c r="A490" s="246"/>
      <c r="B490" s="314"/>
      <c r="C490" s="290"/>
      <c r="D490" s="85"/>
      <c r="E490" s="321"/>
      <c r="F490" s="322"/>
      <c r="G490" s="323"/>
      <c r="H490" s="324"/>
      <c r="I490" s="323"/>
      <c r="J490" s="18"/>
      <c r="K490" s="19"/>
    </row>
    <row r="491" spans="1:11" ht="12" customHeight="1">
      <c r="A491" s="246" t="s">
        <v>287</v>
      </c>
      <c r="B491" s="247"/>
      <c r="C491" s="49"/>
      <c r="D491" s="29"/>
      <c r="E491" s="562"/>
      <c r="F491" s="398"/>
      <c r="G491" s="574"/>
      <c r="H491" s="400"/>
      <c r="I491" s="574"/>
      <c r="J491" s="18"/>
      <c r="K491" s="19"/>
    </row>
    <row r="492" spans="1:11" ht="12" customHeight="1">
      <c r="A492" s="246" t="s">
        <v>288</v>
      </c>
      <c r="B492" s="247"/>
      <c r="C492" s="49"/>
      <c r="D492" s="29"/>
      <c r="E492" s="562"/>
      <c r="F492" s="398"/>
      <c r="G492" s="574"/>
      <c r="H492" s="400"/>
      <c r="I492" s="574"/>
      <c r="J492" s="18"/>
      <c r="K492" s="19"/>
    </row>
    <row r="493" spans="1:11" ht="3.75" customHeight="1">
      <c r="A493" s="246"/>
      <c r="B493" s="247"/>
      <c r="C493" s="49"/>
      <c r="D493" s="29"/>
      <c r="E493" s="562"/>
      <c r="F493" s="398"/>
      <c r="G493" s="574"/>
      <c r="H493" s="400"/>
      <c r="I493" s="574"/>
      <c r="J493" s="18"/>
      <c r="K493" s="19"/>
    </row>
    <row r="494" spans="1:11" ht="3" customHeight="1">
      <c r="A494" s="246"/>
      <c r="B494" s="247"/>
      <c r="C494" s="49"/>
      <c r="D494" s="29"/>
      <c r="E494" s="562"/>
      <c r="F494" s="398"/>
      <c r="G494" s="574"/>
      <c r="H494" s="400"/>
      <c r="I494" s="574"/>
      <c r="J494" s="18"/>
      <c r="K494" s="19"/>
    </row>
    <row r="495" spans="1:11" ht="14.25" customHeight="1">
      <c r="A495" s="575" t="s">
        <v>289</v>
      </c>
      <c r="B495" s="247"/>
      <c r="C495" s="49"/>
      <c r="D495" s="29"/>
      <c r="E495" s="562"/>
      <c r="F495" s="398"/>
      <c r="G495" s="574"/>
      <c r="H495" s="400"/>
      <c r="I495" s="574"/>
      <c r="J495" s="18"/>
      <c r="K495" s="19"/>
    </row>
    <row r="496" spans="1:11" ht="4.5" customHeight="1">
      <c r="A496" s="246"/>
      <c r="B496" s="247"/>
      <c r="C496" s="49"/>
      <c r="D496" s="29"/>
      <c r="E496" s="562"/>
      <c r="F496" s="398"/>
      <c r="G496" s="574"/>
      <c r="H496" s="400"/>
      <c r="I496" s="574"/>
      <c r="J496" s="18"/>
      <c r="K496" s="19"/>
    </row>
    <row r="497" spans="1:11" ht="12" customHeight="1">
      <c r="A497" s="57" t="s">
        <v>290</v>
      </c>
      <c r="B497" s="18"/>
      <c r="C497" s="290"/>
      <c r="D497" s="85"/>
      <c r="E497" s="576"/>
      <c r="F497" s="84"/>
      <c r="G497" s="290"/>
      <c r="H497" s="291"/>
      <c r="I497" s="290"/>
      <c r="J497" s="18"/>
      <c r="K497" s="19"/>
    </row>
    <row r="498" spans="1:11" ht="12.75" customHeight="1">
      <c r="A498" s="57" t="s">
        <v>369</v>
      </c>
      <c r="B498" s="18"/>
      <c r="C498" s="290"/>
      <c r="D498" s="85"/>
      <c r="E498" s="289"/>
      <c r="F498" s="84"/>
      <c r="G498" s="290"/>
      <c r="H498" s="291"/>
      <c r="I498" s="577"/>
      <c r="J498" s="18"/>
      <c r="K498" s="19"/>
    </row>
    <row r="499" spans="1:11" ht="13.5" customHeight="1">
      <c r="A499" s="578" t="s">
        <v>291</v>
      </c>
      <c r="B499" s="314"/>
      <c r="C499" s="290"/>
      <c r="D499" s="85"/>
      <c r="E499" s="289"/>
      <c r="F499" s="84"/>
      <c r="G499" s="290"/>
      <c r="H499" s="291"/>
      <c r="I499" s="576"/>
      <c r="J499" s="18"/>
      <c r="K499" s="19"/>
    </row>
    <row r="500" spans="1:11" ht="13.5" customHeight="1">
      <c r="A500" s="578" t="s">
        <v>292</v>
      </c>
      <c r="B500" s="314"/>
      <c r="C500" s="290"/>
      <c r="D500" s="85"/>
      <c r="E500" s="289"/>
      <c r="F500" s="84"/>
      <c r="G500" s="290"/>
      <c r="H500" s="291"/>
      <c r="I500" s="576"/>
      <c r="J500" s="18"/>
      <c r="K500" s="19"/>
    </row>
    <row r="501" spans="1:11" ht="3.75" customHeight="1">
      <c r="A501" s="146"/>
      <c r="B501" s="314"/>
      <c r="C501" s="290"/>
      <c r="D501" s="85"/>
      <c r="E501" s="289"/>
      <c r="F501" s="84"/>
      <c r="G501" s="289"/>
      <c r="H501" s="291"/>
      <c r="I501" s="576"/>
      <c r="J501" s="18"/>
      <c r="K501" s="19"/>
    </row>
    <row r="502" spans="1:11" ht="3" customHeight="1">
      <c r="A502" s="579"/>
      <c r="B502" s="203"/>
      <c r="C502" s="31"/>
      <c r="D502" s="29"/>
      <c r="E502" s="580"/>
      <c r="F502" s="31"/>
      <c r="G502" s="31"/>
      <c r="H502" s="32"/>
      <c r="I502" s="31"/>
      <c r="J502" s="18"/>
      <c r="K502" s="19"/>
    </row>
    <row r="503" spans="1:11" ht="11.25" customHeight="1">
      <c r="A503" s="581" t="s">
        <v>293</v>
      </c>
      <c r="B503" s="213"/>
      <c r="C503" s="213" t="s">
        <v>294</v>
      </c>
      <c r="D503" s="214"/>
      <c r="E503" s="582"/>
      <c r="F503" s="213"/>
      <c r="G503" s="31"/>
      <c r="H503" s="32"/>
      <c r="I503" s="31"/>
      <c r="J503" s="18"/>
      <c r="K503" s="19"/>
    </row>
    <row r="504" spans="1:11" ht="11.25" customHeight="1">
      <c r="A504" s="581" t="s">
        <v>295</v>
      </c>
      <c r="B504" s="213"/>
      <c r="C504" s="213" t="s">
        <v>296</v>
      </c>
      <c r="D504" s="214"/>
      <c r="E504" s="582"/>
      <c r="F504" s="213"/>
      <c r="G504" s="31"/>
      <c r="H504" s="32"/>
      <c r="I504" s="31"/>
      <c r="J504" s="18"/>
      <c r="K504" s="19"/>
    </row>
    <row r="505" spans="1:11" ht="11.25" customHeight="1">
      <c r="A505" s="581" t="s">
        <v>297</v>
      </c>
      <c r="B505" s="213"/>
      <c r="C505" s="213" t="s">
        <v>298</v>
      </c>
      <c r="D505" s="214"/>
      <c r="E505" s="582"/>
      <c r="F505" s="213"/>
      <c r="G505" s="31"/>
      <c r="H505" s="32"/>
      <c r="I505" s="31"/>
      <c r="J505" s="18"/>
      <c r="K505" s="19"/>
    </row>
    <row r="506" spans="1:11" ht="11.25" customHeight="1">
      <c r="A506" s="581" t="s">
        <v>299</v>
      </c>
      <c r="B506" s="213"/>
      <c r="C506" s="213" t="s">
        <v>300</v>
      </c>
      <c r="D506" s="214"/>
      <c r="E506" s="582"/>
      <c r="F506" s="213"/>
      <c r="G506" s="31"/>
      <c r="H506" s="32"/>
      <c r="I506" s="31"/>
      <c r="J506" s="18"/>
      <c r="K506" s="19"/>
    </row>
    <row r="507" spans="1:11" ht="11.25" customHeight="1">
      <c r="A507" s="581" t="s">
        <v>301</v>
      </c>
      <c r="B507" s="213"/>
      <c r="C507" s="213" t="s">
        <v>302</v>
      </c>
      <c r="D507" s="214"/>
      <c r="E507" s="582"/>
      <c r="F507" s="213"/>
      <c r="G507" s="31"/>
      <c r="H507" s="32"/>
      <c r="I507" s="31"/>
      <c r="J507" s="18"/>
      <c r="K507" s="19"/>
    </row>
    <row r="508" spans="1:11" ht="11.25" customHeight="1">
      <c r="A508" s="581" t="s">
        <v>303</v>
      </c>
      <c r="B508" s="213"/>
      <c r="C508" s="213"/>
      <c r="D508" s="214"/>
      <c r="E508" s="582"/>
      <c r="F508" s="213"/>
      <c r="G508" s="31"/>
      <c r="H508" s="32"/>
      <c r="I508" s="31"/>
      <c r="J508" s="18"/>
      <c r="K508" s="19"/>
    </row>
    <row r="509" spans="1:11" ht="11.25" customHeight="1">
      <c r="A509" s="581" t="s">
        <v>304</v>
      </c>
      <c r="B509" s="213"/>
      <c r="C509" s="213"/>
      <c r="D509" s="214"/>
      <c r="E509" s="582"/>
      <c r="F509" s="213"/>
      <c r="G509" s="31"/>
      <c r="H509" s="32"/>
      <c r="I509" s="31"/>
      <c r="J509" s="18"/>
      <c r="K509" s="19"/>
    </row>
    <row r="510" spans="1:11" ht="3" customHeight="1">
      <c r="A510" s="579"/>
      <c r="B510" s="203"/>
      <c r="C510" s="31"/>
      <c r="D510" s="29"/>
      <c r="E510" s="580"/>
      <c r="F510" s="31"/>
      <c r="G510" s="31"/>
      <c r="H510" s="32"/>
      <c r="I510" s="31"/>
      <c r="J510" s="18"/>
      <c r="K510" s="19"/>
    </row>
    <row r="511" spans="1:11" ht="12.75" customHeight="1">
      <c r="A511" s="600" t="s">
        <v>305</v>
      </c>
      <c r="B511" s="600"/>
      <c r="C511" s="600"/>
      <c r="D511" s="600"/>
      <c r="E511" s="600"/>
      <c r="F511" s="600"/>
      <c r="G511" s="600"/>
      <c r="H511" s="600"/>
      <c r="I511" s="600"/>
      <c r="J511" s="18"/>
      <c r="K511" s="19"/>
    </row>
    <row r="512" spans="1:11" ht="12.75">
      <c r="A512" s="595"/>
      <c r="B512" s="595"/>
      <c r="C512" s="595"/>
      <c r="D512" s="595"/>
      <c r="E512" s="595"/>
      <c r="F512" s="595"/>
      <c r="G512" s="595"/>
      <c r="H512" s="595"/>
      <c r="I512" s="595"/>
      <c r="J512" s="18"/>
      <c r="K512" s="19"/>
    </row>
    <row r="513" spans="1:11" ht="12.75">
      <c r="A513" s="594" t="s">
        <v>306</v>
      </c>
      <c r="B513" s="594"/>
      <c r="C513" s="594"/>
      <c r="D513" s="594"/>
      <c r="E513" s="594"/>
      <c r="F513" s="594"/>
      <c r="G513" s="594"/>
      <c r="H513" s="594"/>
      <c r="I513" s="594"/>
      <c r="J513" s="18"/>
      <c r="K513" s="19"/>
    </row>
    <row r="514" spans="1:11" ht="12.75">
      <c r="A514" s="594" t="s">
        <v>307</v>
      </c>
      <c r="B514" s="594"/>
      <c r="C514" s="594"/>
      <c r="D514" s="594"/>
      <c r="E514" s="594"/>
      <c r="F514" s="594"/>
      <c r="G514" s="594"/>
      <c r="H514" s="594"/>
      <c r="I514" s="594"/>
      <c r="J514" s="18"/>
      <c r="K514" s="19"/>
    </row>
    <row r="515" spans="1:53" s="583" customFormat="1" ht="12.75" customHeight="1">
      <c r="A515" s="594" t="s">
        <v>308</v>
      </c>
      <c r="B515" s="594"/>
      <c r="C515" s="594"/>
      <c r="D515" s="594"/>
      <c r="E515" s="594"/>
      <c r="F515" s="594"/>
      <c r="G515" s="594"/>
      <c r="H515" s="594"/>
      <c r="I515" s="594"/>
      <c r="K515" s="584"/>
      <c r="L515" s="585"/>
      <c r="M515" s="586"/>
      <c r="N515" s="586"/>
      <c r="O515" s="586"/>
      <c r="P515" s="586"/>
      <c r="Q515" s="586"/>
      <c r="R515" s="586"/>
      <c r="S515" s="586"/>
      <c r="T515" s="586"/>
      <c r="U515" s="586"/>
      <c r="V515" s="586"/>
      <c r="W515" s="586"/>
      <c r="X515" s="586"/>
      <c r="Y515" s="586"/>
      <c r="Z515" s="586"/>
      <c r="AA515" s="586"/>
      <c r="AB515" s="586"/>
      <c r="AC515" s="586"/>
      <c r="AD515" s="586"/>
      <c r="AE515" s="586"/>
      <c r="AF515" s="586"/>
      <c r="AG515" s="586"/>
      <c r="AH515" s="586"/>
      <c r="AI515" s="586"/>
      <c r="AJ515" s="586"/>
      <c r="AK515" s="586"/>
      <c r="AL515" s="586"/>
      <c r="AM515" s="586"/>
      <c r="AN515" s="586"/>
      <c r="AO515" s="586"/>
      <c r="AP515" s="586"/>
      <c r="AQ515" s="586"/>
      <c r="AR515" s="586"/>
      <c r="AS515" s="586"/>
      <c r="AT515" s="586"/>
      <c r="AU515" s="586"/>
      <c r="AV515" s="586"/>
      <c r="AW515" s="586"/>
      <c r="AX515" s="586"/>
      <c r="AY515" s="586"/>
      <c r="AZ515" s="586"/>
      <c r="BA515" s="586"/>
    </row>
    <row r="516" spans="1:53" s="18" customFormat="1" ht="4.5" customHeight="1">
      <c r="A516" s="595"/>
      <c r="B516" s="595"/>
      <c r="C516" s="595"/>
      <c r="D516" s="595"/>
      <c r="E516" s="595"/>
      <c r="F516" s="595"/>
      <c r="G516" s="595"/>
      <c r="H516" s="595"/>
      <c r="I516" s="595"/>
      <c r="K516" s="1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</row>
    <row r="517" spans="1:22" ht="15" customHeight="1">
      <c r="A517" s="595" t="s">
        <v>309</v>
      </c>
      <c r="B517" s="595"/>
      <c r="C517" s="595"/>
      <c r="D517" s="595"/>
      <c r="E517" s="595"/>
      <c r="F517" s="595"/>
      <c r="G517" s="595"/>
      <c r="H517" s="595"/>
      <c r="I517" s="595"/>
      <c r="J517" s="18"/>
      <c r="K517" s="1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12.75" customHeight="1">
      <c r="A518" s="596" t="s">
        <v>310</v>
      </c>
      <c r="B518" s="596"/>
      <c r="C518" s="596"/>
      <c r="D518" s="596"/>
      <c r="E518" s="596"/>
      <c r="F518" s="596"/>
      <c r="G518" s="596"/>
      <c r="H518" s="596"/>
      <c r="I518" s="596"/>
      <c r="J518" s="18"/>
      <c r="K518" s="1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12.75" customHeight="1">
      <c r="A519" s="596" t="s">
        <v>311</v>
      </c>
      <c r="B519" s="596"/>
      <c r="C519" s="596"/>
      <c r="D519" s="596"/>
      <c r="E519" s="596"/>
      <c r="F519" s="596"/>
      <c r="G519" s="596"/>
      <c r="H519" s="596"/>
      <c r="I519" s="596"/>
      <c r="J519" s="18"/>
      <c r="K519" s="1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54" s="592" customFormat="1" ht="15" customHeight="1">
      <c r="A520" s="597" t="s">
        <v>370</v>
      </c>
      <c r="B520" s="597"/>
      <c r="C520" s="597"/>
      <c r="D520" s="597"/>
      <c r="E520" s="597"/>
      <c r="F520" s="597"/>
      <c r="G520" s="597"/>
      <c r="H520" s="597"/>
      <c r="I520" s="597"/>
      <c r="J520" s="587"/>
      <c r="K520" s="588"/>
      <c r="L520" s="589"/>
      <c r="M520" s="590"/>
      <c r="N520" s="590"/>
      <c r="O520" s="590"/>
      <c r="P520" s="590"/>
      <c r="Q520" s="590"/>
      <c r="R520" s="590"/>
      <c r="S520" s="590"/>
      <c r="T520" s="590"/>
      <c r="U520" s="590"/>
      <c r="V520" s="590"/>
      <c r="W520" s="590"/>
      <c r="X520" s="590"/>
      <c r="Y520" s="590"/>
      <c r="Z520" s="590"/>
      <c r="AA520" s="590"/>
      <c r="AB520" s="590"/>
      <c r="AC520" s="590"/>
      <c r="AD520" s="590"/>
      <c r="AE520" s="590"/>
      <c r="AF520" s="590"/>
      <c r="AG520" s="590"/>
      <c r="AH520" s="590"/>
      <c r="AI520" s="590"/>
      <c r="AJ520" s="590"/>
      <c r="AK520" s="590"/>
      <c r="AL520" s="590"/>
      <c r="AM520" s="590"/>
      <c r="AN520" s="590"/>
      <c r="AO520" s="590"/>
      <c r="AP520" s="590"/>
      <c r="AQ520" s="590"/>
      <c r="AR520" s="590"/>
      <c r="AS520" s="590"/>
      <c r="AT520" s="590"/>
      <c r="AU520" s="590"/>
      <c r="AV520" s="590"/>
      <c r="AW520" s="590"/>
      <c r="AX520" s="590"/>
      <c r="AY520" s="590"/>
      <c r="AZ520" s="590"/>
      <c r="BA520" s="590"/>
      <c r="BB520" s="591"/>
    </row>
    <row r="521" spans="3:22" ht="12.75">
      <c r="C521" s="2"/>
      <c r="D521" s="593"/>
      <c r="K521" s="196"/>
      <c r="M521" s="9"/>
      <c r="N521" s="9"/>
      <c r="O521" s="9"/>
      <c r="P521" s="9"/>
      <c r="Q521" s="9"/>
      <c r="R521" s="9"/>
      <c r="S521" s="9"/>
      <c r="T521" s="9"/>
      <c r="U521" s="9"/>
      <c r="V521" s="9"/>
    </row>
  </sheetData>
  <sheetProtection selectLockedCells="1" selectUnlockedCells="1"/>
  <mergeCells count="31">
    <mergeCell ref="A2:I2"/>
    <mergeCell ref="A3:I3"/>
    <mergeCell ref="A4:I4"/>
    <mergeCell ref="A5:I5"/>
    <mergeCell ref="A6:I6"/>
    <mergeCell ref="A7:B7"/>
    <mergeCell ref="C7:I7"/>
    <mergeCell ref="B8:C8"/>
    <mergeCell ref="E8:I8"/>
    <mergeCell ref="C227:I227"/>
    <mergeCell ref="P237:R238"/>
    <mergeCell ref="S237:U238"/>
    <mergeCell ref="V237:X238"/>
    <mergeCell ref="E286:I286"/>
    <mergeCell ref="A328:I328"/>
    <mergeCell ref="A329:I329"/>
    <mergeCell ref="A330:I330"/>
    <mergeCell ref="A331:I331"/>
    <mergeCell ref="A333:I333"/>
    <mergeCell ref="A334:B334"/>
    <mergeCell ref="C438:I438"/>
    <mergeCell ref="A511:I511"/>
    <mergeCell ref="A512:I512"/>
    <mergeCell ref="A513:I513"/>
    <mergeCell ref="A514:I514"/>
    <mergeCell ref="A515:I515"/>
    <mergeCell ref="A516:I516"/>
    <mergeCell ref="A517:I517"/>
    <mergeCell ref="A518:I518"/>
    <mergeCell ref="A519:I519"/>
    <mergeCell ref="A520:I520"/>
  </mergeCells>
  <conditionalFormatting sqref="I264:I265 I267:I268 G267:G268 E267:E268">
    <cfRule type="cellIs" priority="1" dxfId="0" operator="greaterThanOrEqual" stopIfTrue="1">
      <formula>1000</formula>
    </cfRule>
  </conditionalFormatting>
  <printOptions/>
  <pageMargins left="0.5902777777777778" right="0.19652777777777777" top="0.7479166666666667" bottom="0.2361111111111111" header="0.5118055555555555" footer="0.5118055555555555"/>
  <pageSetup horizontalDpi="300" verticalDpi="300" orientation="portrait" paperSize="5" scale="68" r:id="rId2"/>
  <rowBreaks count="4" manualBreakCount="4">
    <brk id="100" max="255" man="1"/>
    <brk id="226" max="255" man="1"/>
    <brk id="335" max="255" man="1"/>
    <brk id="4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2021-03-24T04:16:00Z</cp:lastPrinted>
  <dcterms:created xsi:type="dcterms:W3CDTF">2020-09-01T04:35:23Z</dcterms:created>
  <dcterms:modified xsi:type="dcterms:W3CDTF">2021-03-24T04:17:12Z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