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8_{D7709229-780D-4581-BD18-AB2004947DE2}" xr6:coauthVersionLast="47" xr6:coauthVersionMax="47" xr10:uidLastSave="{00000000-0000-0000-0000-000000000000}"/>
  <bookViews>
    <workbookView xWindow="13440" yWindow="0" windowWidth="15360" windowHeight="15600" xr2:uid="{F75E9FD2-EB53-4477-A14D-E5AD256F9FE8}"/>
  </bookViews>
  <sheets>
    <sheet name="4-5" sheetId="1" r:id="rId1"/>
  </sheets>
  <externalReferences>
    <externalReference r:id="rId2"/>
  </externalReferences>
  <definedNames>
    <definedName name="_xlnm.Print_Area" localSheetId="0">'4-5'!$A$1:$I$36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F27" i="1"/>
  <c r="H27" i="1" l="1"/>
</calcChain>
</file>

<file path=xl/sharedStrings.xml><?xml version="1.0" encoding="utf-8"?>
<sst xmlns="http://schemas.openxmlformats.org/spreadsheetml/2006/main" count="55" uniqueCount="41">
  <si>
    <t>First Quarter 2022 to First Quarter 2023</t>
  </si>
  <si>
    <t>Q1</t>
  </si>
  <si>
    <t>Q2</t>
  </si>
  <si>
    <t>Q3</t>
  </si>
  <si>
    <t>Q4</t>
  </si>
  <si>
    <t>Total</t>
  </si>
  <si>
    <t>**</t>
  </si>
  <si>
    <t>-</t>
  </si>
  <si>
    <t>Dash (-) is equivalent to zero</t>
  </si>
  <si>
    <t>**Growth rates greater than 1,000</t>
  </si>
  <si>
    <t xml:space="preserve">Table 5. Total Approved Foreign Investments by Region at Current Prices: </t>
  </si>
  <si>
    <t xml:space="preserve">        Region</t>
  </si>
  <si>
    <t>NCR - National Capital Region</t>
  </si>
  <si>
    <t>VI     - Western Visayas</t>
  </si>
  <si>
    <t>CAR - Cordillera Administrative Region</t>
  </si>
  <si>
    <t>IVA   - CALABARZON</t>
  </si>
  <si>
    <t>I       - Ilocos Region</t>
  </si>
  <si>
    <t>III     - Central Luzon</t>
  </si>
  <si>
    <t>II      - Cagayan Valley</t>
  </si>
  <si>
    <t>VII    - Central Visayas</t>
  </si>
  <si>
    <t>MIMAROPA</t>
  </si>
  <si>
    <t>V      - Bicol Region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</si>
  <si>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</si>
  <si>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</si>
  <si>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</si>
  <si>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</si>
  <si>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</si>
  <si>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</si>
  <si>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</si>
  <si>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Nationwide</t>
  </si>
  <si>
    <t>No Site Yet</t>
  </si>
  <si>
    <t xml:space="preserve"> 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</si>
  <si>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</si>
  <si>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</si>
  <si>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</si>
  <si>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Clark International Airport Corporation (CIAC), Cagayan Economic Zone Authority (CEZA),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</si>
  <si>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</si>
  <si>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</si>
  <si>
    <t>(in million PhP)</t>
  </si>
  <si>
    <t>Share to Total (%) Q1 2023</t>
  </si>
  <si>
    <t>Growth Rate (%) Q1 2022 - 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</si>
</sst>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#,##0.0"/>
    <numFmt numFmtId="166" formatCode="_(* #,##0.00_);_(* \(#,##0.00\);_(* &quot;-&quot;??_);_(@_)"/>
    <numFmt numFmtId="167" formatCode="_(* #,##0.0_);_(* \(#,##0.0\);_(* &quot;-&quot;??_);_(@_)"/>
    <numFmt numFmtId="168" formatCode="0.0_ ;[Red]\-0.0\ "/>
    <numFmt numFmtId="170" formatCode="0.0"/>
    <numFmt numFmtId="171" formatCode="0.0_);[Red]\(0.0\)"/>
  </numFmts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67" fontId="1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right" vertical="center"/>
    </xf>
    <xf numFmtId="167" fontId="1" fillId="0" borderId="10" xfId="0" applyNumberFormat="1" applyFont="1" applyBorder="1" applyAlignment="1">
      <alignment horizontal="right" vertical="center"/>
    </xf>
    <xf numFmtId="170" fontId="1" fillId="0" borderId="9" xfId="0" applyNumberFormat="1" applyFont="1" applyBorder="1" applyAlignment="1">
      <alignment horizontal="right" vertical="center" indent="1"/>
    </xf>
    <xf numFmtId="0" fontId="5" fillId="0" borderId="0" xfId="0" applyFont="1" applyAlignment="1">
      <alignment vertical="center" wrapText="1"/>
    </xf>
    <xf numFmtId="171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9" fontId="6" fillId="0" borderId="0" xfId="1" quotePrefix="1" applyNumberFormat="1" applyFont="1" applyAlignment="1">
      <alignment horizontal="left" vertical="center"/>
    </xf>
    <xf numFmtId="0" fontId="3" fillId="3" borderId="0" xfId="2" applyFill="1" applyAlignment="1">
      <alignment vertical="center" wrapText="1"/>
    </xf>
    <xf numFmtId="0" fontId="11" fillId="0" borderId="0" xfId="0" applyFont="1" applyAlignment="1">
      <alignment vertical="center" wrapText="1"/>
    </xf>
    <xf numFmtId="49" fontId="6" fillId="0" borderId="0" xfId="1" quotePrefix="1" applyNumberFormat="1" applyFont="1" applyAlignment="1">
      <alignment horizontal="left" vertical="center"/>
    </xf>
    <xf numFmtId="0" fontId="1" fillId="2" borderId="0" xfId="0" applyFont="1" applyFill="1" applyAlignment="1">
      <alignment vertical="center"/>
    </xf>
    <xf numFmtId="171" fontId="1" fillId="2" borderId="0" xfId="0" applyNumberFormat="1" applyFont="1" applyFill="1" applyAlignment="1">
      <alignment vertical="center"/>
    </xf>
  </cellXfs>
  <cellStyles count="3">
    <cellStyle name="Normal" xfId="0" builtinId="0"/>
    <cellStyle name="Normal 12 2" xfId="2" xr:uid="{DE9E631B-C319-40B7-A56C-D472765DA14F}"/>
    <cellStyle name="Normal 2 2 10" xfId="1" xr:uid="{E418B2D8-7B21-4A23-A11A-1D7392DF8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A0-4B82-B4D2-90519EC3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19-4343-8A8E-6924D9F24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FE-4D5A-A7D1-D8AC6C448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90-445F-9F25-653E4B5DA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1C-4397-B44F-1660781D4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0F-4D64-A7FF-E92F0BBE9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99-455B-88CE-8D7EDA80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BE-4F4E-8EDD-23DDD5677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22-4412-BC67-F90E43BA9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9F-46AE-91DE-6206E4C44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5D-40B3-A520-7AFD7C55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C6-47D4-8F0C-1EC0987B6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99-4F3C-B384-74E59D70C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BE-4FD0-92F4-719A826F2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88-467B-AD79-313C54F64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AC-4635-A4CE-5384DD102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BF-42FD-B25E-CA93220D2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AC-4E50-A240-5E15CEADB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2D-47E5-8578-FE244E08C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56-4F0E-A10E-FB4CBA530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77-4516-B63B-F266E03AA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7A-4EE0-B3B3-847B8E11E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56-4913-B532-5FD95CA15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51-4CEF-9D36-1A6CAD331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F4-4E27-8A3F-4CE7F98B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72-40A3-BEFB-A23C8B117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A3-4B8A-B36B-AE7133695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EC-44BB-889A-4EA33364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76-4337-8118-49FA7D48F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8F-433B-80AD-DFEA5DB02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CF-49F0-BB18-9C04E5939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7C-4BEA-B023-ED87398E6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B2-477E-B81C-E958FDB82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79-4030-A2C2-81200C4BA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9E-4B0E-9D31-10237DB3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DF-4DD1-B98F-DF41CE72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AC-4DA3-BFF3-6BE1E65D0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10-48BC-9DFB-867AD3E29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91-45B4-B9F2-D4A813804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70-43E2-B156-AF8AF4CFA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88-4CA2-8858-E11ABFA63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75-437F-8AAF-066C0DFA0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1A-472B-A011-770CA7027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17-40B1-8B7D-9583B424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DB-466B-A90A-DBB56AF15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CD-48D7-83B2-41A2580E6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B1-4010-BD9F-E960B3F1D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ED-4F66-93A3-011D3BEEC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1" Type="http://schemas.openxmlformats.org/officeDocument/2006/relationships/image" Target="../media/image1.png"/><Relationship Id="rId6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32</xdr:row>
      <xdr:rowOff>152400</xdr:rowOff>
    </xdr:from>
    <xdr:ext cx="0" cy="2609850"/>
    <xdr:pic>
      <xdr:nvPicPr>
        <xdr:cNvPr id="3" name="image1.png">
          <a:extLst>
            <a:ext uri="{FF2B5EF4-FFF2-40B4-BE49-F238E27FC236}">
              <a16:creationId xmlns:a16="http://schemas.microsoft.com/office/drawing/2014/main" id="{FDD0A284-2486-4FA8-96A6-4E253DB4F7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72550" y="13525500"/>
          <a:ext cx="0" cy="26098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</xdr:row>
      <xdr:rowOff>152400</xdr:rowOff>
    </xdr:from>
    <xdr:ext cx="0" cy="2609850"/>
    <xdr:pic>
      <xdr:nvPicPr>
        <xdr:cNvPr id="4" name="image1.png">
          <a:extLst>
            <a:ext uri="{FF2B5EF4-FFF2-40B4-BE49-F238E27FC236}">
              <a16:creationId xmlns:a16="http://schemas.microsoft.com/office/drawing/2014/main" id="{9280CB31-AEEE-432E-AD4D-E6A88C4AEA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72550" y="13525500"/>
          <a:ext cx="0" cy="26098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B806FAA-F46C-44ED-900E-00C70AC3F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0EA2575-0583-4A21-8206-9A51E72D8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8FE57739-2B7B-4693-92D0-41ABC2ECD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6E234608-F348-4E34-A8FB-2E7114832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71949EE7-4168-4BC2-9B58-1528178A2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F7AEB775-62D8-42C0-83AF-8DFB2C835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123B97E4-3F97-4184-9D83-902626A4F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9CDA568B-F3B9-4EE1-9AD6-B084E5251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D13DC54-1FE1-4FFF-9718-4110DCCDF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AF79B33C-631C-4385-9207-8D731E16B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5EAABE75-E7EF-4AD3-AA6E-2A850454B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21709B8-72FF-4D38-A39F-6E1287425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A24371C-950A-4DFE-AB23-010DF2919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F8F083C4-2187-4BFE-8FEB-6E1683750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1CBDA248-E848-4517-92DD-77FE9DBD1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4B05C9C9-22B6-41C5-BC32-C0832FC09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5BF17C89-1AB6-4C8B-BF1A-BAC47704B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1BE2B586-4177-4771-A4DC-363AC84D2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5AED58A6-08D5-4985-B213-A925BD601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3D63C01A-1E92-4241-A0CE-890CE62CE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493CD32E-FBB2-48A4-8AFD-60F58449D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8733A569-138C-4A47-A806-02F61B00C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0E2FB544-0273-4CC5-8118-5CA45DD0F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DD948298-7D20-40FC-81A4-DBCCA2132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073E416-BC61-4356-BB2E-472407413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5A198387-7B16-4EBB-9EB0-5EF8568A2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3C6C21F5-BF5B-47F5-9017-2189B4E5F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A7A06B1D-2EF6-4AD0-AF77-DE0E79DEE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A3F61DC4-9389-48B9-BD73-7048364AF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6BB8B3C0-ABF7-4213-8CC7-497F90EF2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6C321808-8202-4C66-BF72-732F66233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5067EE4C-57C8-4070-8760-E85727556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1264220-F264-40D0-9152-FA4E60736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82878F87-AFD3-4900-B307-69CF0A9D8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1C1A14A9-3C7E-432E-8996-25C2280FE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B587D67B-4EFF-4478-A052-FF132779B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83B94695-CF36-4A14-849E-26A2AC562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55ADC044-C03D-47B2-9958-DBBD54B2B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88FBF431-4306-43F1-A06F-E70C5947C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6E843732-CD15-4707-9BCB-ABFB84B1B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6DA95228-5D60-4A6B-8EE7-3C60CFF7B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73FC6945-C263-45D3-8A62-EA672F34E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7A86FE9C-8C8E-47FE-B87A-86C2E5326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2AEF8B05-2C00-4A4D-9477-B2BBBA250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5AA90EA-9B2F-4784-9EE0-1099BDE09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8099F7BC-61E6-4183-82ED-D48C02D30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0BFB5E7B-5144-4571-9E06-1A38C6534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986365BE-59B2-4B56-8E74-871AD6EA4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A\Desktop\SAD%20Files\04%20AI\2023\AI%20Q1%202023%20Files\To%20update\Working%20files\updated\finalized\updates_edits%20ao%2011-12%20May%202023\Q1-2023-AI-Tables-as-of-_ODNS-ao12May2023.xlsx" TargetMode="External"/><Relationship Id="rId1" Type="http://schemas.openxmlformats.org/officeDocument/2006/relationships/externalLinkPath" Target="/Users/PSA/Desktop/SAD%20Files/04%20AI/2023/AI%20Q1%202023%20Files/To%20update/Working%20files/updated/finalized/updates_edits%20ao%2011-12%20May%202023/Q1-2023-AI-Tables-as-of-_ODNS-ao12Ma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1 "/>
      <sheetName val="1.2"/>
      <sheetName val="1.3"/>
      <sheetName val="2-3"/>
      <sheetName val="4-5"/>
      <sheetName val="6-7"/>
      <sheetName val="8-9"/>
      <sheetName val="10-12"/>
      <sheetName val="13-14"/>
      <sheetName val="15-16"/>
    </sheetNames>
    <sheetDataSet>
      <sheetData sheetId="0"/>
      <sheetData sheetId="1"/>
      <sheetData sheetId="2"/>
      <sheetData sheetId="3"/>
      <sheetData sheetId="4">
        <row r="9">
          <cell r="T9">
            <v>0.90885232750551015</v>
          </cell>
          <cell r="U9" t="str">
            <v>D. Electricity, gas, steam and air conditioning supply</v>
          </cell>
        </row>
        <row r="10">
          <cell r="T10">
            <v>6.071921890928212E-2</v>
          </cell>
          <cell r="U10" t="str">
            <v>C. Manufacturing</v>
          </cell>
        </row>
        <row r="11">
          <cell r="T11">
            <v>2.0808517103125396E-2</v>
          </cell>
          <cell r="U11" t="str">
            <v>N. Administrative and support service activities</v>
          </cell>
        </row>
        <row r="12">
          <cell r="T12">
            <v>3.1099204249263246E-3</v>
          </cell>
          <cell r="U12" t="str">
            <v>L. Real estate activities</v>
          </cell>
        </row>
        <row r="13">
          <cell r="T13">
            <v>2.8932841911178341E-3</v>
          </cell>
          <cell r="U13" t="str">
            <v>A. Agriculture, forestry and fishing</v>
          </cell>
        </row>
        <row r="14">
          <cell r="T14">
            <v>3.616731866038162E-3</v>
          </cell>
          <cell r="U14" t="str">
            <v>Others</v>
          </cell>
        </row>
        <row r="41">
          <cell r="T41">
            <v>0.67964947569266243</v>
          </cell>
          <cell r="U41" t="str">
            <v>Western Visayas</v>
          </cell>
        </row>
        <row r="42">
          <cell r="T42">
            <v>0.27485944342659852</v>
          </cell>
          <cell r="U42" t="str">
            <v>CALABARZON</v>
          </cell>
        </row>
        <row r="43">
          <cell r="T43">
            <v>1.8972159488798719E-2</v>
          </cell>
          <cell r="U43" t="str">
            <v>Central Luzon</v>
          </cell>
        </row>
        <row r="44">
          <cell r="T44">
            <v>1.0975530990578814E-2</v>
          </cell>
          <cell r="U44" t="str">
            <v>Central Visayas</v>
          </cell>
        </row>
        <row r="45">
          <cell r="T45">
            <v>9.3383004607056411E-3</v>
          </cell>
          <cell r="U45" t="str">
            <v>National Capital Region</v>
          </cell>
        </row>
        <row r="46">
          <cell r="T46">
            <v>6.2050899406561385E-3</v>
          </cell>
          <cell r="U46" t="str">
            <v>Others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FD999-46DA-4218-B33E-9189EC20780E}">
  <sheetPr>
    <pageSetUpPr fitToPage="1"/>
  </sheetPr>
  <dimension ref="A1:I942"/>
  <sheetViews>
    <sheetView showGridLines="0" tabSelected="1" zoomScale="90" zoomScaleNormal="90" zoomScaleSheetLayoutView="100" workbookViewId="0">
      <pane xSplit="1" topLeftCell="B1" activePane="topRight" state="frozen"/>
      <selection pane="topRight" activeCell="J20" sqref="J20"/>
    </sheetView>
  </sheetViews>
  <sheetFormatPr defaultColWidth="14.42578125" defaultRowHeight="15" customHeight="1" x14ac:dyDescent="0.2"/>
  <cols>
    <col min="1" max="1" width="37.140625" style="4" customWidth="1"/>
    <col min="2" max="2" width="10.7109375" style="4" customWidth="1"/>
    <col min="3" max="3" width="12.28515625" style="4" bestFit="1" customWidth="1"/>
    <col min="4" max="4" width="11.28515625" style="4" bestFit="1" customWidth="1"/>
    <col min="5" max="5" width="12.28515625" style="4" bestFit="1" customWidth="1"/>
    <col min="6" max="7" width="12.42578125" style="4" bestFit="1" customWidth="1"/>
    <col min="8" max="8" width="10.42578125" style="4" bestFit="1" customWidth="1"/>
    <col min="9" max="9" width="15.5703125" style="4" customWidth="1"/>
    <col min="10" max="16384" width="14.42578125" style="4"/>
  </cols>
  <sheetData>
    <row r="1" spans="1:9" ht="15.75" customHeight="1" x14ac:dyDescent="0.2">
      <c r="A1" s="1" t="s">
        <v>10</v>
      </c>
      <c r="B1" s="2"/>
      <c r="C1" s="2"/>
      <c r="D1" s="2"/>
      <c r="E1" s="2"/>
      <c r="F1" s="2"/>
      <c r="G1" s="2"/>
      <c r="H1" s="2"/>
      <c r="I1" s="2"/>
    </row>
    <row r="2" spans="1:9" ht="15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5.75" customHeight="1" x14ac:dyDescent="0.2">
      <c r="A3" s="1" t="s">
        <v>38</v>
      </c>
      <c r="B3" s="2"/>
      <c r="C3" s="2"/>
      <c r="D3" s="2"/>
      <c r="E3" s="2"/>
      <c r="F3" s="2"/>
      <c r="G3" s="2"/>
      <c r="H3" s="2"/>
      <c r="I3" s="2"/>
    </row>
    <row r="4" spans="1:9" ht="15.75" customHeight="1" thickBo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ht="15.75" customHeight="1" x14ac:dyDescent="0.2">
      <c r="A5" s="19"/>
      <c r="B5" s="20">
        <v>2022</v>
      </c>
      <c r="C5" s="21"/>
      <c r="D5" s="21"/>
      <c r="E5" s="21"/>
      <c r="F5" s="22"/>
      <c r="G5" s="23">
        <v>2023</v>
      </c>
      <c r="H5" s="6" t="s">
        <v>39</v>
      </c>
      <c r="I5" s="7" t="s">
        <v>40</v>
      </c>
    </row>
    <row r="6" spans="1:9" ht="15.75" customHeight="1" x14ac:dyDescent="0.2">
      <c r="A6" s="24" t="s">
        <v>11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1</v>
      </c>
      <c r="H6" s="8"/>
      <c r="I6" s="9"/>
    </row>
    <row r="7" spans="1:9" ht="21.75" customHeight="1" thickBot="1" x14ac:dyDescent="0.25">
      <c r="A7" s="26"/>
      <c r="B7" s="10"/>
      <c r="C7" s="10"/>
      <c r="D7" s="10"/>
      <c r="E7" s="10"/>
      <c r="F7" s="10"/>
      <c r="G7" s="10"/>
      <c r="H7" s="10"/>
      <c r="I7" s="11"/>
    </row>
    <row r="8" spans="1:9" ht="15.75" customHeight="1" x14ac:dyDescent="0.2">
      <c r="A8" s="12"/>
      <c r="B8" s="5"/>
      <c r="C8" s="5"/>
      <c r="D8" s="5"/>
      <c r="E8" s="5"/>
      <c r="F8" s="5"/>
      <c r="G8" s="13"/>
      <c r="H8" s="13"/>
      <c r="I8" s="13"/>
    </row>
    <row r="9" spans="1:9" ht="15.75" customHeight="1" x14ac:dyDescent="0.2">
      <c r="A9" s="28" t="s">
        <v>12</v>
      </c>
      <c r="B9" s="14">
        <v>766.85793364539984</v>
      </c>
      <c r="C9" s="14">
        <v>732.93915287267998</v>
      </c>
      <c r="D9" s="14">
        <v>2235.5739950496977</v>
      </c>
      <c r="E9" s="14">
        <v>1329.2916204171768</v>
      </c>
      <c r="F9" s="29">
        <v>5064.6627019849548</v>
      </c>
      <c r="G9" s="15">
        <v>1612.7411326283884</v>
      </c>
      <c r="H9" s="16">
        <v>0.93383004607056408</v>
      </c>
      <c r="I9" s="17">
        <v>110.30507240916552</v>
      </c>
    </row>
    <row r="10" spans="1:9" ht="15.75" customHeight="1" x14ac:dyDescent="0.2">
      <c r="A10" s="28" t="s">
        <v>14</v>
      </c>
      <c r="B10" s="14">
        <v>0</v>
      </c>
      <c r="C10" s="14">
        <v>0</v>
      </c>
      <c r="D10" s="14">
        <v>0</v>
      </c>
      <c r="E10" s="14">
        <v>0</v>
      </c>
      <c r="F10" s="29">
        <v>0</v>
      </c>
      <c r="G10" s="15">
        <v>0</v>
      </c>
      <c r="H10" s="16">
        <v>0</v>
      </c>
      <c r="I10" s="17" t="s">
        <v>7</v>
      </c>
    </row>
    <row r="11" spans="1:9" ht="15.75" customHeight="1" x14ac:dyDescent="0.2">
      <c r="A11" s="28" t="s">
        <v>16</v>
      </c>
      <c r="B11" s="14">
        <v>0</v>
      </c>
      <c r="C11" s="14">
        <v>875.45544000000007</v>
      </c>
      <c r="D11" s="14">
        <v>78.461857112000004</v>
      </c>
      <c r="E11" s="14">
        <v>32659.335200000001</v>
      </c>
      <c r="F11" s="29">
        <v>33613.252497112</v>
      </c>
      <c r="G11" s="15">
        <v>0</v>
      </c>
      <c r="H11" s="16">
        <v>0</v>
      </c>
      <c r="I11" s="17" t="s">
        <v>7</v>
      </c>
    </row>
    <row r="12" spans="1:9" ht="15.75" customHeight="1" x14ac:dyDescent="0.2">
      <c r="A12" s="28" t="s">
        <v>18</v>
      </c>
      <c r="B12" s="14">
        <v>1659.7</v>
      </c>
      <c r="C12" s="14">
        <v>80.28</v>
      </c>
      <c r="D12" s="14">
        <v>0</v>
      </c>
      <c r="E12" s="14">
        <v>85.034669579999999</v>
      </c>
      <c r="F12" s="29">
        <v>1825.0146695799999</v>
      </c>
      <c r="G12" s="15">
        <v>0</v>
      </c>
      <c r="H12" s="16">
        <v>0</v>
      </c>
      <c r="I12" s="17" t="s">
        <v>7</v>
      </c>
    </row>
    <row r="13" spans="1:9" ht="15.75" customHeight="1" x14ac:dyDescent="0.2">
      <c r="A13" s="28" t="s">
        <v>17</v>
      </c>
      <c r="B13" s="14">
        <v>651.18811197133448</v>
      </c>
      <c r="C13" s="14">
        <v>33935.292697782323</v>
      </c>
      <c r="D13" s="14">
        <v>3016.8882855074644</v>
      </c>
      <c r="E13" s="14">
        <v>5703.2641384140279</v>
      </c>
      <c r="F13" s="29">
        <v>43306.633233675151</v>
      </c>
      <c r="G13" s="15">
        <v>3276.5257565999991</v>
      </c>
      <c r="H13" s="16">
        <v>1.8972159488798719</v>
      </c>
      <c r="I13" s="17">
        <v>403.1611751450759</v>
      </c>
    </row>
    <row r="14" spans="1:9" ht="15.75" customHeight="1" x14ac:dyDescent="0.2">
      <c r="A14" s="28" t="s">
        <v>15</v>
      </c>
      <c r="B14" s="14">
        <v>4869.7586181627012</v>
      </c>
      <c r="C14" s="14">
        <v>3701.2141678278504</v>
      </c>
      <c r="D14" s="14">
        <v>6599.9031742566931</v>
      </c>
      <c r="E14" s="14">
        <v>30711.435733738868</v>
      </c>
      <c r="F14" s="29">
        <v>45882.311693986114</v>
      </c>
      <c r="G14" s="15">
        <v>47468.715744441259</v>
      </c>
      <c r="H14" s="16">
        <v>27.485944342659852</v>
      </c>
      <c r="I14" s="17">
        <v>874.76527003612773</v>
      </c>
    </row>
    <row r="15" spans="1:9" ht="15.75" customHeight="1" x14ac:dyDescent="0.2">
      <c r="A15" s="28" t="s">
        <v>20</v>
      </c>
      <c r="B15" s="14">
        <v>0</v>
      </c>
      <c r="C15" s="14">
        <v>0</v>
      </c>
      <c r="D15" s="14">
        <v>0</v>
      </c>
      <c r="E15" s="14">
        <v>28.420164</v>
      </c>
      <c r="F15" s="29">
        <v>28.420164</v>
      </c>
      <c r="G15" s="15">
        <v>0</v>
      </c>
      <c r="H15" s="16">
        <v>0</v>
      </c>
      <c r="I15" s="17" t="s">
        <v>7</v>
      </c>
    </row>
    <row r="16" spans="1:9" ht="15.75" customHeight="1" x14ac:dyDescent="0.2">
      <c r="A16" s="28" t="s">
        <v>21</v>
      </c>
      <c r="B16" s="14">
        <v>0</v>
      </c>
      <c r="C16" s="14">
        <v>0</v>
      </c>
      <c r="D16" s="14">
        <v>0</v>
      </c>
      <c r="E16" s="14">
        <v>0</v>
      </c>
      <c r="F16" s="29">
        <v>0</v>
      </c>
      <c r="G16" s="15">
        <v>0</v>
      </c>
      <c r="H16" s="16">
        <v>0</v>
      </c>
      <c r="I16" s="17" t="s">
        <v>7</v>
      </c>
    </row>
    <row r="17" spans="1:9" ht="15.75" customHeight="1" x14ac:dyDescent="0.2">
      <c r="A17" s="28" t="s">
        <v>13</v>
      </c>
      <c r="B17" s="14">
        <v>0</v>
      </c>
      <c r="C17" s="14">
        <v>1181.9843394601824</v>
      </c>
      <c r="D17" s="14">
        <v>281.54799821850997</v>
      </c>
      <c r="E17" s="14">
        <v>456.13895480000002</v>
      </c>
      <c r="F17" s="29">
        <v>1919.6712924786923</v>
      </c>
      <c r="G17" s="15">
        <v>117376.67574856001</v>
      </c>
      <c r="H17" s="16">
        <v>67.964947569266243</v>
      </c>
      <c r="I17" s="17" t="s">
        <v>7</v>
      </c>
    </row>
    <row r="18" spans="1:9" ht="15.75" customHeight="1" x14ac:dyDescent="0.2">
      <c r="A18" s="28" t="s">
        <v>19</v>
      </c>
      <c r="B18" s="14">
        <v>986.58600000000001</v>
      </c>
      <c r="C18" s="14">
        <v>3938.2698175105998</v>
      </c>
      <c r="D18" s="14">
        <v>284.66539401993748</v>
      </c>
      <c r="E18" s="14">
        <v>687.90840578720008</v>
      </c>
      <c r="F18" s="29">
        <v>5897.4296173177372</v>
      </c>
      <c r="G18" s="15">
        <v>1895.4937630703</v>
      </c>
      <c r="H18" s="16">
        <v>1.0975530990578815</v>
      </c>
      <c r="I18" s="17">
        <v>92.126562009829854</v>
      </c>
    </row>
    <row r="19" spans="1:9" ht="15.75" customHeight="1" x14ac:dyDescent="0.2">
      <c r="A19" s="28" t="s">
        <v>22</v>
      </c>
      <c r="B19" s="14">
        <v>0</v>
      </c>
      <c r="C19" s="14">
        <v>0</v>
      </c>
      <c r="D19" s="14">
        <v>0</v>
      </c>
      <c r="E19" s="14">
        <v>0</v>
      </c>
      <c r="F19" s="29">
        <v>0</v>
      </c>
      <c r="G19" s="15">
        <v>0</v>
      </c>
      <c r="H19" s="16">
        <v>0</v>
      </c>
      <c r="I19" s="17" t="s">
        <v>7</v>
      </c>
    </row>
    <row r="20" spans="1:9" ht="15.75" customHeight="1" x14ac:dyDescent="0.2">
      <c r="A20" s="28" t="s">
        <v>23</v>
      </c>
      <c r="B20" s="14">
        <v>0</v>
      </c>
      <c r="C20" s="14">
        <v>0</v>
      </c>
      <c r="D20" s="14">
        <v>0</v>
      </c>
      <c r="E20" s="14">
        <v>0</v>
      </c>
      <c r="F20" s="29">
        <v>0</v>
      </c>
      <c r="G20" s="15">
        <v>0.59279999999999999</v>
      </c>
      <c r="H20" s="16">
        <v>3.4325065573818063E-4</v>
      </c>
      <c r="I20" s="17" t="s">
        <v>7</v>
      </c>
    </row>
    <row r="21" spans="1:9" ht="15.75" customHeight="1" x14ac:dyDescent="0.2">
      <c r="A21" s="28" t="s">
        <v>24</v>
      </c>
      <c r="B21" s="14">
        <v>0</v>
      </c>
      <c r="C21" s="14">
        <v>985.6965141096</v>
      </c>
      <c r="D21" s="14">
        <v>0</v>
      </c>
      <c r="E21" s="14">
        <v>8.6</v>
      </c>
      <c r="F21" s="29">
        <v>994.29651410960003</v>
      </c>
      <c r="G21" s="15">
        <v>499.67533632416399</v>
      </c>
      <c r="H21" s="16">
        <v>0.28932841911178347</v>
      </c>
      <c r="I21" s="17" t="s">
        <v>7</v>
      </c>
    </row>
    <row r="22" spans="1:9" ht="15.75" customHeight="1" x14ac:dyDescent="0.2">
      <c r="A22" s="28" t="s">
        <v>25</v>
      </c>
      <c r="B22" s="14">
        <v>46.530500000000004</v>
      </c>
      <c r="C22" s="14">
        <v>532.94064442609874</v>
      </c>
      <c r="D22" s="14">
        <v>549.84652500000004</v>
      </c>
      <c r="E22" s="14">
        <v>486.12371143323202</v>
      </c>
      <c r="F22" s="29">
        <v>1615.4413808593308</v>
      </c>
      <c r="G22" s="15">
        <v>258.02195799999998</v>
      </c>
      <c r="H22" s="16">
        <v>0.14940318198102109</v>
      </c>
      <c r="I22" s="17">
        <v>454.52221231235416</v>
      </c>
    </row>
    <row r="23" spans="1:9" ht="15.75" customHeight="1" x14ac:dyDescent="0.2">
      <c r="A23" s="28" t="s">
        <v>26</v>
      </c>
      <c r="B23" s="14">
        <v>0</v>
      </c>
      <c r="C23" s="14">
        <v>0</v>
      </c>
      <c r="D23" s="14">
        <v>0</v>
      </c>
      <c r="E23" s="14">
        <v>64.849999999999994</v>
      </c>
      <c r="F23" s="29">
        <v>64.849999999999994</v>
      </c>
      <c r="G23" s="15">
        <v>313.33999736794397</v>
      </c>
      <c r="H23" s="16">
        <v>0.18143414231704885</v>
      </c>
      <c r="I23" s="17" t="s">
        <v>7</v>
      </c>
    </row>
    <row r="24" spans="1:9" ht="15.75" customHeight="1" x14ac:dyDescent="0.2">
      <c r="A24" s="28" t="s">
        <v>27</v>
      </c>
      <c r="B24" s="14">
        <v>0</v>
      </c>
      <c r="C24" s="14">
        <v>0</v>
      </c>
      <c r="D24" s="14">
        <v>0</v>
      </c>
      <c r="E24" s="14">
        <v>0</v>
      </c>
      <c r="F24" s="29">
        <v>0</v>
      </c>
      <c r="G24" s="15">
        <v>0</v>
      </c>
      <c r="H24" s="16">
        <v>0</v>
      </c>
      <c r="I24" s="17" t="s">
        <v>7</v>
      </c>
    </row>
    <row r="25" spans="1:9" ht="12.75" x14ac:dyDescent="0.2">
      <c r="A25" s="31" t="s">
        <v>28</v>
      </c>
      <c r="B25" s="14">
        <v>0</v>
      </c>
      <c r="C25" s="14">
        <v>291.45378205000003</v>
      </c>
      <c r="D25" s="14">
        <v>0</v>
      </c>
      <c r="E25" s="14">
        <v>30.221952399999999</v>
      </c>
      <c r="F25" s="29">
        <v>321.67573445000005</v>
      </c>
      <c r="G25" s="15">
        <v>0</v>
      </c>
      <c r="H25" s="16">
        <v>0</v>
      </c>
      <c r="I25" s="17" t="s">
        <v>7</v>
      </c>
    </row>
    <row r="26" spans="1:9" ht="15.75" customHeight="1" thickBot="1" x14ac:dyDescent="0.25">
      <c r="A26" s="28" t="s">
        <v>29</v>
      </c>
      <c r="B26" s="14">
        <v>0</v>
      </c>
      <c r="C26" s="14">
        <v>0</v>
      </c>
      <c r="D26" s="14">
        <v>0</v>
      </c>
      <c r="E26" s="14">
        <v>101357.80349655001</v>
      </c>
      <c r="F26" s="29">
        <v>101357.80349655001</v>
      </c>
      <c r="G26" s="15">
        <v>0</v>
      </c>
      <c r="H26" s="16">
        <v>0</v>
      </c>
      <c r="I26" s="17" t="s">
        <v>7</v>
      </c>
    </row>
    <row r="27" spans="1:9" ht="15.75" hidden="1" customHeight="1" thickBot="1" x14ac:dyDescent="0.25">
      <c r="A27" s="28" t="s">
        <v>30</v>
      </c>
      <c r="B27" s="15">
        <v>0</v>
      </c>
      <c r="C27" s="15">
        <v>0</v>
      </c>
      <c r="D27" s="15">
        <v>0</v>
      </c>
      <c r="E27" s="15">
        <v>0</v>
      </c>
      <c r="F27" s="29">
        <f t="shared" ref="F27" si="0">SUM(B27:E27)</f>
        <v>0</v>
      </c>
      <c r="G27" s="15">
        <v>0</v>
      </c>
      <c r="H27" s="16">
        <f t="shared" ref="H27" si="1">(G27/$G$28)*100</f>
        <v>0</v>
      </c>
      <c r="I27" s="32" t="str">
        <f t="shared" ref="I27" si="2">IF(ISERROR((G27/B27-1)*100),"-",(G27/B27-1)*100)</f>
        <v>-</v>
      </c>
    </row>
    <row r="28" spans="1:9" ht="15.75" customHeight="1" thickBot="1" x14ac:dyDescent="0.25">
      <c r="A28" s="33" t="s">
        <v>5</v>
      </c>
      <c r="B28" s="34">
        <v>8980.6211637794349</v>
      </c>
      <c r="C28" s="34">
        <v>46255.526556039331</v>
      </c>
      <c r="D28" s="34">
        <v>13046.887229164304</v>
      </c>
      <c r="E28" s="34">
        <v>173608.42804712051</v>
      </c>
      <c r="F28" s="34">
        <v>241891.4629961036</v>
      </c>
      <c r="G28" s="34">
        <v>172701.78223699206</v>
      </c>
      <c r="H28" s="35">
        <v>99.999999999999986</v>
      </c>
      <c r="I28" s="36" t="s">
        <v>6</v>
      </c>
    </row>
    <row r="29" spans="1:9" ht="15.75" customHeight="1" x14ac:dyDescent="0.2">
      <c r="A29" s="37" t="s">
        <v>8</v>
      </c>
      <c r="B29" s="16"/>
      <c r="C29" s="16"/>
      <c r="D29" s="16"/>
      <c r="E29" s="16"/>
      <c r="F29" s="16"/>
      <c r="G29" s="16"/>
      <c r="H29" s="16"/>
      <c r="I29" s="38"/>
    </row>
    <row r="30" spans="1:9" ht="12.75" x14ac:dyDescent="0.2">
      <c r="A30" s="18" t="s">
        <v>9</v>
      </c>
      <c r="B30" s="16"/>
      <c r="C30" s="16"/>
      <c r="D30" s="16"/>
      <c r="E30" s="16" t="s">
        <v>31</v>
      </c>
      <c r="F30" s="16"/>
      <c r="G30" s="16"/>
      <c r="H30" s="16"/>
      <c r="I30" s="38"/>
    </row>
    <row r="31" spans="1:9" ht="12.75" x14ac:dyDescent="0.2">
      <c r="A31" s="39" t="s">
        <v>32</v>
      </c>
      <c r="B31" s="40"/>
      <c r="C31" s="40"/>
      <c r="D31" s="40"/>
      <c r="E31" s="40"/>
      <c r="F31" s="40"/>
      <c r="G31" s="40"/>
      <c r="H31" s="40"/>
      <c r="I31" s="40"/>
    </row>
    <row r="32" spans="1:9" ht="12.75" x14ac:dyDescent="0.2">
      <c r="A32" s="41" t="s">
        <v>33</v>
      </c>
      <c r="B32" s="42"/>
      <c r="C32" s="42"/>
      <c r="D32" s="42"/>
      <c r="E32" s="42"/>
      <c r="F32" s="42"/>
      <c r="G32" s="42"/>
      <c r="H32" s="42"/>
      <c r="I32" s="42"/>
    </row>
    <row r="33" spans="1:9" ht="12.75" x14ac:dyDescent="0.2">
      <c r="A33" s="41" t="s">
        <v>34</v>
      </c>
      <c r="B33" s="43"/>
      <c r="C33" s="43"/>
      <c r="D33" s="43"/>
      <c r="E33" s="43"/>
      <c r="F33" s="43"/>
      <c r="G33" s="43"/>
      <c r="H33" s="43"/>
      <c r="I33" s="43"/>
    </row>
    <row r="34" spans="1:9" ht="12.75" x14ac:dyDescent="0.2">
      <c r="A34" s="41" t="s">
        <v>35</v>
      </c>
      <c r="B34" s="43"/>
      <c r="C34" s="43"/>
      <c r="D34" s="43"/>
      <c r="E34" s="43"/>
      <c r="F34" s="43"/>
      <c r="G34" s="43"/>
      <c r="H34" s="43"/>
      <c r="I34" s="43"/>
    </row>
    <row r="35" spans="1:9" ht="12.75" x14ac:dyDescent="0.2">
      <c r="A35" s="41" t="s">
        <v>36</v>
      </c>
      <c r="B35" s="43"/>
      <c r="C35" s="43"/>
      <c r="D35" s="43"/>
      <c r="E35" s="43"/>
      <c r="F35" s="43"/>
      <c r="G35" s="43"/>
      <c r="H35" s="43"/>
      <c r="I35" s="43"/>
    </row>
    <row r="36" spans="1:9" ht="15.75" customHeight="1" x14ac:dyDescent="0.2">
      <c r="A36" s="44" t="s">
        <v>37</v>
      </c>
      <c r="B36" s="44"/>
      <c r="C36" s="44"/>
      <c r="D36" s="44"/>
      <c r="E36" s="44"/>
      <c r="F36" s="44"/>
      <c r="G36" s="44"/>
      <c r="H36" s="44"/>
      <c r="I36" s="44"/>
    </row>
    <row r="37" spans="1:9" ht="15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</row>
    <row r="38" spans="1:9" ht="15.75" customHeight="1" x14ac:dyDescent="0.2">
      <c r="A38" s="45"/>
      <c r="B38" s="27"/>
      <c r="C38" s="27"/>
      <c r="D38" s="27"/>
      <c r="E38" s="27"/>
      <c r="F38" s="27"/>
      <c r="G38" s="27"/>
      <c r="H38" s="30"/>
      <c r="I38" s="46"/>
    </row>
    <row r="39" spans="1:9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9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</row>
  </sheetData>
  <mergeCells count="13">
    <mergeCell ref="A36:I36"/>
    <mergeCell ref="B6:B7"/>
    <mergeCell ref="C6:C7"/>
    <mergeCell ref="D6:D7"/>
    <mergeCell ref="E6:E7"/>
    <mergeCell ref="F6:F7"/>
    <mergeCell ref="G6:G7"/>
    <mergeCell ref="A1:I1"/>
    <mergeCell ref="A2:I2"/>
    <mergeCell ref="A3:I3"/>
    <mergeCell ref="B5:F5"/>
    <mergeCell ref="H5:H7"/>
    <mergeCell ref="I5:I7"/>
  </mergeCells>
  <printOptions horizontalCentered="1"/>
  <pageMargins left="0.25" right="0.25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2023-05-15T08:45:03Z</dcterms:created>
  <dcterms:modified xsi:type="dcterms:W3CDTF">2023-05-15T08:49:20Z</dcterms:modified>
</cp:coreProperties>
</file>