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Pictures\POESA\"/>
    </mc:Choice>
  </mc:AlternateContent>
  <xr:revisionPtr revIDLastSave="0" documentId="8_{9B9F1B96-B7F9-43AA-8EA1-2FC5906BA0C6}" xr6:coauthVersionLast="47" xr6:coauthVersionMax="47" xr10:uidLastSave="{00000000-0000-0000-0000-000000000000}"/>
  <bookViews>
    <workbookView xWindow="-120" yWindow="-120" windowWidth="29040" windowHeight="15840" xr2:uid="{317665A0-8CDA-47F3-AA12-CBE11E672C19}"/>
  </bookViews>
  <sheets>
    <sheet name="Table 6" sheetId="1" r:id="rId1"/>
  </sheets>
  <externalReferences>
    <externalReference r:id="rId2"/>
  </externalReferences>
  <definedNames>
    <definedName name="_xlnm.Print_Area" localSheetId="0">'Table 6'!$A$1:$F$29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D27" i="1" s="1"/>
  <c r="C10" i="1"/>
  <c r="B10" i="1"/>
  <c r="F8" i="1"/>
  <c r="E8" i="1"/>
  <c r="D8" i="1"/>
  <c r="C8" i="1"/>
  <c r="B8" i="1"/>
  <c r="F7" i="1"/>
  <c r="F27" i="1" s="1"/>
  <c r="E7" i="1"/>
  <c r="E27" i="1" s="1"/>
  <c r="D7" i="1"/>
  <c r="C7" i="1"/>
  <c r="C27" i="1" s="1"/>
  <c r="B7" i="1"/>
  <c r="B27" i="1" s="1"/>
</calcChain>
</file>

<file path=xl/sharedStrings.xml><?xml version="1.0" encoding="utf-8"?>
<sst xmlns="http://schemas.openxmlformats.org/spreadsheetml/2006/main" count="22" uniqueCount="22">
  <si>
    <t>Table 6. Employment in Ocean-based Activities by Industrial Origin, 2018-2022</t>
  </si>
  <si>
    <t>Percent share to total (in percent)</t>
  </si>
  <si>
    <t>INDUSTRY</t>
  </si>
  <si>
    <t>I. AGRICULTURE, FORESTRY &amp; FISHING</t>
  </si>
  <si>
    <t xml:space="preserve">        a. Ocean fishing</t>
  </si>
  <si>
    <t>II.  INDUSTRY</t>
  </si>
  <si>
    <t xml:space="preserve">        a. Offshore and coastal mining and quarrying</t>
  </si>
  <si>
    <t xml:space="preserve">        b. Manufacture of ocean-based products</t>
  </si>
  <si>
    <t xml:space="preserve">        c. Coastal construction</t>
  </si>
  <si>
    <t xml:space="preserve">        d. Ocean-based power generation, transmission, and distribution</t>
  </si>
  <si>
    <t>III.  SERVICES</t>
  </si>
  <si>
    <t xml:space="preserve">        a. Marine equipment wholesale and retail</t>
  </si>
  <si>
    <t xml:space="preserve">        b. Sea-based transportation and storage</t>
  </si>
  <si>
    <t xml:space="preserve">        c. Marine information services</t>
  </si>
  <si>
    <t xml:space="preserve">        d. Marine insurance</t>
  </si>
  <si>
    <t xml:space="preserve">        e. Marine renting and business activities</t>
  </si>
  <si>
    <t xml:space="preserve">        f. Maritime safety, surveillance and resource management</t>
  </si>
  <si>
    <t xml:space="preserve">        g. Maritime education </t>
  </si>
  <si>
    <t xml:space="preserve">        h. Coastal accommodation and food and beverage services activities</t>
  </si>
  <si>
    <t xml:space="preserve">        i. Coastal recreation </t>
  </si>
  <si>
    <t>TOTAL OCEAN-BASED EMPLOYMENT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</si>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</sst>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u/>
      <sz val="8.4"/>
      <color indexed="12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/>
    <xf numFmtId="3" fontId="2" fillId="0" borderId="0" xfId="2" applyNumberFormat="1" applyFont="1" applyFill="1" applyAlignment="1" applyProtection="1"/>
    <xf numFmtId="164" fontId="2" fillId="0" borderId="0" xfId="1" applyNumberFormat="1" applyFont="1"/>
    <xf numFmtId="3" fontId="2" fillId="0" borderId="0" xfId="0" applyNumberFormat="1" applyFont="1"/>
    <xf numFmtId="3" fontId="2" fillId="0" borderId="0" xfId="2" applyNumberFormat="1" applyFont="1" applyFill="1" applyAlignment="1" applyProtection="1">
      <alignment wrapText="1"/>
    </xf>
    <xf numFmtId="43" fontId="2" fillId="0" borderId="0" xfId="1" applyFont="1"/>
    <xf numFmtId="165" fontId="5" fillId="0" borderId="0" xfId="3" applyNumberFormat="1" applyFont="1" applyBorder="1"/>
    <xf numFmtId="0" fontId="5" fillId="0" borderId="2" xfId="0" applyFont="1" applyBorder="1"/>
    <xf numFmtId="166" fontId="5" fillId="0" borderId="3" xfId="0" applyNumberFormat="1" applyFont="1" applyBorder="1"/>
    <xf numFmtId="3" fontId="6" fillId="2" borderId="0" xfId="0" applyNumberFormat="1" applyFont="1" applyFill="1"/>
    <xf numFmtId="0" fontId="7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/>
  </cellXfs>
  <cellStyles count="4">
    <cellStyle name="Comma" xfId="1" builtinId="3"/>
    <cellStyle name="Comma 2" xfId="3" xr:uid="{32FFA800-6C9C-40FE-985E-2F272B478207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3-2018-2022%20POESA%20Statistical%20tables_ONS.xlsx" TargetMode="External"/><Relationship Id="rId1" Type="http://schemas.openxmlformats.org/officeDocument/2006/relationships/externalLinkPath" Target="file:///C:\Users\USER\Downloads\3-2018-2022%20POESA%20Statistical%20tables_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"/>
      <sheetName val="Table 2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>
        <row r="7">
          <cell r="B7">
            <v>981.924538181701</v>
          </cell>
          <cell r="C7">
            <v>1098.4129311424401</v>
          </cell>
          <cell r="D7">
            <v>1034.1017561555</v>
          </cell>
          <cell r="E7">
            <v>1113.5502438945</v>
          </cell>
          <cell r="F7">
            <v>1142.8085718950799</v>
          </cell>
        </row>
        <row r="8">
          <cell r="B8">
            <v>981.924538181701</v>
          </cell>
          <cell r="C8">
            <v>1098.4129311424401</v>
          </cell>
          <cell r="D8">
            <v>1034.1017561555</v>
          </cell>
          <cell r="E8">
            <v>1113.5502438945</v>
          </cell>
          <cell r="F8">
            <v>1142.8085718950799</v>
          </cell>
        </row>
        <row r="10">
          <cell r="B10">
            <v>110.04331737411533</v>
          </cell>
          <cell r="C10">
            <v>111.99191409253932</v>
          </cell>
          <cell r="D10">
            <v>102.50628089701846</v>
          </cell>
          <cell r="E10">
            <v>103.15102800487824</v>
          </cell>
          <cell r="F10">
            <v>120.87520684214543</v>
          </cell>
        </row>
        <row r="11">
          <cell r="B11">
            <v>9.975087894752086</v>
          </cell>
          <cell r="C11">
            <v>8.5468926699400694</v>
          </cell>
          <cell r="D11">
            <v>8.9075023133379396</v>
          </cell>
          <cell r="E11">
            <v>8.1870889234944997</v>
          </cell>
          <cell r="F11">
            <v>10.737761556933892</v>
          </cell>
        </row>
        <row r="12">
          <cell r="B12">
            <v>64.151509115656268</v>
          </cell>
          <cell r="C12">
            <v>64.598447184797379</v>
          </cell>
          <cell r="D12">
            <v>56.327233050570378</v>
          </cell>
          <cell r="E12">
            <v>61.112274263246604</v>
          </cell>
          <cell r="F12">
            <v>66.445861680377689</v>
          </cell>
        </row>
        <row r="13">
          <cell r="B13">
            <v>20.055825411468902</v>
          </cell>
          <cell r="C13">
            <v>21.396675635403078</v>
          </cell>
          <cell r="D13">
            <v>21.675227169181909</v>
          </cell>
          <cell r="E13">
            <v>19.201262739445472</v>
          </cell>
          <cell r="F13">
            <v>25.329941211761547</v>
          </cell>
        </row>
        <row r="14">
          <cell r="B14">
            <v>15.860894952238084</v>
          </cell>
          <cell r="C14">
            <v>17.449898602398793</v>
          </cell>
          <cell r="D14">
            <v>15.59631836392823</v>
          </cell>
          <cell r="E14">
            <v>14.650402078691666</v>
          </cell>
          <cell r="F14">
            <v>18.361642393072298</v>
          </cell>
        </row>
        <row r="16">
          <cell r="B16">
            <v>1323.4559330032932</v>
          </cell>
          <cell r="C16">
            <v>1468.0880751328821</v>
          </cell>
          <cell r="D16">
            <v>784.91391007622019</v>
          </cell>
          <cell r="E16">
            <v>789.88001681307981</v>
          </cell>
          <cell r="F16">
            <v>961.00612284087504</v>
          </cell>
        </row>
        <row r="17">
          <cell r="B17">
            <v>36.877749945149475</v>
          </cell>
          <cell r="C17">
            <v>38.64889218182806</v>
          </cell>
          <cell r="D17">
            <v>37.326123898533595</v>
          </cell>
          <cell r="E17">
            <v>44.911359969106655</v>
          </cell>
          <cell r="F17">
            <v>45.308197196558659</v>
          </cell>
        </row>
        <row r="18">
          <cell r="B18">
            <v>641.16064447212841</v>
          </cell>
          <cell r="C18">
            <v>681.64168792648059</v>
          </cell>
          <cell r="D18">
            <v>583.68438587604828</v>
          </cell>
          <cell r="E18">
            <v>584.54248362274666</v>
          </cell>
          <cell r="F18">
            <v>609.67785789633911</v>
          </cell>
        </row>
        <row r="19">
          <cell r="B19">
            <v>4.5657897334880122</v>
          </cell>
          <cell r="C19">
            <v>4.8962365439865456</v>
          </cell>
          <cell r="D19">
            <v>3.9528130055980757</v>
          </cell>
          <cell r="E19">
            <v>5.0056033498131978</v>
          </cell>
          <cell r="F19">
            <v>5.1224776070685332</v>
          </cell>
        </row>
        <row r="20">
          <cell r="B20">
            <v>3.2186668351572103</v>
          </cell>
          <cell r="C20">
            <v>3.4850738962171217</v>
          </cell>
          <cell r="D20">
            <v>3.3076596464647294</v>
          </cell>
          <cell r="E20">
            <v>3.7104249051651599</v>
          </cell>
          <cell r="F20">
            <v>3.9551605083567174</v>
          </cell>
        </row>
        <row r="21">
          <cell r="B21">
            <v>0.15806498434419544</v>
          </cell>
          <cell r="C21">
            <v>0.17164227640261373</v>
          </cell>
          <cell r="D21">
            <v>0.15733384269426234</v>
          </cell>
          <cell r="E21">
            <v>0.17908224071001091</v>
          </cell>
          <cell r="F21">
            <v>0.20108267755625958</v>
          </cell>
        </row>
        <row r="22">
          <cell r="B22">
            <v>39.879009606344923</v>
          </cell>
          <cell r="C22">
            <v>46.661637531259927</v>
          </cell>
          <cell r="D22">
            <v>46.901144949507767</v>
          </cell>
          <cell r="E22">
            <v>51.642816423573791</v>
          </cell>
          <cell r="F22">
            <v>56.134613293453022</v>
          </cell>
        </row>
        <row r="23">
          <cell r="B23">
            <v>3.4798334962482995</v>
          </cell>
          <cell r="C23">
            <v>3.6939243452887771</v>
          </cell>
          <cell r="D23">
            <v>3.7484095617372093</v>
          </cell>
          <cell r="E23">
            <v>4.1702801737615589</v>
          </cell>
          <cell r="F23">
            <v>4.0262329277517184</v>
          </cell>
        </row>
        <row r="24">
          <cell r="B24">
            <v>526.25369974676096</v>
          </cell>
          <cell r="C24">
            <v>612.0353880145293</v>
          </cell>
          <cell r="D24">
            <v>84.080328568374313</v>
          </cell>
          <cell r="E24">
            <v>82.46784046216105</v>
          </cell>
          <cell r="F24">
            <v>209.26722033333297</v>
          </cell>
        </row>
        <row r="25">
          <cell r="B25">
            <v>67.862474183671807</v>
          </cell>
          <cell r="C25">
            <v>76.853592416889029</v>
          </cell>
          <cell r="D25">
            <v>21.755710727262148</v>
          </cell>
          <cell r="E25">
            <v>13.250125666041722</v>
          </cell>
          <cell r="F25">
            <v>27.313280400457991</v>
          </cell>
        </row>
        <row r="27">
          <cell r="B27">
            <v>2415.4237885591097</v>
          </cell>
          <cell r="C27">
            <v>2678.4929203678612</v>
          </cell>
          <cell r="D27">
            <v>1921.5219471287387</v>
          </cell>
          <cell r="E27">
            <v>2006.581288712458</v>
          </cell>
          <cell r="F27">
            <v>2224.6899015781005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8F86B-EB0A-4302-9AE3-94D3AF994A8E}">
  <sheetPr>
    <pageSetUpPr fitToPage="1"/>
  </sheetPr>
  <dimension ref="A1:F31"/>
  <sheetViews>
    <sheetView tabSelected="1" zoomScaleNormal="100" zoomScaleSheetLayoutView="85" workbookViewId="0">
      <selection sqref="A1:F1"/>
    </sheetView>
  </sheetViews>
  <sheetFormatPr defaultRowHeight="18.75" x14ac:dyDescent="0.3"/>
  <cols>
    <col min="1" max="1" width="94" style="2" customWidth="1"/>
    <col min="2" max="5" width="17.5703125" style="2" customWidth="1"/>
    <col min="6" max="6" width="20.5703125" style="2" customWidth="1"/>
    <col min="7" max="16384" width="9.140625" style="2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1" t="s">
        <v>1</v>
      </c>
      <c r="B2" s="1"/>
      <c r="C2" s="1"/>
      <c r="D2" s="1"/>
      <c r="E2" s="1"/>
      <c r="F2" s="1"/>
    </row>
    <row r="4" spans="1:6" ht="19.5" thickBot="1" x14ac:dyDescent="0.35">
      <c r="A4" s="3"/>
    </row>
    <row r="5" spans="1:6" ht="19.5" thickBot="1" x14ac:dyDescent="0.35">
      <c r="A5" s="4" t="s">
        <v>2</v>
      </c>
      <c r="B5" s="4">
        <v>2018</v>
      </c>
      <c r="C5" s="4">
        <v>2019</v>
      </c>
      <c r="D5" s="4">
        <v>2020</v>
      </c>
      <c r="E5" s="4">
        <v>2021</v>
      </c>
      <c r="F5" s="4">
        <v>2022</v>
      </c>
    </row>
    <row r="6" spans="1:6" x14ac:dyDescent="0.3">
      <c r="A6" s="5"/>
    </row>
    <row r="7" spans="1:6" x14ac:dyDescent="0.3">
      <c r="A7" s="6" t="s">
        <v>3</v>
      </c>
      <c r="B7" s="7">
        <f>'[1]Table 4'!B7/'[1]Table 4'!B$27*100</f>
        <v>40.652267433676954</v>
      </c>
      <c r="C7" s="7">
        <f>'[1]Table 4'!C7/'[1]Table 4'!C$27*100</f>
        <v>41.008618047479679</v>
      </c>
      <c r="D7" s="7">
        <f>'[1]Table 4'!D7/'[1]Table 4'!D$27*100</f>
        <v>53.816806917075347</v>
      </c>
      <c r="E7" s="7">
        <f>'[1]Table 4'!E7/'[1]Table 4'!E$27*100</f>
        <v>55.49489822109426</v>
      </c>
      <c r="F7" s="7">
        <f>'[1]Table 4'!F7/'[1]Table 4'!F$27*100</f>
        <v>51.369342355733274</v>
      </c>
    </row>
    <row r="8" spans="1:6" x14ac:dyDescent="0.3">
      <c r="A8" s="8" t="s">
        <v>4</v>
      </c>
      <c r="B8" s="7">
        <f>'[1]Table 4'!B8/'[1]Table 4'!B$27*100</f>
        <v>40.652267433676954</v>
      </c>
      <c r="C8" s="7">
        <f>'[1]Table 4'!C8/'[1]Table 4'!C$27*100</f>
        <v>41.008618047479679</v>
      </c>
      <c r="D8" s="7">
        <f>'[1]Table 4'!D8/'[1]Table 4'!D$27*100</f>
        <v>53.816806917075347</v>
      </c>
      <c r="E8" s="7">
        <f>'[1]Table 4'!E8/'[1]Table 4'!E$27*100</f>
        <v>55.49489822109426</v>
      </c>
      <c r="F8" s="7">
        <f>'[1]Table 4'!F8/'[1]Table 4'!F$27*100</f>
        <v>51.369342355733274</v>
      </c>
    </row>
    <row r="9" spans="1:6" x14ac:dyDescent="0.3">
      <c r="A9" s="8"/>
      <c r="B9" s="7"/>
      <c r="C9" s="7"/>
      <c r="D9" s="7"/>
      <c r="E9" s="7"/>
      <c r="F9" s="7"/>
    </row>
    <row r="10" spans="1:6" x14ac:dyDescent="0.3">
      <c r="A10" s="8" t="s">
        <v>5</v>
      </c>
      <c r="B10" s="7">
        <f>'[1]Table 4'!B10/'[1]Table 4'!B$27*100</f>
        <v>4.5558596340462589</v>
      </c>
      <c r="C10" s="7">
        <f>'[1]Table 4'!C10/'[1]Table 4'!C$27*100</f>
        <v>4.181154007947069</v>
      </c>
      <c r="D10" s="7">
        <f>'[1]Table 4'!D10/'[1]Table 4'!D$27*100</f>
        <v>5.3346401299339785</v>
      </c>
      <c r="E10" s="7">
        <f>'[1]Table 4'!E10/'[1]Table 4'!E$27*100</f>
        <v>5.1406353973860721</v>
      </c>
      <c r="F10" s="7">
        <f>'[1]Table 4'!F10/'[1]Table 4'!F$27*100</f>
        <v>5.4333508124616241</v>
      </c>
    </row>
    <row r="11" spans="1:6" x14ac:dyDescent="0.3">
      <c r="A11" s="6" t="s">
        <v>6</v>
      </c>
      <c r="B11" s="7">
        <f>'[1]Table 4'!B11/'[1]Table 4'!B$27*100</f>
        <v>0.41297464825841584</v>
      </c>
      <c r="C11" s="7">
        <f>'[1]Table 4'!C11/'[1]Table 4'!C$27*100</f>
        <v>0.31909334555068564</v>
      </c>
      <c r="D11" s="7">
        <f>'[1]Table 4'!D11/'[1]Table 4'!D$27*100</f>
        <v>0.46356495311688217</v>
      </c>
      <c r="E11" s="7">
        <f>'[1]Table 4'!E11/'[1]Table 4'!E$27*100</f>
        <v>0.40801182436759509</v>
      </c>
      <c r="F11" s="7">
        <f>'[1]Table 4'!F11/'[1]Table 4'!F$27*100</f>
        <v>0.48266329385129048</v>
      </c>
    </row>
    <row r="12" spans="1:6" x14ac:dyDescent="0.3">
      <c r="A12" s="6" t="s">
        <v>7</v>
      </c>
      <c r="B12" s="7">
        <f>'[1]Table 4'!B12/'[1]Table 4'!B$27*100</f>
        <v>2.6559111249759213</v>
      </c>
      <c r="C12" s="7">
        <f>'[1]Table 4'!C12/'[1]Table 4'!C$27*100</f>
        <v>2.4117460491896878</v>
      </c>
      <c r="D12" s="7">
        <f>'[1]Table 4'!D12/'[1]Table 4'!D$27*100</f>
        <v>2.931386401010831</v>
      </c>
      <c r="E12" s="7">
        <f>'[1]Table 4'!E12/'[1]Table 4'!E$27*100</f>
        <v>3.0455917538461588</v>
      </c>
      <c r="F12" s="7">
        <f>'[1]Table 4'!F12/'[1]Table 4'!F$27*100</f>
        <v>2.9867471252170388</v>
      </c>
    </row>
    <row r="13" spans="1:6" x14ac:dyDescent="0.3">
      <c r="A13" s="6" t="s">
        <v>8</v>
      </c>
      <c r="B13" s="7">
        <f>'[1]Table 4'!B13/'[1]Table 4'!B$27*100</f>
        <v>0.83032325451398103</v>
      </c>
      <c r="C13" s="7">
        <f>'[1]Table 4'!C13/'[1]Table 4'!C$27*100</f>
        <v>0.79883263729009535</v>
      </c>
      <c r="D13" s="7">
        <f>'[1]Table 4'!D13/'[1]Table 4'!D$27*100</f>
        <v>1.1280239188300931</v>
      </c>
      <c r="E13" s="7">
        <f>'[1]Table 4'!E13/'[1]Table 4'!E$27*100</f>
        <v>0.95691427242233207</v>
      </c>
      <c r="F13" s="7">
        <f>'[1]Table 4'!F13/'[1]Table 4'!F$27*100</f>
        <v>1.1385830085259776</v>
      </c>
    </row>
    <row r="14" spans="1:6" x14ac:dyDescent="0.3">
      <c r="A14" s="6" t="s">
        <v>9</v>
      </c>
      <c r="B14" s="7">
        <f>'[1]Table 4'!B14/'[1]Table 4'!B$27*100</f>
        <v>0.65665060629794081</v>
      </c>
      <c r="C14" s="7">
        <f>'[1]Table 4'!C14/'[1]Table 4'!C$27*100</f>
        <v>0.65148197591660029</v>
      </c>
      <c r="D14" s="7">
        <f>'[1]Table 4'!D14/'[1]Table 4'!D$27*100</f>
        <v>0.81166485697617197</v>
      </c>
      <c r="E14" s="7">
        <f>'[1]Table 4'!E14/'[1]Table 4'!E$27*100</f>
        <v>0.73011754674998675</v>
      </c>
      <c r="F14" s="7">
        <f>'[1]Table 4'!F14/'[1]Table 4'!F$27*100</f>
        <v>0.82535738486731702</v>
      </c>
    </row>
    <row r="15" spans="1:6" x14ac:dyDescent="0.3">
      <c r="A15" s="8"/>
      <c r="B15" s="7"/>
      <c r="C15" s="7"/>
      <c r="D15" s="7"/>
      <c r="E15" s="7"/>
      <c r="F15" s="7"/>
    </row>
    <row r="16" spans="1:6" x14ac:dyDescent="0.3">
      <c r="A16" s="8" t="s">
        <v>10</v>
      </c>
      <c r="B16" s="7">
        <f>'[1]Table 4'!B16/'[1]Table 4'!B$27*100</f>
        <v>54.791872932276789</v>
      </c>
      <c r="C16" s="7">
        <f>'[1]Table 4'!C16/'[1]Table 4'!C$27*100</f>
        <v>54.810227944573263</v>
      </c>
      <c r="D16" s="7">
        <f>'[1]Table 4'!D16/'[1]Table 4'!D$27*100</f>
        <v>40.848552952990666</v>
      </c>
      <c r="E16" s="7">
        <f>'[1]Table 4'!E16/'[1]Table 4'!E$27*100</f>
        <v>39.364466381519676</v>
      </c>
      <c r="F16" s="7">
        <f>'[1]Table 4'!F16/'[1]Table 4'!F$27*100</f>
        <v>43.197306831805108</v>
      </c>
    </row>
    <row r="17" spans="1:6" x14ac:dyDescent="0.3">
      <c r="A17" s="6" t="s">
        <v>11</v>
      </c>
      <c r="B17" s="7">
        <f>'[1]Table 4'!B17/'[1]Table 4'!B$27*100</f>
        <v>1.5267610644485881</v>
      </c>
      <c r="C17" s="7">
        <f>'[1]Table 4'!C17/'[1]Table 4'!C$27*100</f>
        <v>1.4429342668010512</v>
      </c>
      <c r="D17" s="7">
        <f>'[1]Table 4'!D17/'[1]Table 4'!D$27*100</f>
        <v>1.9425291474973096</v>
      </c>
      <c r="E17" s="7">
        <f>'[1]Table 4'!E17/'[1]Table 4'!E$27*100</f>
        <v>2.2382028688169648</v>
      </c>
      <c r="F17" s="7">
        <f>'[1]Table 4'!F17/'[1]Table 4'!F$27*100</f>
        <v>2.0366073116266206</v>
      </c>
    </row>
    <row r="18" spans="1:6" x14ac:dyDescent="0.3">
      <c r="A18" s="6" t="s">
        <v>12</v>
      </c>
      <c r="B18" s="7">
        <f>'[1]Table 4'!B18/'[1]Table 4'!B$27*100</f>
        <v>26.544436943489931</v>
      </c>
      <c r="C18" s="7">
        <f>'[1]Table 4'!C18/'[1]Table 4'!C$27*100</f>
        <v>25.448702243829892</v>
      </c>
      <c r="D18" s="7">
        <f>'[1]Table 4'!D18/'[1]Table 4'!D$27*100</f>
        <v>30.37614984040265</v>
      </c>
      <c r="E18" s="7">
        <f>'[1]Table 4'!E18/'[1]Table 4'!E$27*100</f>
        <v>29.131263553136382</v>
      </c>
      <c r="F18" s="7">
        <f>'[1]Table 4'!F18/'[1]Table 4'!F$27*100</f>
        <v>27.405071487215345</v>
      </c>
    </row>
    <row r="19" spans="1:6" x14ac:dyDescent="0.3">
      <c r="A19" s="6" t="s">
        <v>13</v>
      </c>
      <c r="B19" s="7">
        <f>'[1]Table 4'!B19/'[1]Table 4'!B$27*100</f>
        <v>0.18902644559163159</v>
      </c>
      <c r="C19" s="7">
        <f>'[1]Table 4'!C19/'[1]Table 4'!C$27*100</f>
        <v>0.18279818874093204</v>
      </c>
      <c r="D19" s="7">
        <f>'[1]Table 4'!D19/'[1]Table 4'!D$27*100</f>
        <v>0.20571261293708473</v>
      </c>
      <c r="E19" s="7">
        <f>'[1]Table 4'!E19/'[1]Table 4'!E$27*100</f>
        <v>0.24945928570006207</v>
      </c>
      <c r="F19" s="7">
        <f>'[1]Table 4'!F19/'[1]Table 4'!F$27*100</f>
        <v>0.23025580344635288</v>
      </c>
    </row>
    <row r="20" spans="1:6" x14ac:dyDescent="0.3">
      <c r="A20" s="6" t="s">
        <v>14</v>
      </c>
      <c r="B20" s="7">
        <f>'[1]Table 4'!B20/'[1]Table 4'!B$27*100</f>
        <v>0.13325474603681306</v>
      </c>
      <c r="C20" s="7">
        <f>'[1]Table 4'!C20/'[1]Table 4'!C$27*100</f>
        <v>0.13011323904259137</v>
      </c>
      <c r="D20" s="7">
        <f>'[1]Table 4'!D20/'[1]Table 4'!D$27*100</f>
        <v>0.1721374898375346</v>
      </c>
      <c r="E20" s="7">
        <f>'[1]Table 4'!E20/'[1]Table 4'!E$27*100</f>
        <v>0.18491276311790936</v>
      </c>
      <c r="F20" s="7">
        <f>'[1]Table 4'!F20/'[1]Table 4'!F$27*100</f>
        <v>0.17778480072890582</v>
      </c>
    </row>
    <row r="21" spans="1:6" x14ac:dyDescent="0.3">
      <c r="A21" s="9" t="s">
        <v>15</v>
      </c>
      <c r="B21" s="10">
        <f>'[1]Table 4'!B21/'[1]Table 4'!B$27*100</f>
        <v>6.5439855768948561E-3</v>
      </c>
      <c r="C21" s="10">
        <f>'[1]Table 4'!C21/'[1]Table 4'!C$27*100</f>
        <v>6.4081661406460077E-3</v>
      </c>
      <c r="D21" s="10">
        <f>'[1]Table 4'!D21/'[1]Table 4'!D$27*100</f>
        <v>8.1879805187424822E-3</v>
      </c>
      <c r="E21" s="10">
        <f>'[1]Table 4'!E21/'[1]Table 4'!E$27*100</f>
        <v>8.9247438774294925E-3</v>
      </c>
      <c r="F21" s="10">
        <f>'[1]Table 4'!F21/'[1]Table 4'!F$27*100</f>
        <v>9.0386834324019758E-3</v>
      </c>
    </row>
    <row r="22" spans="1:6" ht="20.25" customHeight="1" x14ac:dyDescent="0.3">
      <c r="A22" s="6" t="s">
        <v>16</v>
      </c>
      <c r="B22" s="7">
        <f>'[1]Table 4'!B22/'[1]Table 4'!B$27*100</f>
        <v>1.6510150225080893</v>
      </c>
      <c r="C22" s="7">
        <f>'[1]Table 4'!C22/'[1]Table 4'!C$27*100</f>
        <v>1.7420855278889993</v>
      </c>
      <c r="D22" s="7">
        <f>'[1]Table 4'!D22/'[1]Table 4'!D$27*100</f>
        <v>2.4408331645438901</v>
      </c>
      <c r="E22" s="7">
        <f>'[1]Table 4'!E22/'[1]Table 4'!E$27*100</f>
        <v>2.573671782652319</v>
      </c>
      <c r="F22" s="7">
        <f>'[1]Table 4'!F22/'[1]Table 4'!F$27*100</f>
        <v>2.5232556345778128</v>
      </c>
    </row>
    <row r="23" spans="1:6" x14ac:dyDescent="0.3">
      <c r="A23" s="6" t="s">
        <v>17</v>
      </c>
      <c r="B23" s="7">
        <f>'[1]Table 4'!B23/'[1]Table 4'!B$27*100</f>
        <v>0.14406720314384872</v>
      </c>
      <c r="C23" s="7">
        <f>'[1]Table 4'!C23/'[1]Table 4'!C$27*100</f>
        <v>0.13791055101170319</v>
      </c>
      <c r="D23" s="7">
        <f>'[1]Table 4'!D23/'[1]Table 4'!D$27*100</f>
        <v>0.19507503244177476</v>
      </c>
      <c r="E23" s="7">
        <f>'[1]Table 4'!E23/'[1]Table 4'!E$27*100</f>
        <v>0.20783011369738522</v>
      </c>
      <c r="F23" s="7">
        <f>'[1]Table 4'!F23/'[1]Table 4'!F$27*100</f>
        <v>0.18097951201628953</v>
      </c>
    </row>
    <row r="24" spans="1:6" x14ac:dyDescent="0.3">
      <c r="A24" s="6" t="s">
        <v>18</v>
      </c>
      <c r="B24" s="7">
        <f>'[1]Table 4'!B24/'[1]Table 4'!B$27*100</f>
        <v>21.787220207046605</v>
      </c>
      <c r="C24" s="7">
        <f>'[1]Table 4'!C24/'[1]Table 4'!C$27*100</f>
        <v>22.849990879590344</v>
      </c>
      <c r="D24" s="7">
        <f>'[1]Table 4'!D24/'[1]Table 4'!D$27*100</f>
        <v>4.3757152341669858</v>
      </c>
      <c r="E24" s="7">
        <f>'[1]Table 4'!E24/'[1]Table 4'!E$27*100</f>
        <v>4.109867909466919</v>
      </c>
      <c r="F24" s="7">
        <f>'[1]Table 4'!F24/'[1]Table 4'!F$27*100</f>
        <v>9.4065793252752972</v>
      </c>
    </row>
    <row r="25" spans="1:6" x14ac:dyDescent="0.3">
      <c r="A25" s="6" t="s">
        <v>19</v>
      </c>
      <c r="B25" s="7">
        <f>'[1]Table 4'!B25/'[1]Table 4'!B$27*100</f>
        <v>2.8095473144343877</v>
      </c>
      <c r="C25" s="7">
        <f>'[1]Table 4'!C25/'[1]Table 4'!C$27*100</f>
        <v>2.8692848815271104</v>
      </c>
      <c r="D25" s="7">
        <f>'[1]Table 4'!D25/'[1]Table 4'!D$27*100</f>
        <v>1.1322124506447051</v>
      </c>
      <c r="E25" s="7">
        <f>'[1]Table 4'!E25/'[1]Table 4'!E$27*100</f>
        <v>0.66033336105430307</v>
      </c>
      <c r="F25" s="7">
        <f>'[1]Table 4'!F25/'[1]Table 4'!F$27*100</f>
        <v>1.2277342734860759</v>
      </c>
    </row>
    <row r="26" spans="1:6" ht="19.5" thickBot="1" x14ac:dyDescent="0.35">
      <c r="A26" s="8"/>
      <c r="B26" s="11"/>
      <c r="C26" s="11"/>
      <c r="D26" s="11"/>
      <c r="E26" s="11"/>
      <c r="F26" s="11"/>
    </row>
    <row r="27" spans="1:6" ht="19.5" thickBot="1" x14ac:dyDescent="0.35">
      <c r="A27" s="12" t="s">
        <v>20</v>
      </c>
      <c r="B27" s="13">
        <f t="shared" ref="B27:F27" si="0">SUM(B7,B10,B16)</f>
        <v>100</v>
      </c>
      <c r="C27" s="13">
        <f t="shared" si="0"/>
        <v>100.00000000000001</v>
      </c>
      <c r="D27" s="13">
        <f t="shared" si="0"/>
        <v>100</v>
      </c>
      <c r="E27" s="13">
        <f t="shared" si="0"/>
        <v>100</v>
      </c>
      <c r="F27" s="13">
        <f t="shared" si="0"/>
        <v>100</v>
      </c>
    </row>
    <row r="28" spans="1:6" x14ac:dyDescent="0.3">
      <c r="A28" s="14"/>
      <c r="B28" s="14"/>
      <c r="C28" s="14"/>
      <c r="D28" s="14"/>
      <c r="E28" s="14"/>
    </row>
    <row r="29" spans="1:6" x14ac:dyDescent="0.3">
      <c r="A29" s="15" t="s">
        <v>21</v>
      </c>
      <c r="B29" s="16"/>
      <c r="C29" s="16"/>
      <c r="D29" s="16"/>
      <c r="E29" s="16"/>
    </row>
    <row r="30" spans="1:6" x14ac:dyDescent="0.3">
      <c r="A30" s="17"/>
      <c r="B30" s="17"/>
      <c r="C30" s="17"/>
      <c r="D30" s="17"/>
      <c r="E30" s="17"/>
    </row>
    <row r="31" spans="1:6" x14ac:dyDescent="0.3">
      <c r="A31" s="18"/>
      <c r="B31" s="18"/>
      <c r="C31" s="16"/>
      <c r="D31" s="16"/>
      <c r="E31" s="16"/>
    </row>
  </sheetData>
  <mergeCells count="2">
    <mergeCell ref="A1:F1"/>
    <mergeCell ref="A2:F2"/>
  </mergeCells>
  <pageMargins left="0.25" right="0.25" top="0.75" bottom="0.75" header="0.3" footer="0.3"/>
  <pageSetup paperSize="9" scale="83" orientation="landscape" r:id="rId1"/>
  <rowBreaks count="1" manualBreakCount="1">
    <brk id="15" max="5" man="1"/>
  </rowBreaks>
  <colBreaks count="1" manualBreakCount="1">
    <brk id="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</vt:lpstr>
      <vt:lpstr>'Table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Carlyn Palencia</dc:creator>
  <cp:lastModifiedBy>Carlyn Palencia</cp:lastModifiedBy>
  <dcterms:created xsi:type="dcterms:W3CDTF">2023-10-24T01:54:29Z</dcterms:created>
  <dcterms:modified xsi:type="dcterms:W3CDTF">2023-10-24T01:54:47Z</dcterms:modified>
</cp:coreProperties>
</file>