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Excel Files\"/>
    </mc:Choice>
  </mc:AlternateContent>
  <xr:revisionPtr revIDLastSave="0" documentId="13_ncr:1_{6576A14D-1223-43AF-9CFE-E776D9B84547}" xr6:coauthVersionLast="47" xr6:coauthVersionMax="47" xr10:uidLastSave="{00000000-0000-0000-0000-000000000000}"/>
  <bookViews>
    <workbookView xWindow="15570" yWindow="0" windowWidth="13230" windowHeight="15600" xr2:uid="{2B8EBAD9-EF68-40B1-9CD9-2BCECE055669}"/>
  </bookViews>
  <sheets>
    <sheet name="11A-11B" sheetId="1" r:id="rId1"/>
  </sheets>
  <definedNames>
    <definedName name="_xlnm.Print_Area" localSheetId="0">'11A-11B'!$A$1:$M$40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 l="1"/>
  <c r="B34" i="1"/>
  <c r="C33" i="1"/>
  <c r="B33" i="1"/>
  <c r="C32" i="1"/>
  <c r="B32" i="1"/>
  <c r="C31" i="1"/>
  <c r="B31" i="1"/>
  <c r="C30" i="1"/>
  <c r="B30" i="1"/>
  <c r="C29" i="1"/>
  <c r="B29" i="1"/>
  <c r="C28" i="1"/>
  <c r="B28" i="1"/>
  <c r="C27" i="1"/>
  <c r="E27" i="1" s="1"/>
  <c r="B27" i="1"/>
  <c r="C26" i="1"/>
  <c r="B26" i="1"/>
  <c r="J16" i="1"/>
  <c r="I16" i="1"/>
  <c r="H16" i="1"/>
  <c r="G16" i="1"/>
  <c r="E16" i="1"/>
  <c r="D16" i="1"/>
  <c r="C16" i="1"/>
  <c r="B16" i="1"/>
  <c r="M15" i="1"/>
  <c r="L15" i="1"/>
  <c r="K15" i="1"/>
  <c r="F15" i="1"/>
  <c r="K14" i="1"/>
  <c r="F14" i="1"/>
  <c r="M13" i="1"/>
  <c r="K13" i="1"/>
  <c r="F13" i="1"/>
  <c r="M12" i="1"/>
  <c r="K12" i="1"/>
  <c r="F12" i="1"/>
  <c r="K11" i="1"/>
  <c r="F11" i="1"/>
  <c r="M10" i="1"/>
  <c r="L10" i="1"/>
  <c r="K10" i="1"/>
  <c r="F10" i="1"/>
  <c r="M9" i="1"/>
  <c r="K9" i="1"/>
  <c r="F9" i="1"/>
  <c r="M8" i="1"/>
  <c r="L8" i="1"/>
  <c r="K8" i="1"/>
  <c r="F8" i="1"/>
  <c r="L7" i="1"/>
  <c r="K7" i="1"/>
  <c r="F7" i="1"/>
  <c r="E31" i="1" l="1"/>
  <c r="E33" i="1"/>
  <c r="M16" i="1"/>
  <c r="L13" i="1"/>
  <c r="L9" i="1"/>
  <c r="L11" i="1"/>
  <c r="B35" i="1"/>
  <c r="D29" i="1"/>
  <c r="C35" i="1"/>
  <c r="D31" i="1" s="1"/>
  <c r="E29" i="1"/>
  <c r="K16" i="1"/>
  <c r="E28" i="1"/>
  <c r="E30" i="1"/>
  <c r="F16" i="1"/>
  <c r="D34" i="1"/>
  <c r="D30" i="1"/>
  <c r="E34" i="1"/>
  <c r="E26" i="1"/>
  <c r="D33" i="1"/>
  <c r="L12" i="1"/>
  <c r="L14" i="1"/>
  <c r="D26" i="1" l="1"/>
  <c r="D27" i="1"/>
  <c r="D32" i="1"/>
  <c r="D28" i="1"/>
  <c r="D35" i="1" s="1"/>
  <c r="L16" i="1"/>
  <c r="E35" i="1"/>
</calcChain>
</file>

<file path=xl/sharedStrings.xml><?xml version="1.0" encoding="utf-8"?>
<sst xmlns="http://schemas.openxmlformats.org/spreadsheetml/2006/main" count="50" uniqueCount="31">
  <si>
    <t>TABLE 11A. Projected Employment from Approved Investments of Foreign and Filipino Nationals:</t>
  </si>
  <si>
    <t>First Quarter 2021 to Fourth Quarter 2022</t>
  </si>
  <si>
    <t>Agency</t>
  </si>
  <si>
    <t>Share to 
Total (%)
Q4 2022</t>
  </si>
  <si>
    <t>Growth Rate (%)
Q4 2021  -   Q4 2022</t>
  </si>
  <si>
    <t xml:space="preserve">Q1 </t>
  </si>
  <si>
    <t>Q2</t>
  </si>
  <si>
    <t>Q3</t>
  </si>
  <si>
    <t>Q4</t>
  </si>
  <si>
    <t>Total</t>
  </si>
  <si>
    <t>Q1</t>
  </si>
  <si>
    <t>AFAB</t>
  </si>
  <si>
    <t>-</t>
  </si>
  <si>
    <t>BOI</t>
  </si>
  <si>
    <t>BOI-BARMM</t>
  </si>
  <si>
    <t>CDC</t>
  </si>
  <si>
    <t>CEZA</t>
  </si>
  <si>
    <t>PEZA</t>
  </si>
  <si>
    <t>PPMC</t>
  </si>
  <si>
    <t>SBMA</t>
  </si>
  <si>
    <t>**</t>
  </si>
  <si>
    <t>TIEZA</t>
  </si>
  <si>
    <t xml:space="preserve">**Growth rates greater than 1,000 </t>
  </si>
  <si>
    <t>Dash (-) is equivalent to zero</t>
  </si>
  <si>
    <t>TABLE 11B. Projected Employment from Approved Investments of Foreign and Filipino Nationals:</t>
  </si>
  <si>
    <t>2021 and 2022</t>
  </si>
  <si>
    <t>Share to 
Total (%) 2022</t>
  </si>
  <si>
    <t>Growth Rate (%)
2021 - 2022</t>
  </si>
  <si>
    <t xml:space="preserve">                                                                                                                                                                                                                                                                                                                                                                                                                                                                                                                                                                                                                                      </t>
  </si>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</sst>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Red]\(#,##0.0\)"/>
    <numFmt numFmtId="165" formatCode="#,##0;[Red]#,##0"/>
    <numFmt numFmtId="166" formatCode="_(* #,##0_);_(* \(#,##0\);_(* &quot;-&quot;??_);_(@_)"/>
    <numFmt numFmtId="167" formatCode="_(* #,##0.0_);_(* \(#,##0.0\);_(* &quot;-&quot;??_);_(@_)"/>
    <numFmt numFmtId="168" formatCode="0.0_ ;[Red]\-0.0\ "/>
    <numFmt numFmtId="169" formatCode="#,##0.0"/>
  </numFmts>
  <fonts count="11"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i/>
      <sz val="9"/>
      <color theme="1"/>
      <name val="Arial"/>
      <family val="2"/>
    </font>
    <font>
      <sz val="8"/>
      <color theme="1"/>
      <name val="Arial"/>
      <family val="2"/>
    </font>
    <font>
      <b/>
      <sz val="11"/>
      <color theme="1"/>
      <name val="Arial"/>
      <family val="2"/>
    </font>
    <font>
      <i/>
      <sz val="9"/>
      <name val="Arial"/>
      <family val="2"/>
    </font>
    <font>
      <b/>
      <i/>
      <sz val="9"/>
      <name val="Arial"/>
      <family val="2"/>
    </font>
    <font>
      <i/>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3">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top style="medium">
        <color indexed="64"/>
      </top>
      <bottom style="medium">
        <color indexed="64"/>
      </bottom>
      <diagonal/>
    </border>
  </borders>
  <cellStyleXfs count="1">
    <xf numFmtId="0" fontId="0" fillId="0" borderId="0"/>
  </cellStyleXfs>
  <cellXfs count="50">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3" fontId="1" fillId="2" borderId="8" xfId="0" applyNumberFormat="1" applyFont="1" applyFill="1" applyBorder="1" applyAlignment="1">
      <alignment horizontal="center" vertical="center"/>
    </xf>
    <xf numFmtId="0" fontId="1" fillId="0" borderId="9" xfId="0" applyFont="1" applyBorder="1" applyAlignment="1">
      <alignment horizontal="center" vertical="center"/>
    </xf>
    <xf numFmtId="165" fontId="1" fillId="2" borderId="0" xfId="0" applyNumberFormat="1" applyFont="1" applyFill="1" applyAlignment="1">
      <alignment vertical="center"/>
    </xf>
    <xf numFmtId="3" fontId="3" fillId="2" borderId="0" xfId="0" applyNumberFormat="1" applyFont="1" applyFill="1" applyAlignment="1">
      <alignment vertical="center"/>
    </xf>
    <xf numFmtId="3"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left" vertical="center"/>
    </xf>
    <xf numFmtId="166" fontId="3" fillId="0" borderId="0" xfId="0" applyNumberFormat="1" applyFont="1" applyAlignment="1">
      <alignment vertical="center"/>
    </xf>
    <xf numFmtId="166" fontId="1" fillId="0" borderId="0" xfId="0" applyNumberFormat="1" applyFont="1" applyAlignment="1">
      <alignment vertical="center"/>
    </xf>
    <xf numFmtId="167" fontId="1" fillId="0" borderId="0" xfId="0" applyNumberFormat="1" applyFont="1" applyAlignment="1">
      <alignment horizontal="right" vertical="center"/>
    </xf>
    <xf numFmtId="168" fontId="4" fillId="0" borderId="0" xfId="0" applyNumberFormat="1" applyFont="1" applyAlignment="1">
      <alignment horizontal="right" vertical="center"/>
    </xf>
    <xf numFmtId="0" fontId="3" fillId="0" borderId="0" xfId="0" applyFont="1" applyAlignment="1">
      <alignment vertical="center"/>
    </xf>
    <xf numFmtId="0" fontId="1" fillId="2" borderId="11" xfId="0" applyFont="1" applyFill="1" applyBorder="1" applyAlignment="1">
      <alignment horizontal="left" vertical="center"/>
    </xf>
    <xf numFmtId="166" fontId="1" fillId="2" borderId="11" xfId="0" applyNumberFormat="1" applyFont="1" applyFill="1" applyBorder="1" applyAlignment="1">
      <alignment horizontal="right" vertical="center"/>
    </xf>
    <xf numFmtId="166" fontId="1" fillId="0" borderId="11" xfId="0" applyNumberFormat="1" applyFont="1" applyBorder="1" applyAlignment="1">
      <alignment horizontal="right" vertical="center"/>
    </xf>
    <xf numFmtId="169" fontId="1" fillId="2" borderId="11" xfId="0" applyNumberFormat="1" applyFont="1" applyFill="1" applyBorder="1" applyAlignment="1">
      <alignment horizontal="right" vertical="center"/>
    </xf>
    <xf numFmtId="168" fontId="4" fillId="0" borderId="12" xfId="0" applyNumberFormat="1" applyFont="1" applyBorder="1" applyAlignment="1">
      <alignment horizontal="right" vertical="center"/>
    </xf>
    <xf numFmtId="49" fontId="5" fillId="0" borderId="0" xfId="0" quotePrefix="1" applyNumberFormat="1" applyFont="1" applyAlignment="1">
      <alignment horizontal="left" vertical="center"/>
    </xf>
    <xf numFmtId="166" fontId="1" fillId="2" borderId="0" xfId="0" applyNumberFormat="1" applyFont="1" applyFill="1" applyAlignment="1">
      <alignment horizontal="right" vertical="center"/>
    </xf>
    <xf numFmtId="169" fontId="1" fillId="2" borderId="0" xfId="0" applyNumberFormat="1" applyFont="1" applyFill="1" applyAlignment="1">
      <alignment horizontal="right" vertical="center"/>
    </xf>
    <xf numFmtId="164" fontId="1" fillId="2" borderId="0" xfId="0" applyNumberFormat="1" applyFont="1" applyFill="1" applyAlignment="1">
      <alignment horizontal="center" vertical="center"/>
    </xf>
    <xf numFmtId="0" fontId="6" fillId="2" borderId="0" xfId="0" applyFont="1" applyFill="1" applyAlignment="1">
      <alignment horizontal="left" vertical="center"/>
    </xf>
    <xf numFmtId="166" fontId="7" fillId="2" borderId="0" xfId="0" applyNumberFormat="1" applyFont="1" applyFill="1" applyAlignment="1">
      <alignment horizontal="right" vertical="center"/>
    </xf>
    <xf numFmtId="169" fontId="7"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0" fontId="1" fillId="2" borderId="0" xfId="0" applyFont="1" applyFill="1" applyAlignment="1">
      <alignment vertical="center"/>
    </xf>
    <xf numFmtId="169" fontId="1" fillId="0" borderId="0" xfId="0" applyNumberFormat="1" applyFont="1" applyAlignment="1">
      <alignment horizontal="right" vertical="center"/>
    </xf>
    <xf numFmtId="169" fontId="7" fillId="0" borderId="0" xfId="0" applyNumberFormat="1" applyFont="1" applyAlignment="1">
      <alignment horizontal="right" vertical="center"/>
    </xf>
    <xf numFmtId="164" fontId="7" fillId="0" borderId="0" xfId="0" applyNumberFormat="1" applyFont="1" applyAlignment="1">
      <alignment horizontal="right" vertical="center"/>
    </xf>
    <xf numFmtId="0" fontId="8" fillId="3" borderId="0" xfId="0" applyFont="1" applyFill="1" applyAlignment="1">
      <alignment vertical="center"/>
    </xf>
    <xf numFmtId="0" fontId="10" fillId="0" borderId="0" xfId="0" applyFont="1" applyAlignment="1">
      <alignment vertical="center" wrapText="1"/>
    </xf>
    <xf numFmtId="0" fontId="8" fillId="3" borderId="0" xfId="0" applyFont="1" applyFill="1" applyAlignment="1">
      <alignment horizontal="left" vertical="center" wrapText="1"/>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2" borderId="5" xfId="0" applyFont="1" applyFill="1" applyBorder="1" applyAlignment="1">
      <alignment horizontal="center" vertical="center"/>
    </xf>
    <xf numFmtId="0" fontId="2" fillId="0" borderId="8" xfId="0" applyFont="1" applyBorder="1" applyAlignment="1">
      <alignment vertical="center"/>
    </xf>
    <xf numFmtId="3" fontId="1" fillId="2" borderId="5" xfId="0" applyNumberFormat="1"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0" fontId="2" fillId="0" borderId="0" xfId="0" applyFont="1" applyAlignment="1">
      <alignment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CB9-4779-A50D-BC08EE7CB0FE}"/>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BD1-4A08-9966-DDEE4B37E0D5}"/>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11</xdr:col>
      <xdr:colOff>0</xdr:colOff>
      <xdr:row>39</xdr:row>
      <xdr:rowOff>0</xdr:rowOff>
    </xdr:to>
    <xdr:graphicFrame macro="">
      <xdr:nvGraphicFramePr>
        <xdr:cNvPr id="2" name="Chart 1">
          <a:extLst>
            <a:ext uri="{FF2B5EF4-FFF2-40B4-BE49-F238E27FC236}">
              <a16:creationId xmlns:a16="http://schemas.microsoft.com/office/drawing/2014/main" id="{8505E67D-6E67-4867-8BCC-3FF54FFF2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11</xdr:col>
      <xdr:colOff>0</xdr:colOff>
      <xdr:row>39</xdr:row>
      <xdr:rowOff>0</xdr:rowOff>
    </xdr:to>
    <xdr:graphicFrame macro="">
      <xdr:nvGraphicFramePr>
        <xdr:cNvPr id="3" name="Chart 1">
          <a:extLst>
            <a:ext uri="{FF2B5EF4-FFF2-40B4-BE49-F238E27FC236}">
              <a16:creationId xmlns:a16="http://schemas.microsoft.com/office/drawing/2014/main" id="{372E2AFA-FAB7-4806-A79B-AC46085B9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7EA6B-56A5-4F5C-9847-1E22AEF220AB}">
  <sheetPr>
    <pageSetUpPr fitToPage="1"/>
  </sheetPr>
  <dimension ref="A1:M40"/>
  <sheetViews>
    <sheetView showGridLines="0" tabSelected="1" topLeftCell="B1" zoomScale="77" zoomScaleNormal="77" zoomScaleSheetLayoutView="100" workbookViewId="0">
      <selection activeCell="P23" sqref="P23"/>
    </sheetView>
  </sheetViews>
  <sheetFormatPr defaultColWidth="14.42578125" defaultRowHeight="15" customHeight="1" x14ac:dyDescent="0.2"/>
  <cols>
    <col min="1" max="1" width="12.140625" style="4" customWidth="1"/>
    <col min="2" max="2" width="8.7109375" style="4" customWidth="1"/>
    <col min="3" max="3" width="7.7109375" style="4" bestFit="1" customWidth="1"/>
    <col min="4" max="4" width="9" style="4" customWidth="1"/>
    <col min="5" max="5" width="10.7109375" style="4" customWidth="1"/>
    <col min="6" max="6" width="11.28515625" style="4" bestFit="1" customWidth="1"/>
    <col min="7" max="8" width="8.28515625" style="4" bestFit="1" customWidth="1"/>
    <col min="9" max="9" width="10" style="4" bestFit="1" customWidth="1"/>
    <col min="10" max="10" width="10.28515625" style="4" bestFit="1" customWidth="1"/>
    <col min="11" max="12" width="8.7109375" style="4" customWidth="1"/>
    <col min="13" max="13" width="11.85546875" style="4" customWidth="1"/>
    <col min="14" max="16384" width="14.42578125" style="4"/>
  </cols>
  <sheetData>
    <row r="1" spans="1:13" ht="15.75" customHeight="1" x14ac:dyDescent="0.2">
      <c r="A1" s="37" t="s">
        <v>0</v>
      </c>
      <c r="B1" s="46"/>
      <c r="C1" s="46"/>
      <c r="D1" s="46"/>
      <c r="E1" s="46"/>
      <c r="F1" s="46"/>
      <c r="G1" s="46"/>
      <c r="H1" s="46"/>
      <c r="I1" s="46"/>
      <c r="J1" s="46"/>
      <c r="K1" s="46"/>
      <c r="L1" s="46"/>
      <c r="M1" s="46"/>
    </row>
    <row r="2" spans="1:13" ht="15.75" customHeight="1" x14ac:dyDescent="0.2">
      <c r="A2" s="37" t="s">
        <v>1</v>
      </c>
      <c r="B2" s="46"/>
      <c r="C2" s="46"/>
      <c r="D2" s="46"/>
      <c r="E2" s="46"/>
      <c r="F2" s="46"/>
      <c r="G2" s="46"/>
      <c r="H2" s="46"/>
      <c r="I2" s="46"/>
      <c r="J2" s="46"/>
      <c r="K2" s="46"/>
      <c r="L2" s="46"/>
      <c r="M2" s="46"/>
    </row>
    <row r="3" spans="1:13" ht="15.75" customHeight="1" thickBot="1" x14ac:dyDescent="0.25">
      <c r="A3" s="3"/>
      <c r="B3" s="3"/>
      <c r="C3" s="3"/>
      <c r="D3" s="3"/>
      <c r="E3" s="3"/>
      <c r="F3" s="3"/>
      <c r="G3" s="3"/>
      <c r="H3" s="3"/>
      <c r="I3" s="3"/>
      <c r="J3" s="3"/>
      <c r="K3" s="3"/>
      <c r="L3" s="3"/>
      <c r="M3" s="3"/>
    </row>
    <row r="4" spans="1:13" ht="27.6" customHeight="1" x14ac:dyDescent="0.2">
      <c r="A4" s="38" t="s">
        <v>2</v>
      </c>
      <c r="B4" s="47">
        <v>2021</v>
      </c>
      <c r="C4" s="48"/>
      <c r="D4" s="48"/>
      <c r="E4" s="48"/>
      <c r="F4" s="49"/>
      <c r="G4" s="47">
        <v>2022</v>
      </c>
      <c r="H4" s="48"/>
      <c r="I4" s="48"/>
      <c r="J4" s="48"/>
      <c r="K4" s="49"/>
      <c r="L4" s="42" t="s">
        <v>3</v>
      </c>
      <c r="M4" s="44" t="s">
        <v>4</v>
      </c>
    </row>
    <row r="5" spans="1:13" ht="30" customHeight="1" thickBot="1" x14ac:dyDescent="0.25">
      <c r="A5" s="39"/>
      <c r="B5" s="5" t="s">
        <v>5</v>
      </c>
      <c r="C5" s="5" t="s">
        <v>6</v>
      </c>
      <c r="D5" s="5" t="s">
        <v>7</v>
      </c>
      <c r="E5" s="5" t="s">
        <v>8</v>
      </c>
      <c r="F5" s="5" t="s">
        <v>9</v>
      </c>
      <c r="G5" s="6" t="s">
        <v>10</v>
      </c>
      <c r="H5" s="6" t="s">
        <v>6</v>
      </c>
      <c r="I5" s="6" t="s">
        <v>7</v>
      </c>
      <c r="J5" s="6" t="s">
        <v>8</v>
      </c>
      <c r="K5" s="5" t="s">
        <v>9</v>
      </c>
      <c r="L5" s="43"/>
      <c r="M5" s="45"/>
    </row>
    <row r="6" spans="1:13" ht="15.75" customHeight="1" x14ac:dyDescent="0.2">
      <c r="A6" s="7"/>
      <c r="B6" s="3"/>
      <c r="C6" s="3"/>
      <c r="D6" s="3"/>
      <c r="E6" s="3"/>
      <c r="F6" s="8"/>
      <c r="G6" s="3"/>
      <c r="H6" s="3"/>
      <c r="I6" s="3"/>
      <c r="J6" s="3"/>
      <c r="K6" s="3"/>
      <c r="L6" s="9"/>
      <c r="M6" s="10"/>
    </row>
    <row r="7" spans="1:13" ht="15.75" customHeight="1" x14ac:dyDescent="0.2">
      <c r="A7" s="11" t="s">
        <v>11</v>
      </c>
      <c r="B7" s="12">
        <v>960</v>
      </c>
      <c r="C7" s="12">
        <v>87</v>
      </c>
      <c r="D7" s="12">
        <v>0</v>
      </c>
      <c r="E7" s="12">
        <v>0</v>
      </c>
      <c r="F7" s="13">
        <f t="shared" ref="F7:F15" si="0">SUM(B7:E7)</f>
        <v>1047</v>
      </c>
      <c r="G7" s="12">
        <v>0</v>
      </c>
      <c r="H7" s="12">
        <v>36</v>
      </c>
      <c r="I7" s="12">
        <v>222</v>
      </c>
      <c r="J7" s="12">
        <v>332</v>
      </c>
      <c r="K7" s="13">
        <f t="shared" ref="K7:K15" si="1">SUM(G7:J7)</f>
        <v>590</v>
      </c>
      <c r="L7" s="14">
        <f>J7/$J$16*100</f>
        <v>0.87909760101678758</v>
      </c>
      <c r="M7" s="15" t="s">
        <v>12</v>
      </c>
    </row>
    <row r="8" spans="1:13" ht="15.75" customHeight="1" x14ac:dyDescent="0.2">
      <c r="A8" s="11" t="s">
        <v>13</v>
      </c>
      <c r="B8" s="12">
        <v>12486</v>
      </c>
      <c r="C8" s="12">
        <v>8088</v>
      </c>
      <c r="D8" s="12">
        <v>4369</v>
      </c>
      <c r="E8" s="12">
        <v>21893</v>
      </c>
      <c r="F8" s="13">
        <f t="shared" si="0"/>
        <v>46836</v>
      </c>
      <c r="G8" s="12">
        <v>9509</v>
      </c>
      <c r="H8" s="12">
        <v>5792</v>
      </c>
      <c r="I8" s="12">
        <v>10658</v>
      </c>
      <c r="J8" s="12">
        <v>28514</v>
      </c>
      <c r="K8" s="13">
        <f t="shared" si="1"/>
        <v>54473</v>
      </c>
      <c r="L8" s="14">
        <f t="shared" ref="L8:L15" si="2">J8/$J$16*100</f>
        <v>75.501774082508078</v>
      </c>
      <c r="M8" s="15">
        <f t="shared" ref="M8:M16" si="3">IFERROR((J8/E8-1)*100,0)</f>
        <v>30.242543278673551</v>
      </c>
    </row>
    <row r="9" spans="1:13" ht="15.75" customHeight="1" x14ac:dyDescent="0.2">
      <c r="A9" s="11" t="s">
        <v>14</v>
      </c>
      <c r="B9" s="12"/>
      <c r="C9" s="12">
        <v>1311</v>
      </c>
      <c r="D9" s="12">
        <v>424</v>
      </c>
      <c r="E9" s="12">
        <v>552</v>
      </c>
      <c r="F9" s="13">
        <f t="shared" si="0"/>
        <v>2287</v>
      </c>
      <c r="G9" s="12">
        <v>368</v>
      </c>
      <c r="H9" s="12">
        <v>636</v>
      </c>
      <c r="I9" s="12"/>
      <c r="J9" s="12">
        <v>48</v>
      </c>
      <c r="K9" s="13">
        <f t="shared" si="1"/>
        <v>1052</v>
      </c>
      <c r="L9" s="14">
        <f t="shared" si="2"/>
        <v>0.12709844833977652</v>
      </c>
      <c r="M9" s="15">
        <f t="shared" si="3"/>
        <v>-91.304347826086968</v>
      </c>
    </row>
    <row r="10" spans="1:13" ht="15.75" customHeight="1" x14ac:dyDescent="0.2">
      <c r="A10" s="11" t="s">
        <v>15</v>
      </c>
      <c r="B10" s="12">
        <v>1239</v>
      </c>
      <c r="C10" s="12">
        <v>6743</v>
      </c>
      <c r="D10" s="12">
        <v>1138</v>
      </c>
      <c r="E10" s="12">
        <v>4490</v>
      </c>
      <c r="F10" s="13">
        <f t="shared" si="0"/>
        <v>13610</v>
      </c>
      <c r="G10" s="12">
        <v>1164</v>
      </c>
      <c r="H10" s="12">
        <v>918</v>
      </c>
      <c r="I10" s="12">
        <v>2378</v>
      </c>
      <c r="J10" s="12">
        <v>1173</v>
      </c>
      <c r="K10" s="13">
        <f t="shared" si="1"/>
        <v>5633</v>
      </c>
      <c r="L10" s="14">
        <f t="shared" si="2"/>
        <v>3.1059683313032886</v>
      </c>
      <c r="M10" s="15">
        <f t="shared" si="3"/>
        <v>-73.875278396436528</v>
      </c>
    </row>
    <row r="11" spans="1:13" ht="15.75" customHeight="1" x14ac:dyDescent="0.2">
      <c r="A11" s="11" t="s">
        <v>16</v>
      </c>
      <c r="B11" s="12">
        <v>57</v>
      </c>
      <c r="C11" s="12">
        <v>123</v>
      </c>
      <c r="D11" s="12">
        <v>134</v>
      </c>
      <c r="E11" s="12">
        <v>5</v>
      </c>
      <c r="F11" s="13">
        <f t="shared" si="0"/>
        <v>319</v>
      </c>
      <c r="G11" s="12">
        <v>0</v>
      </c>
      <c r="H11" s="12">
        <v>93</v>
      </c>
      <c r="I11" s="12">
        <v>10</v>
      </c>
      <c r="J11" s="12">
        <v>0</v>
      </c>
      <c r="K11" s="13">
        <f t="shared" si="1"/>
        <v>103</v>
      </c>
      <c r="L11" s="14">
        <f t="shared" si="2"/>
        <v>0</v>
      </c>
      <c r="M11" s="15" t="s">
        <v>12</v>
      </c>
    </row>
    <row r="12" spans="1:13" ht="15.75" customHeight="1" x14ac:dyDescent="0.2">
      <c r="A12" s="11" t="s">
        <v>17</v>
      </c>
      <c r="B12" s="12">
        <v>8531</v>
      </c>
      <c r="C12" s="12">
        <v>8667</v>
      </c>
      <c r="D12" s="12">
        <v>10737</v>
      </c>
      <c r="E12" s="12">
        <v>7310</v>
      </c>
      <c r="F12" s="13">
        <f t="shared" si="0"/>
        <v>35245</v>
      </c>
      <c r="G12" s="12">
        <v>3168</v>
      </c>
      <c r="H12" s="12">
        <v>11186</v>
      </c>
      <c r="I12" s="12">
        <v>13904</v>
      </c>
      <c r="J12" s="12">
        <v>5693</v>
      </c>
      <c r="K12" s="13">
        <f t="shared" si="1"/>
        <v>33951</v>
      </c>
      <c r="L12" s="14">
        <f t="shared" si="2"/>
        <v>15.074405549965578</v>
      </c>
      <c r="M12" s="15">
        <f t="shared" si="3"/>
        <v>-22.12038303693571</v>
      </c>
    </row>
    <row r="13" spans="1:13" ht="15.75" customHeight="1" x14ac:dyDescent="0.2">
      <c r="A13" s="11" t="s">
        <v>18</v>
      </c>
      <c r="B13" s="12">
        <v>0</v>
      </c>
      <c r="C13" s="12">
        <v>0</v>
      </c>
      <c r="D13" s="12">
        <v>0</v>
      </c>
      <c r="E13" s="12">
        <v>0</v>
      </c>
      <c r="F13" s="13">
        <f t="shared" si="0"/>
        <v>0</v>
      </c>
      <c r="G13" s="12">
        <v>10</v>
      </c>
      <c r="H13" s="12">
        <v>0</v>
      </c>
      <c r="I13" s="12">
        <v>0</v>
      </c>
      <c r="J13" s="12">
        <v>0</v>
      </c>
      <c r="K13" s="13">
        <f t="shared" si="1"/>
        <v>10</v>
      </c>
      <c r="L13" s="14">
        <f t="shared" si="2"/>
        <v>0</v>
      </c>
      <c r="M13" s="15">
        <f t="shared" si="3"/>
        <v>0</v>
      </c>
    </row>
    <row r="14" spans="1:13" ht="15.75" customHeight="1" x14ac:dyDescent="0.2">
      <c r="A14" s="11" t="s">
        <v>19</v>
      </c>
      <c r="B14" s="12">
        <v>189</v>
      </c>
      <c r="C14" s="12">
        <v>86</v>
      </c>
      <c r="D14" s="12">
        <v>71522</v>
      </c>
      <c r="E14" s="12">
        <v>153</v>
      </c>
      <c r="F14" s="13">
        <f t="shared" si="0"/>
        <v>71950</v>
      </c>
      <c r="G14" s="12">
        <v>207</v>
      </c>
      <c r="H14" s="12">
        <v>433</v>
      </c>
      <c r="I14" s="12">
        <v>967</v>
      </c>
      <c r="J14" s="12">
        <v>1733</v>
      </c>
      <c r="K14" s="13">
        <f t="shared" si="1"/>
        <v>3340</v>
      </c>
      <c r="L14" s="14">
        <f t="shared" si="2"/>
        <v>4.5887835619340152</v>
      </c>
      <c r="M14" s="15" t="s">
        <v>20</v>
      </c>
    </row>
    <row r="15" spans="1:13" ht="15.75" customHeight="1" thickBot="1" x14ac:dyDescent="0.25">
      <c r="A15" s="11" t="s">
        <v>21</v>
      </c>
      <c r="B15" s="12">
        <v>815</v>
      </c>
      <c r="C15" s="12">
        <v>100</v>
      </c>
      <c r="D15" s="12">
        <v>0</v>
      </c>
      <c r="E15" s="12">
        <v>160</v>
      </c>
      <c r="F15" s="13">
        <f t="shared" si="0"/>
        <v>1075</v>
      </c>
      <c r="G15" s="12">
        <v>0</v>
      </c>
      <c r="H15" s="12">
        <v>0</v>
      </c>
      <c r="I15" s="12">
        <v>0</v>
      </c>
      <c r="J15" s="12">
        <v>273</v>
      </c>
      <c r="K15" s="13">
        <f t="shared" si="1"/>
        <v>273</v>
      </c>
      <c r="L15" s="14">
        <f t="shared" si="2"/>
        <v>0.72287242493247894</v>
      </c>
      <c r="M15" s="15">
        <f t="shared" si="3"/>
        <v>70.625</v>
      </c>
    </row>
    <row r="16" spans="1:13" ht="15.75" customHeight="1" thickBot="1" x14ac:dyDescent="0.25">
      <c r="A16" s="17" t="s">
        <v>9</v>
      </c>
      <c r="B16" s="18">
        <f t="shared" ref="B16:L16" si="4">SUM(B7:B15)</f>
        <v>24277</v>
      </c>
      <c r="C16" s="18">
        <f t="shared" si="4"/>
        <v>25205</v>
      </c>
      <c r="D16" s="18">
        <f>SUM(D7:D15)</f>
        <v>88324</v>
      </c>
      <c r="E16" s="18">
        <f>SUM(E7:E15)</f>
        <v>34563</v>
      </c>
      <c r="F16" s="18">
        <f t="shared" si="4"/>
        <v>172369</v>
      </c>
      <c r="G16" s="18">
        <f t="shared" si="4"/>
        <v>14426</v>
      </c>
      <c r="H16" s="19">
        <f>SUM(H7:H15)</f>
        <v>19094</v>
      </c>
      <c r="I16" s="19">
        <f t="shared" si="4"/>
        <v>28139</v>
      </c>
      <c r="J16" s="19">
        <f t="shared" si="4"/>
        <v>37766</v>
      </c>
      <c r="K16" s="18">
        <f t="shared" si="4"/>
        <v>99425</v>
      </c>
      <c r="L16" s="20">
        <f t="shared" si="4"/>
        <v>99.999999999999986</v>
      </c>
      <c r="M16" s="21">
        <f t="shared" si="3"/>
        <v>9.2671353759800965</v>
      </c>
    </row>
    <row r="17" spans="1:13" ht="15.75" customHeight="1" x14ac:dyDescent="0.2">
      <c r="A17" s="22" t="s">
        <v>22</v>
      </c>
      <c r="B17" s="23"/>
      <c r="C17" s="23"/>
      <c r="D17" s="23"/>
      <c r="E17" s="23"/>
      <c r="F17" s="23"/>
      <c r="G17" s="23"/>
      <c r="H17" s="23"/>
      <c r="I17" s="23"/>
      <c r="J17" s="23"/>
      <c r="K17" s="23"/>
      <c r="L17" s="24"/>
      <c r="M17" s="25"/>
    </row>
    <row r="18" spans="1:13" ht="15.75" customHeight="1" x14ac:dyDescent="0.2">
      <c r="A18" s="22" t="s">
        <v>23</v>
      </c>
      <c r="B18" s="23"/>
      <c r="C18" s="23"/>
      <c r="D18" s="23"/>
      <c r="E18" s="23"/>
      <c r="F18" s="23"/>
      <c r="G18" s="23"/>
      <c r="H18" s="23"/>
      <c r="I18" s="23"/>
      <c r="J18" s="23"/>
      <c r="K18" s="23"/>
      <c r="L18" s="24"/>
      <c r="M18" s="25"/>
    </row>
    <row r="19" spans="1:13" ht="15.75" customHeight="1" x14ac:dyDescent="0.2">
      <c r="A19" s="26"/>
      <c r="B19" s="27"/>
      <c r="C19" s="27"/>
      <c r="D19" s="27"/>
      <c r="E19" s="27"/>
      <c r="F19" s="27"/>
      <c r="G19" s="27"/>
      <c r="H19" s="27"/>
      <c r="I19" s="27"/>
      <c r="J19" s="27"/>
      <c r="K19" s="27"/>
      <c r="L19" s="28"/>
      <c r="M19" s="29"/>
    </row>
    <row r="20" spans="1:13" ht="15.75" customHeight="1" x14ac:dyDescent="0.2">
      <c r="A20" s="30" t="s">
        <v>24</v>
      </c>
      <c r="B20" s="2"/>
      <c r="C20" s="2"/>
      <c r="D20" s="2"/>
      <c r="E20" s="2"/>
      <c r="F20" s="2"/>
      <c r="G20" s="2"/>
      <c r="H20" s="2"/>
      <c r="I20" s="2"/>
      <c r="J20" s="2"/>
      <c r="K20" s="3"/>
      <c r="L20" s="28"/>
      <c r="M20" s="29"/>
    </row>
    <row r="21" spans="1:13" ht="15.75" customHeight="1" x14ac:dyDescent="0.2">
      <c r="A21" s="37" t="s">
        <v>25</v>
      </c>
      <c r="B21" s="37"/>
      <c r="C21" s="37"/>
      <c r="D21" s="37"/>
      <c r="E21" s="37"/>
      <c r="F21" s="37"/>
      <c r="G21" s="37"/>
      <c r="H21" s="37"/>
      <c r="I21" s="37"/>
      <c r="J21" s="2"/>
      <c r="K21" s="3"/>
      <c r="L21" s="28"/>
      <c r="M21" s="29"/>
    </row>
    <row r="22" spans="1:13" ht="15.75" customHeight="1" thickBot="1" x14ac:dyDescent="0.25">
      <c r="A22" s="1"/>
      <c r="B22" s="2"/>
      <c r="C22" s="2"/>
      <c r="D22" s="2"/>
      <c r="E22" s="2"/>
      <c r="F22" s="2"/>
      <c r="G22" s="2"/>
      <c r="H22" s="2"/>
      <c r="I22" s="2"/>
      <c r="J22" s="2"/>
      <c r="K22" s="3"/>
      <c r="L22" s="28"/>
      <c r="M22" s="29"/>
    </row>
    <row r="23" spans="1:13" ht="15.75" customHeight="1" x14ac:dyDescent="0.2">
      <c r="A23" s="38" t="s">
        <v>2</v>
      </c>
      <c r="B23" s="40">
        <v>2021</v>
      </c>
      <c r="C23" s="40">
        <v>2022</v>
      </c>
      <c r="D23" s="42" t="s">
        <v>26</v>
      </c>
      <c r="E23" s="44" t="s">
        <v>27</v>
      </c>
      <c r="F23" s="3"/>
      <c r="G23" s="3"/>
      <c r="H23" s="3"/>
      <c r="I23" s="3"/>
      <c r="J23" s="3"/>
      <c r="K23" s="28"/>
      <c r="L23" s="29"/>
      <c r="M23" s="3"/>
    </row>
    <row r="24" spans="1:13" ht="36" customHeight="1" thickBot="1" x14ac:dyDescent="0.25">
      <c r="A24" s="39"/>
      <c r="B24" s="41"/>
      <c r="C24" s="41"/>
      <c r="D24" s="43"/>
      <c r="E24" s="45"/>
      <c r="F24" s="3"/>
      <c r="G24" s="3"/>
      <c r="H24" s="3"/>
      <c r="I24" s="3"/>
      <c r="J24" s="3"/>
      <c r="K24" s="28"/>
      <c r="L24" s="29"/>
      <c r="M24" s="3"/>
    </row>
    <row r="25" spans="1:13" ht="15.75" customHeight="1" x14ac:dyDescent="0.2">
      <c r="A25" s="7"/>
      <c r="B25" s="3"/>
      <c r="C25" s="3"/>
      <c r="D25" s="9"/>
      <c r="E25" s="10"/>
      <c r="F25" s="10"/>
      <c r="G25" s="3"/>
      <c r="H25" s="3"/>
      <c r="I25" s="3"/>
      <c r="J25" s="3"/>
      <c r="K25" s="3"/>
      <c r="L25" s="28"/>
      <c r="M25" s="29"/>
    </row>
    <row r="26" spans="1:13" ht="15.75" customHeight="1" x14ac:dyDescent="0.2">
      <c r="A26" s="11" t="s">
        <v>11</v>
      </c>
      <c r="B26" s="12">
        <f>SUM(B7:E7)</f>
        <v>1047</v>
      </c>
      <c r="C26" s="12">
        <f>SUM(G7:J7)</f>
        <v>590</v>
      </c>
      <c r="D26" s="31">
        <f>C26/$C$35*100</f>
        <v>0.59341211968820717</v>
      </c>
      <c r="E26" s="15">
        <f t="shared" ref="E26:E35" si="5">IFERROR((C26/B26-1)*100,0)</f>
        <v>-43.648519579751678</v>
      </c>
      <c r="G26" s="16"/>
      <c r="H26" s="16"/>
      <c r="I26" s="16"/>
      <c r="J26" s="16"/>
      <c r="K26" s="16" t="s">
        <v>28</v>
      </c>
      <c r="L26" s="32"/>
      <c r="M26" s="33"/>
    </row>
    <row r="27" spans="1:13" ht="15.75" customHeight="1" x14ac:dyDescent="0.2">
      <c r="A27" s="11" t="s">
        <v>13</v>
      </c>
      <c r="B27" s="12">
        <f t="shared" ref="B27:B34" si="6">SUM(B8:E8)</f>
        <v>46836</v>
      </c>
      <c r="C27" s="12">
        <f t="shared" ref="C27:C34" si="7">SUM(G8:J8)</f>
        <v>54473</v>
      </c>
      <c r="D27" s="31">
        <f t="shared" ref="D27:D34" si="8">C27/$C$35*100</f>
        <v>54.788031179280864</v>
      </c>
      <c r="E27" s="15">
        <f t="shared" si="5"/>
        <v>16.305833119822367</v>
      </c>
      <c r="G27" s="16"/>
      <c r="H27" s="16"/>
      <c r="I27" s="16"/>
      <c r="J27" s="16"/>
      <c r="K27" s="16"/>
      <c r="L27" s="32"/>
      <c r="M27" s="33"/>
    </row>
    <row r="28" spans="1:13" ht="15.75" customHeight="1" x14ac:dyDescent="0.2">
      <c r="A28" s="11" t="s">
        <v>14</v>
      </c>
      <c r="B28" s="12">
        <f t="shared" si="6"/>
        <v>2287</v>
      </c>
      <c r="C28" s="12">
        <f t="shared" si="7"/>
        <v>1052</v>
      </c>
      <c r="D28" s="31">
        <f t="shared" si="8"/>
        <v>1.0580839829016846</v>
      </c>
      <c r="E28" s="15">
        <f t="shared" si="5"/>
        <v>-54.00087450808919</v>
      </c>
      <c r="G28" s="16"/>
      <c r="H28" s="16"/>
      <c r="I28" s="16"/>
      <c r="J28" s="16"/>
      <c r="K28" s="16"/>
      <c r="L28" s="32"/>
      <c r="M28" s="33"/>
    </row>
    <row r="29" spans="1:13" ht="15.75" customHeight="1" x14ac:dyDescent="0.2">
      <c r="A29" s="11" t="s">
        <v>15</v>
      </c>
      <c r="B29" s="12">
        <f t="shared" si="6"/>
        <v>13610</v>
      </c>
      <c r="C29" s="12">
        <f t="shared" si="7"/>
        <v>5633</v>
      </c>
      <c r="D29" s="31">
        <f t="shared" si="8"/>
        <v>5.6655770681418156</v>
      </c>
      <c r="E29" s="15">
        <f t="shared" si="5"/>
        <v>-58.611315209404857</v>
      </c>
      <c r="G29" s="16"/>
      <c r="H29" s="16"/>
      <c r="I29" s="16"/>
      <c r="J29" s="16"/>
      <c r="K29" s="16"/>
      <c r="L29" s="32"/>
      <c r="M29" s="33"/>
    </row>
    <row r="30" spans="1:13" ht="15.75" customHeight="1" x14ac:dyDescent="0.2">
      <c r="A30" s="11" t="s">
        <v>16</v>
      </c>
      <c r="B30" s="12">
        <f t="shared" si="6"/>
        <v>319</v>
      </c>
      <c r="C30" s="12">
        <f t="shared" si="7"/>
        <v>103</v>
      </c>
      <c r="D30" s="31">
        <f t="shared" si="8"/>
        <v>0.10359567513200905</v>
      </c>
      <c r="E30" s="15">
        <f t="shared" si="5"/>
        <v>-67.711598746081506</v>
      </c>
      <c r="F30" s="16"/>
      <c r="G30" s="16"/>
      <c r="H30" s="16"/>
      <c r="I30" s="16"/>
      <c r="J30" s="16"/>
      <c r="K30" s="32"/>
      <c r="L30" s="33"/>
      <c r="M30" s="16"/>
    </row>
    <row r="31" spans="1:13" ht="15.75" customHeight="1" x14ac:dyDescent="0.2">
      <c r="A31" s="11" t="s">
        <v>17</v>
      </c>
      <c r="B31" s="12">
        <f t="shared" si="6"/>
        <v>35245</v>
      </c>
      <c r="C31" s="12">
        <f t="shared" si="7"/>
        <v>33951</v>
      </c>
      <c r="D31" s="31">
        <f t="shared" si="8"/>
        <v>34.147347246668339</v>
      </c>
      <c r="E31" s="15">
        <f t="shared" si="5"/>
        <v>-3.6714427578379949</v>
      </c>
      <c r="F31" s="16"/>
      <c r="G31" s="16"/>
      <c r="H31" s="16"/>
      <c r="I31" s="16"/>
      <c r="J31" s="16"/>
      <c r="K31" s="32"/>
      <c r="L31" s="33"/>
      <c r="M31" s="16"/>
    </row>
    <row r="32" spans="1:13" ht="15.75" customHeight="1" x14ac:dyDescent="0.2">
      <c r="A32" s="11" t="s">
        <v>18</v>
      </c>
      <c r="B32" s="12">
        <f t="shared" si="6"/>
        <v>0</v>
      </c>
      <c r="C32" s="12">
        <f t="shared" si="7"/>
        <v>10</v>
      </c>
      <c r="D32" s="31">
        <f t="shared" si="8"/>
        <v>1.0057832537088258E-2</v>
      </c>
      <c r="E32" s="15" t="s">
        <v>12</v>
      </c>
      <c r="F32" s="16"/>
      <c r="G32" s="16"/>
      <c r="H32" s="16"/>
      <c r="I32" s="16"/>
      <c r="J32" s="16"/>
      <c r="K32" s="32"/>
      <c r="L32" s="33"/>
      <c r="M32" s="16"/>
    </row>
    <row r="33" spans="1:13" ht="15.75" customHeight="1" x14ac:dyDescent="0.2">
      <c r="A33" s="11" t="s">
        <v>19</v>
      </c>
      <c r="B33" s="12">
        <f t="shared" si="6"/>
        <v>71950</v>
      </c>
      <c r="C33" s="12">
        <f t="shared" si="7"/>
        <v>3340</v>
      </c>
      <c r="D33" s="31">
        <f t="shared" si="8"/>
        <v>3.359316067387478</v>
      </c>
      <c r="E33" s="15">
        <f t="shared" si="5"/>
        <v>-95.357887421820706</v>
      </c>
      <c r="F33" s="16"/>
      <c r="G33" s="16"/>
      <c r="H33" s="16"/>
      <c r="I33" s="16"/>
      <c r="J33" s="16"/>
      <c r="K33" s="32"/>
      <c r="L33" s="33"/>
      <c r="M33" s="16"/>
    </row>
    <row r="34" spans="1:13" ht="15.75" customHeight="1" thickBot="1" x14ac:dyDescent="0.25">
      <c r="A34" s="11" t="s">
        <v>21</v>
      </c>
      <c r="B34" s="12">
        <f t="shared" si="6"/>
        <v>1075</v>
      </c>
      <c r="C34" s="12">
        <f t="shared" si="7"/>
        <v>273</v>
      </c>
      <c r="D34" s="31">
        <f t="shared" si="8"/>
        <v>0.2745788282625094</v>
      </c>
      <c r="E34" s="15">
        <f t="shared" si="5"/>
        <v>-74.604651162790688</v>
      </c>
      <c r="F34" s="16"/>
      <c r="G34" s="16"/>
      <c r="H34" s="16"/>
      <c r="I34" s="16"/>
      <c r="J34" s="16"/>
      <c r="K34" s="32"/>
      <c r="L34" s="33"/>
      <c r="M34" s="16"/>
    </row>
    <row r="35" spans="1:13" ht="15.75" customHeight="1" thickBot="1" x14ac:dyDescent="0.25">
      <c r="A35" s="17" t="s">
        <v>9</v>
      </c>
      <c r="B35" s="18">
        <f t="shared" ref="B35:D35" si="9">SUM(B26:B34)</f>
        <v>172369</v>
      </c>
      <c r="C35" s="18">
        <f t="shared" si="9"/>
        <v>99425</v>
      </c>
      <c r="D35" s="20">
        <f t="shared" si="9"/>
        <v>99.999999999999986</v>
      </c>
      <c r="E35" s="21">
        <f t="shared" si="5"/>
        <v>-42.318514350028138</v>
      </c>
      <c r="F35" s="3"/>
      <c r="G35" s="28"/>
      <c r="H35" s="28"/>
      <c r="I35" s="28"/>
      <c r="J35" s="28"/>
      <c r="K35" s="29"/>
      <c r="L35" s="3"/>
      <c r="M35" s="3"/>
    </row>
    <row r="36" spans="1:13" ht="15.75" customHeight="1" x14ac:dyDescent="0.2">
      <c r="A36" s="22" t="s">
        <v>23</v>
      </c>
      <c r="B36" s="27"/>
      <c r="C36" s="27"/>
      <c r="D36" s="27"/>
      <c r="E36" s="27"/>
      <c r="F36" s="27"/>
      <c r="G36" s="27"/>
      <c r="H36" s="28"/>
      <c r="I36" s="28"/>
      <c r="J36" s="28"/>
      <c r="K36" s="28"/>
      <c r="L36" s="29"/>
      <c r="M36" s="3"/>
    </row>
    <row r="37" spans="1:13" ht="15.75" customHeight="1" x14ac:dyDescent="0.2">
      <c r="A37" s="34" t="s">
        <v>29</v>
      </c>
      <c r="B37" s="34"/>
      <c r="C37" s="34"/>
      <c r="D37" s="34"/>
      <c r="E37" s="34"/>
      <c r="F37" s="34"/>
      <c r="G37" s="34"/>
      <c r="H37" s="34"/>
      <c r="I37" s="34"/>
      <c r="J37" s="34"/>
      <c r="K37" s="34"/>
      <c r="L37" s="35"/>
      <c r="M37" s="35"/>
    </row>
    <row r="38" spans="1:13" ht="15.75" customHeight="1" x14ac:dyDescent="0.2">
      <c r="A38" s="36" t="s">
        <v>30</v>
      </c>
      <c r="B38" s="36"/>
      <c r="C38" s="36"/>
      <c r="D38" s="36"/>
      <c r="E38" s="36"/>
      <c r="F38" s="36"/>
      <c r="G38" s="36"/>
      <c r="H38" s="36"/>
      <c r="I38" s="36"/>
      <c r="J38" s="36"/>
      <c r="K38" s="36"/>
      <c r="L38" s="36"/>
      <c r="M38" s="36"/>
    </row>
    <row r="39" spans="1:13" ht="15.75" customHeight="1" x14ac:dyDescent="0.2">
      <c r="A39" s="36"/>
      <c r="B39" s="36"/>
      <c r="C39" s="36"/>
      <c r="D39" s="36"/>
      <c r="E39" s="36"/>
      <c r="F39" s="36"/>
      <c r="G39" s="36"/>
      <c r="H39" s="36"/>
      <c r="I39" s="36"/>
      <c r="J39" s="36"/>
      <c r="K39" s="36"/>
      <c r="L39" s="36"/>
      <c r="M39" s="36"/>
    </row>
    <row r="40" spans="1:13" ht="15.75" customHeight="1" x14ac:dyDescent="0.2">
      <c r="A40" s="36"/>
      <c r="B40" s="36"/>
      <c r="C40" s="36"/>
      <c r="D40" s="36"/>
      <c r="E40" s="36"/>
      <c r="F40" s="36"/>
      <c r="G40" s="36"/>
      <c r="H40" s="36"/>
      <c r="I40" s="36"/>
      <c r="J40" s="36"/>
      <c r="K40" s="36"/>
      <c r="L40" s="36"/>
      <c r="M40" s="36"/>
    </row>
  </sheetData>
  <mergeCells count="14">
    <mergeCell ref="A1:M1"/>
    <mergeCell ref="A2:M2"/>
    <mergeCell ref="A4:A5"/>
    <mergeCell ref="B4:F4"/>
    <mergeCell ref="G4:K4"/>
    <mergeCell ref="L4:L5"/>
    <mergeCell ref="M4:M5"/>
    <mergeCell ref="A38:M40"/>
    <mergeCell ref="A21:I21"/>
    <mergeCell ref="A23:A24"/>
    <mergeCell ref="B23:B24"/>
    <mergeCell ref="C23:C24"/>
    <mergeCell ref="D23:D24"/>
    <mergeCell ref="E23:E24"/>
  </mergeCells>
  <printOptions horizontalCentered="1"/>
  <pageMargins left="0.70866141732283472" right="0.39370078740157483" top="0.70866141732283472" bottom="0.3937007874015748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11A-11B</vt:lpstr>
      <vt:lpstr>'11A-11B'!Print_Area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2023-02-08T02:27:41Z</dcterms:created>
  <dcterms:modified xsi:type="dcterms:W3CDTF">2023-02-08T03:19:49Z</dcterms:modified>
</cp:coreProperties>
</file>