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d4aacef681e9f3/PSA Work Files/PSA Work File 2023/1. Approved Investment/1. Quarterly Compilation/"/>
    </mc:Choice>
  </mc:AlternateContent>
  <xr:revisionPtr revIDLastSave="0" documentId="8_{68F50FEC-6F6B-4895-9E6E-B9FC6B474ECB}" xr6:coauthVersionLast="47" xr6:coauthVersionMax="47" xr10:uidLastSave="{00000000-0000-0000-0000-000000000000}"/>
  <bookViews>
    <workbookView xWindow="-120" yWindow="-120" windowWidth="29040" windowHeight="15840" xr2:uid="{F5D4764F-B485-48D1-85A4-6DCBE29A632E}"/>
  </bookViews>
  <sheets>
    <sheet name="AFI in I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J7" i="1" s="1"/>
  <c r="I17" i="1"/>
  <c r="H17" i="1"/>
  <c r="G17" i="1"/>
  <c r="F17" i="1"/>
  <c r="E17" i="1"/>
  <c r="D17" i="1"/>
  <c r="C17" i="1"/>
  <c r="B17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<sst xmlns="http://schemas.openxmlformats.org/spreadsheetml/2006/main" count="27" uniqueCount="19">
  <si>
    <t>Total Approved Foreign Investments in the Information and Communication Technology Industry by Sub-Industry: 2011 to 2022</t>
  </si>
  <si>
    <t>(In million pesos)</t>
  </si>
  <si>
    <t>Sub-Industry</t>
  </si>
  <si>
    <t>Approved Foreign Investment</t>
  </si>
  <si>
    <t>Total</t>
  </si>
  <si>
    <t>Information and Communication</t>
  </si>
  <si>
    <t>IT Services</t>
  </si>
  <si>
    <t>Manufacturing</t>
  </si>
  <si>
    <t>Trade</t>
  </si>
  <si>
    <t>Filipino</t>
  </si>
  <si>
    <t>Foreign</t>
  </si>
  <si>
    <t>Notes:</t>
  </si>
  <si>
    <t>1. Data submissions from AFAB, BOI-BARMM and CEZA start from 2010 while PPMC and TIEZA start from 2022.</t>
  </si>
  <si>
    <t>2. Caution is advised in the analysis of the time series.</t>
  </si>
  <si>
    <t>3. Details may not add up to totals due to rounding.</t>
  </si>
  <si>
    <r>
      <t xml:space="preserve">Basic Sources: </t>
    </r>
    <r>
      <rPr>
        <sz val="9"/>
        <color theme="1"/>
        <rFont val="Arial Narrow"/>
        <family val="2"/>
      </rPr>
      <t>Authority of the Freeport Area of Bataan (AFAB), Board of Investments (BOI), BOI-Bangsamoro Autonomous Region in Muslim Mindanao (BOI-BARMM),</t>
    </r>
  </si>
  <si>
    <t>Clark Development Corporation (CDC), Cagayan Economic Zone Authority (CEZA), Philippine Economic  Zone Authority (PEZA), Poro Point Management Corporation (PPMC)</t>
  </si>
  <si>
    <t>Subic Bay Metropolitan Authority (SBMA), and Tourism Infrastracture and Enterprises Authority (TIEZA).</t>
  </si>
  <si>
    <r>
      <rPr>
        <b/>
        <i/>
        <sz val="9"/>
        <color theme="1"/>
        <rFont val="Arial Narrow"/>
      </rPr>
      <t xml:space="preserve">Source: </t>
    </r>
    <r>
      <rPr>
        <sz val="9"/>
        <color theme="1"/>
        <rFont val="Arial Narrow"/>
      </rPr>
      <t>Philippine Statistics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</si>
</sst>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\-_);_(@_)"/>
    <numFmt numFmtId="165" formatCode="_(* #,##0.0_);_(* \(#,##0.0\);_(* &quot;-&quot;??_);_(@_)"/>
  </numFmts>
  <fonts count="11" x14ac:knownFonts="1">
    <font>
      <sz val="10"/>
      <color rgb="FF000000"/>
      <name val="Calibri"/>
      <scheme val="minor"/>
    </font>
    <font>
      <b/>
      <sz val="10"/>
      <color theme="1"/>
      <name val="Arial Narrow"/>
    </font>
    <font>
      <sz val="10"/>
      <color theme="1"/>
      <name val="Arial Narrow"/>
    </font>
    <font>
      <b/>
      <sz val="10"/>
      <color theme="1"/>
      <name val="Arial Narrow"/>
      <family val="2"/>
    </font>
    <font>
      <sz val="10"/>
      <name val="Calibri"/>
    </font>
    <font>
      <b/>
      <i/>
      <sz val="9"/>
      <color theme="1"/>
      <name val="Arial Narrow"/>
    </font>
    <font>
      <sz val="9"/>
      <color theme="1"/>
      <name val="Arial Narrow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FD64-8FE1-444E-A2D7-C02DCCAA41FA}">
  <sheetPr>
    <tabColor rgb="FFFFFF00"/>
  </sheetPr>
  <dimension ref="A1:AA999"/>
  <sheetViews>
    <sheetView showGridLines="0" tabSelected="1" workbookViewId="0">
      <selection activeCell="T11" sqref="T11"/>
    </sheetView>
  </sheetViews>
  <sheetFormatPr defaultColWidth="14.42578125" defaultRowHeight="15" customHeight="1" x14ac:dyDescent="0.2"/>
  <cols>
    <col min="1" max="1" width="17.140625" customWidth="1"/>
    <col min="2" max="6" width="8" customWidth="1"/>
    <col min="7" max="7" width="7.85546875" customWidth="1"/>
    <col min="8" max="8" width="9.140625" customWidth="1"/>
    <col min="9" max="10" width="8.85546875" customWidth="1"/>
    <col min="11" max="13" width="9.140625" customWidth="1"/>
    <col min="14" max="27" width="8" customWidth="1"/>
  </cols>
  <sheetData>
    <row r="1" spans="1:27" ht="12.7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7.5" customHeight="1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9.5" customHeight="1" x14ac:dyDescent="0.2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9.5" customHeight="1" x14ac:dyDescent="0.2">
      <c r="A5" s="7"/>
      <c r="B5" s="8">
        <v>2011</v>
      </c>
      <c r="C5" s="8">
        <v>2012</v>
      </c>
      <c r="D5" s="8">
        <v>2013</v>
      </c>
      <c r="E5" s="8">
        <v>2014</v>
      </c>
      <c r="F5" s="8">
        <v>2015</v>
      </c>
      <c r="G5" s="8">
        <v>2016</v>
      </c>
      <c r="H5" s="8">
        <v>2017</v>
      </c>
      <c r="I5" s="8">
        <v>2018</v>
      </c>
      <c r="J5" s="8">
        <v>2019</v>
      </c>
      <c r="K5" s="8">
        <v>2020</v>
      </c>
      <c r="L5" s="8">
        <v>2021</v>
      </c>
      <c r="M5" s="8">
        <v>2022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.75" customHeight="1" x14ac:dyDescent="0.2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4.75" customHeight="1" x14ac:dyDescent="0.2">
      <c r="A7" s="9" t="s">
        <v>4</v>
      </c>
      <c r="B7" s="10">
        <f t="shared" ref="B7:M7" si="0">SUM(B12+B17)</f>
        <v>26450.614735567</v>
      </c>
      <c r="C7" s="10">
        <f t="shared" si="0"/>
        <v>49706.092869955915</v>
      </c>
      <c r="D7" s="10">
        <f t="shared" si="0"/>
        <v>31028.326752911358</v>
      </c>
      <c r="E7" s="10">
        <f t="shared" si="0"/>
        <v>39728.431698920002</v>
      </c>
      <c r="F7" s="10">
        <f t="shared" si="0"/>
        <v>39730.671921669076</v>
      </c>
      <c r="G7" s="10">
        <f t="shared" si="0"/>
        <v>30744.956240876854</v>
      </c>
      <c r="H7" s="10">
        <f t="shared" si="0"/>
        <v>21420.197280799992</v>
      </c>
      <c r="I7" s="10">
        <f t="shared" si="0"/>
        <v>25404.081762854996</v>
      </c>
      <c r="J7" s="10">
        <f t="shared" si="0"/>
        <v>537930.05271419999</v>
      </c>
      <c r="K7" s="10">
        <f t="shared" si="0"/>
        <v>18877.135660669999</v>
      </c>
      <c r="L7" s="10">
        <f t="shared" si="0"/>
        <v>245913.42867380628</v>
      </c>
      <c r="M7" s="10">
        <f t="shared" si="0"/>
        <v>211914.39555289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4.75" customHeight="1" x14ac:dyDescent="0.2">
      <c r="A8" s="11" t="s">
        <v>5</v>
      </c>
      <c r="B8" s="12">
        <f t="shared" ref="B8:M11" si="1">B13+B18</f>
        <v>5465.3301460000002</v>
      </c>
      <c r="C8" s="12">
        <f t="shared" si="1"/>
        <v>27997.413418094802</v>
      </c>
      <c r="D8" s="12">
        <f t="shared" si="1"/>
        <v>4273.2208320366371</v>
      </c>
      <c r="E8" s="12">
        <f t="shared" si="1"/>
        <v>7033.2678411160277</v>
      </c>
      <c r="F8" s="12">
        <f t="shared" si="1"/>
        <v>9940.5166807412406</v>
      </c>
      <c r="G8" s="12">
        <f t="shared" si="1"/>
        <v>4060.0105214520031</v>
      </c>
      <c r="H8" s="12">
        <f t="shared" si="1"/>
        <v>5379.627856000001</v>
      </c>
      <c r="I8" s="12">
        <f t="shared" si="1"/>
        <v>3369.1249855049987</v>
      </c>
      <c r="J8" s="12">
        <f t="shared" si="1"/>
        <v>519710.58941589994</v>
      </c>
      <c r="K8" s="12">
        <f t="shared" si="1"/>
        <v>534.31507950000002</v>
      </c>
      <c r="L8" s="12">
        <f t="shared" si="1"/>
        <v>238103.98368415999</v>
      </c>
      <c r="M8" s="12">
        <f t="shared" si="1"/>
        <v>203394.42857158999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4.75" customHeight="1" x14ac:dyDescent="0.2">
      <c r="A9" s="13" t="s">
        <v>6</v>
      </c>
      <c r="B9" s="12">
        <f t="shared" si="1"/>
        <v>14811.607641000001</v>
      </c>
      <c r="C9" s="12">
        <f t="shared" si="1"/>
        <v>17949.403556691992</v>
      </c>
      <c r="D9" s="12">
        <f t="shared" si="1"/>
        <v>26632.057528598667</v>
      </c>
      <c r="E9" s="12">
        <f t="shared" si="1"/>
        <v>32695.051357803972</v>
      </c>
      <c r="F9" s="12">
        <f t="shared" si="1"/>
        <v>28310.465577927833</v>
      </c>
      <c r="G9" s="12">
        <f t="shared" si="1"/>
        <v>26674.815719424849</v>
      </c>
      <c r="H9" s="12">
        <f t="shared" si="1"/>
        <v>14643.512900299993</v>
      </c>
      <c r="I9" s="12">
        <f t="shared" si="1"/>
        <v>21981.746108349995</v>
      </c>
      <c r="J9" s="12">
        <f t="shared" si="1"/>
        <v>18219.263298299997</v>
      </c>
      <c r="K9" s="12">
        <f t="shared" si="1"/>
        <v>18322.673581169998</v>
      </c>
      <c r="L9" s="12">
        <f t="shared" si="1"/>
        <v>7803.7163096462973</v>
      </c>
      <c r="M9" s="12">
        <f t="shared" si="1"/>
        <v>8519.9669813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4.75" customHeight="1" x14ac:dyDescent="0.2">
      <c r="A10" s="13" t="s">
        <v>7</v>
      </c>
      <c r="B10" s="12">
        <f t="shared" si="1"/>
        <v>6172.5085565669997</v>
      </c>
      <c r="C10" s="12">
        <f t="shared" si="1"/>
        <v>3757.07589516913</v>
      </c>
      <c r="D10" s="12">
        <f t="shared" si="1"/>
        <v>121.04839227605098</v>
      </c>
      <c r="E10" s="12">
        <f t="shared" si="1"/>
        <v>0</v>
      </c>
      <c r="F10" s="12">
        <f t="shared" si="1"/>
        <v>1479.6896630000001</v>
      </c>
      <c r="G10" s="12">
        <f t="shared" si="1"/>
        <v>8.5</v>
      </c>
      <c r="H10" s="12">
        <f t="shared" si="1"/>
        <v>746.89899999999989</v>
      </c>
      <c r="I10" s="12">
        <f t="shared" si="1"/>
        <v>23.064000000000004</v>
      </c>
      <c r="J10" s="12">
        <f t="shared" si="1"/>
        <v>0.2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4.75" customHeight="1" x14ac:dyDescent="0.2">
      <c r="A11" s="13" t="s">
        <v>8</v>
      </c>
      <c r="B11" s="12">
        <f t="shared" si="1"/>
        <v>1.1683920000000001</v>
      </c>
      <c r="C11" s="12">
        <f t="shared" si="1"/>
        <v>2.2000000000000002</v>
      </c>
      <c r="D11" s="12">
        <f t="shared" si="1"/>
        <v>2</v>
      </c>
      <c r="E11" s="12">
        <f t="shared" si="1"/>
        <v>0.1125</v>
      </c>
      <c r="F11" s="12">
        <f t="shared" si="1"/>
        <v>0</v>
      </c>
      <c r="G11" s="12">
        <f t="shared" si="1"/>
        <v>1.63</v>
      </c>
      <c r="H11" s="12">
        <f t="shared" si="1"/>
        <v>650.15752449999991</v>
      </c>
      <c r="I11" s="12">
        <f t="shared" si="1"/>
        <v>30.146668999999999</v>
      </c>
      <c r="J11" s="12">
        <f t="shared" si="1"/>
        <v>0</v>
      </c>
      <c r="K11" s="12">
        <f t="shared" si="1"/>
        <v>20.146999999999998</v>
      </c>
      <c r="L11" s="12">
        <f t="shared" si="1"/>
        <v>5.7286799999999998</v>
      </c>
      <c r="M11" s="12">
        <f t="shared" si="1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4.75" customHeight="1" x14ac:dyDescent="0.2">
      <c r="A12" s="9" t="s">
        <v>9</v>
      </c>
      <c r="B12" s="10">
        <f t="shared" ref="B12:M12" si="2">SUM(B13:B16)</f>
        <v>3870.4700945669997</v>
      </c>
      <c r="C12" s="10">
        <f t="shared" si="2"/>
        <v>14924.10966339406</v>
      </c>
      <c r="D12" s="10">
        <f t="shared" si="2"/>
        <v>2378.676633092628</v>
      </c>
      <c r="E12" s="10">
        <f t="shared" si="2"/>
        <v>6487.5057123426805</v>
      </c>
      <c r="F12" s="10">
        <f t="shared" si="2"/>
        <v>11483.919531567317</v>
      </c>
      <c r="G12" s="10">
        <f t="shared" si="2"/>
        <v>1760.3911085084324</v>
      </c>
      <c r="H12" s="10">
        <f t="shared" si="2"/>
        <v>3673.9230208336289</v>
      </c>
      <c r="I12" s="10">
        <f t="shared" si="2"/>
        <v>2087.0759644951436</v>
      </c>
      <c r="J12" s="10">
        <f t="shared" si="2"/>
        <v>302203.47179124487</v>
      </c>
      <c r="K12" s="10">
        <f t="shared" si="2"/>
        <v>758.77426970230454</v>
      </c>
      <c r="L12" s="10">
        <f t="shared" si="2"/>
        <v>106839.67676544251</v>
      </c>
      <c r="M12" s="10">
        <f t="shared" si="2"/>
        <v>89934.086158214152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7.75" customHeight="1" x14ac:dyDescent="0.2">
      <c r="A13" s="11" t="s">
        <v>5</v>
      </c>
      <c r="B13" s="12">
        <v>2084.258022</v>
      </c>
      <c r="C13" s="12">
        <v>12556.220008618646</v>
      </c>
      <c r="D13" s="12">
        <v>944.94546647421157</v>
      </c>
      <c r="E13" s="12">
        <v>3240.8761096388021</v>
      </c>
      <c r="F13" s="12">
        <v>6325.2075705024145</v>
      </c>
      <c r="G13" s="12">
        <v>645.54833394350874</v>
      </c>
      <c r="H13" s="12">
        <v>2641.7544648957232</v>
      </c>
      <c r="I13" s="12">
        <v>588.83599765332394</v>
      </c>
      <c r="J13" s="12">
        <v>300376.8961433135</v>
      </c>
      <c r="K13" s="12">
        <v>73.945830943800004</v>
      </c>
      <c r="L13" s="12">
        <v>106297.66191556334</v>
      </c>
      <c r="M13" s="12">
        <v>88981.193770501515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 x14ac:dyDescent="0.2">
      <c r="A14" s="13" t="s">
        <v>6</v>
      </c>
      <c r="B14" s="12">
        <v>1785.0424310000001</v>
      </c>
      <c r="C14" s="12">
        <v>1678.9421310739456</v>
      </c>
      <c r="D14" s="12">
        <v>1431.3006666184165</v>
      </c>
      <c r="E14" s="12">
        <v>3246.5171027038778</v>
      </c>
      <c r="F14" s="12">
        <v>5158.7104776798024</v>
      </c>
      <c r="G14" s="12">
        <v>1113.2127745649234</v>
      </c>
      <c r="H14" s="12">
        <v>699.39854165790575</v>
      </c>
      <c r="I14" s="12">
        <v>1496.6277428174196</v>
      </c>
      <c r="J14" s="12">
        <v>1826.5755879313951</v>
      </c>
      <c r="K14" s="12">
        <v>684.82843875850449</v>
      </c>
      <c r="L14" s="12">
        <v>536.28616987917258</v>
      </c>
      <c r="M14" s="12">
        <v>952.89238771263172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 x14ac:dyDescent="0.2">
      <c r="A15" s="13" t="s">
        <v>7</v>
      </c>
      <c r="B15" s="12">
        <v>1.249567E-3</v>
      </c>
      <c r="C15" s="12">
        <v>687.22140370146997</v>
      </c>
      <c r="D15" s="12">
        <v>0.43049999999999999</v>
      </c>
      <c r="E15" s="12">
        <v>0</v>
      </c>
      <c r="F15" s="12">
        <v>1.4833851000000001E-3</v>
      </c>
      <c r="G15" s="12">
        <v>0</v>
      </c>
      <c r="H15" s="12">
        <v>20.412869899999997</v>
      </c>
      <c r="I15" s="12">
        <v>4.6128000000000002E-3</v>
      </c>
      <c r="J15" s="12">
        <v>5.9999999999999995E-5</v>
      </c>
      <c r="K15" s="12">
        <v>0</v>
      </c>
      <c r="L15" s="12">
        <v>0</v>
      </c>
      <c r="M15" s="12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 x14ac:dyDescent="0.2">
      <c r="A16" s="13" t="s">
        <v>8</v>
      </c>
      <c r="B16" s="12">
        <v>1.1683920000000001</v>
      </c>
      <c r="C16" s="12">
        <v>1.7261200000000001</v>
      </c>
      <c r="D16" s="12">
        <v>2</v>
      </c>
      <c r="E16" s="12">
        <v>0.1125</v>
      </c>
      <c r="F16" s="12">
        <v>0</v>
      </c>
      <c r="G16" s="12">
        <v>1.63</v>
      </c>
      <c r="H16" s="12">
        <v>312.35714438000002</v>
      </c>
      <c r="I16" s="12">
        <v>1.6076112244000003</v>
      </c>
      <c r="J16" s="12">
        <v>0</v>
      </c>
      <c r="K16" s="12">
        <v>0</v>
      </c>
      <c r="L16" s="12">
        <v>5.7286799999999998</v>
      </c>
      <c r="M16" s="12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4.75" customHeight="1" x14ac:dyDescent="0.2">
      <c r="A17" s="9" t="s">
        <v>10</v>
      </c>
      <c r="B17" s="10">
        <f t="shared" ref="B17:M17" si="3">SUM(B18:B21)</f>
        <v>22580.144640999999</v>
      </c>
      <c r="C17" s="10">
        <f t="shared" si="3"/>
        <v>34781.983206561854</v>
      </c>
      <c r="D17" s="10">
        <f t="shared" si="3"/>
        <v>28649.650119818729</v>
      </c>
      <c r="E17" s="10">
        <f t="shared" si="3"/>
        <v>33240.92598657732</v>
      </c>
      <c r="F17" s="10">
        <f t="shared" si="3"/>
        <v>28246.752390101759</v>
      </c>
      <c r="G17" s="10">
        <f t="shared" si="3"/>
        <v>28984.565132368421</v>
      </c>
      <c r="H17" s="10">
        <f t="shared" si="3"/>
        <v>17746.274259966362</v>
      </c>
      <c r="I17" s="10">
        <f t="shared" si="3"/>
        <v>23317.005798359853</v>
      </c>
      <c r="J17" s="10">
        <f t="shared" si="3"/>
        <v>235726.58092295507</v>
      </c>
      <c r="K17" s="10">
        <f t="shared" si="3"/>
        <v>18118.361390967693</v>
      </c>
      <c r="L17" s="10">
        <f t="shared" si="3"/>
        <v>139073.75190836377</v>
      </c>
      <c r="M17" s="10">
        <f t="shared" si="3"/>
        <v>121980.30939467585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7.75" customHeight="1" x14ac:dyDescent="0.2">
      <c r="A18" s="11" t="s">
        <v>5</v>
      </c>
      <c r="B18" s="12">
        <v>3381.0721239999998</v>
      </c>
      <c r="C18" s="12">
        <v>15441.193409476155</v>
      </c>
      <c r="D18" s="12">
        <v>3328.275365562426</v>
      </c>
      <c r="E18" s="12">
        <v>3792.3917314772257</v>
      </c>
      <c r="F18" s="12">
        <v>3615.3091102388262</v>
      </c>
      <c r="G18" s="12">
        <v>3414.4621875084945</v>
      </c>
      <c r="H18" s="12">
        <v>2737.8733911042773</v>
      </c>
      <c r="I18" s="12">
        <v>2780.2889878516748</v>
      </c>
      <c r="J18" s="12">
        <v>219333.69327258648</v>
      </c>
      <c r="K18" s="12">
        <v>460.36924855619998</v>
      </c>
      <c r="L18" s="12">
        <v>131806.32176859665</v>
      </c>
      <c r="M18" s="12">
        <v>114413.23480108847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9.5" customHeight="1" x14ac:dyDescent="0.2">
      <c r="A19" s="13" t="s">
        <v>6</v>
      </c>
      <c r="B19" s="12">
        <v>13026.565210000001</v>
      </c>
      <c r="C19" s="12">
        <v>16270.461425618045</v>
      </c>
      <c r="D19" s="12">
        <v>25200.756861980251</v>
      </c>
      <c r="E19" s="12">
        <v>29448.534255100094</v>
      </c>
      <c r="F19" s="12">
        <v>23151.755100248032</v>
      </c>
      <c r="G19" s="12">
        <v>25561.602944859926</v>
      </c>
      <c r="H19" s="12">
        <v>13944.114358642088</v>
      </c>
      <c r="I19" s="12">
        <v>20485.118365532577</v>
      </c>
      <c r="J19" s="12">
        <v>16392.687710368602</v>
      </c>
      <c r="K19" s="12">
        <v>17637.845142411494</v>
      </c>
      <c r="L19" s="12">
        <v>7267.4301397671243</v>
      </c>
      <c r="M19" s="12">
        <v>7567.0745935873683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9.5" customHeight="1" x14ac:dyDescent="0.2">
      <c r="A20" s="13" t="s">
        <v>7</v>
      </c>
      <c r="B20" s="12">
        <v>6172.5073069999999</v>
      </c>
      <c r="C20" s="12">
        <v>3069.85449146766</v>
      </c>
      <c r="D20" s="12">
        <v>120.61789227605098</v>
      </c>
      <c r="E20" s="12">
        <v>0</v>
      </c>
      <c r="F20" s="12">
        <v>1479.6881796149</v>
      </c>
      <c r="G20" s="12">
        <v>8.5</v>
      </c>
      <c r="H20" s="12">
        <v>726.48613009999985</v>
      </c>
      <c r="I20" s="12">
        <v>23.059387200000003</v>
      </c>
      <c r="J20" s="12">
        <v>0.19994000000000001</v>
      </c>
      <c r="K20" s="12">
        <v>0</v>
      </c>
      <c r="L20" s="12">
        <v>0</v>
      </c>
      <c r="M20" s="12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.5" customHeight="1" x14ac:dyDescent="0.2">
      <c r="A21" s="13" t="s">
        <v>8</v>
      </c>
      <c r="B21" s="12">
        <v>0</v>
      </c>
      <c r="C21" s="12">
        <v>0.47388000000000008</v>
      </c>
      <c r="D21" s="12">
        <v>0</v>
      </c>
      <c r="E21" s="12">
        <v>0</v>
      </c>
      <c r="F21" s="12">
        <v>0</v>
      </c>
      <c r="G21" s="12">
        <v>0</v>
      </c>
      <c r="H21" s="12">
        <v>337.80038011999994</v>
      </c>
      <c r="I21" s="12">
        <v>28.5390577756</v>
      </c>
      <c r="J21" s="12">
        <v>0</v>
      </c>
      <c r="K21" s="12">
        <v>20.146999999999998</v>
      </c>
      <c r="L21" s="12">
        <v>0</v>
      </c>
      <c r="M21" s="12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3.75" customHeight="1" x14ac:dyDescent="0.2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.5" customHeight="1" x14ac:dyDescent="0.2">
      <c r="A23" s="2"/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3.5" customHeight="1" x14ac:dyDescent="0.25">
      <c r="A24" s="16" t="s">
        <v>11</v>
      </c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3.5" customHeight="1" x14ac:dyDescent="0.25">
      <c r="A25" s="17" t="s">
        <v>12</v>
      </c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3.5" customHeight="1" x14ac:dyDescent="0.25">
      <c r="A26" s="17" t="s">
        <v>13</v>
      </c>
      <c r="B26" s="2"/>
      <c r="C26" s="2"/>
      <c r="D26" s="2"/>
      <c r="E26" s="2"/>
      <c r="F26" s="2"/>
      <c r="G26" s="3"/>
      <c r="H26" s="3"/>
      <c r="I26" s="3"/>
      <c r="J26" s="3"/>
      <c r="K26" s="3"/>
      <c r="L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" customHeight="1" x14ac:dyDescent="0.25">
      <c r="A27" s="17" t="s">
        <v>14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" customHeight="1" x14ac:dyDescent="0.25">
      <c r="A28" s="17"/>
      <c r="B28" s="2"/>
      <c r="C28" s="2"/>
      <c r="D28" s="2"/>
      <c r="E28" s="2"/>
      <c r="F28" s="2"/>
      <c r="G28" s="3"/>
      <c r="H28" s="3"/>
      <c r="I28" s="3"/>
      <c r="J28" s="3"/>
      <c r="K28" s="3"/>
      <c r="L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" customHeight="1" x14ac:dyDescent="0.25">
      <c r="A29" s="18" t="s">
        <v>15</v>
      </c>
      <c r="B29" s="3"/>
      <c r="C29" s="3"/>
      <c r="D29" s="2"/>
      <c r="E29" s="2"/>
      <c r="F29" s="2"/>
      <c r="G29" s="3"/>
      <c r="H29" s="3"/>
      <c r="I29" s="3"/>
      <c r="J29" s="3"/>
      <c r="K29" s="3"/>
      <c r="L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 customHeight="1" x14ac:dyDescent="0.25">
      <c r="A30" s="17" t="s">
        <v>16</v>
      </c>
      <c r="B30" s="3"/>
      <c r="C30" s="3"/>
      <c r="D30" s="2"/>
      <c r="E30" s="2"/>
      <c r="F30" s="2"/>
      <c r="G30" s="3"/>
      <c r="H30" s="3"/>
      <c r="I30" s="3"/>
      <c r="J30" s="3"/>
      <c r="K30" s="3"/>
      <c r="L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" customHeight="1" x14ac:dyDescent="0.25">
      <c r="A31" s="17" t="s">
        <v>17</v>
      </c>
      <c r="B31" s="3"/>
      <c r="C31" s="3"/>
      <c r="D31" s="2"/>
      <c r="E31" s="2"/>
      <c r="F31" s="2"/>
      <c r="G31" s="3"/>
      <c r="H31" s="3"/>
      <c r="I31" s="3"/>
      <c r="J31" s="3"/>
      <c r="K31" s="3"/>
      <c r="L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" customHeight="1" x14ac:dyDescent="0.25">
      <c r="A32" s="16"/>
      <c r="B32" s="3"/>
      <c r="C32" s="3"/>
      <c r="D32" s="2"/>
      <c r="E32" s="2"/>
      <c r="F32" s="2"/>
      <c r="G32" s="3"/>
      <c r="H32" s="3"/>
      <c r="I32" s="3"/>
      <c r="J32" s="3"/>
      <c r="K32" s="3"/>
      <c r="L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2">
      <c r="A33" s="19" t="s">
        <v>18</v>
      </c>
      <c r="B33" s="20"/>
      <c r="C33" s="20"/>
      <c r="D33" s="3"/>
      <c r="E33" s="3"/>
      <c r="F33" s="3"/>
      <c r="G33" s="3"/>
      <c r="H33" s="3"/>
      <c r="I33" s="3"/>
      <c r="J33" s="3"/>
      <c r="K33" s="3"/>
      <c r="L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2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2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2.7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2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2.7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2.7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2.7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2.7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2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2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2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2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2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2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2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2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2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2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12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ht="12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2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2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2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2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2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2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2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2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2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2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2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2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2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2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2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2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2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2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2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2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2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2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2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2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2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2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2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2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2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12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2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2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2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2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2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2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2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2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2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2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2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2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2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2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2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2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2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2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2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2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2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2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2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2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2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12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2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2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2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2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2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2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2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2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2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2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2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2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2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2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2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2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2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2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2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2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2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2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2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2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2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2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2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2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2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2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2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2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2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2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2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2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2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2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2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2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2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2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2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2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2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2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2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2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2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2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2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2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2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2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2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2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2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2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2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2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spans="1:27" ht="15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5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5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5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5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5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5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5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5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5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5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5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5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5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5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5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5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5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5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5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5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5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5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5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5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5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5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5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5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5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5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5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5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5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5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5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5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5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5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5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5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5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5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5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5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5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5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5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5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5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5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5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5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5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5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5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5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5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5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5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5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5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5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5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5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5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5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5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5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5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5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5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5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5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5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5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5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5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5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5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5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5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5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5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5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5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5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5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5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5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5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5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5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5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5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5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5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5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5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5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5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5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5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5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5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5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5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5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5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5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5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5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5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5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5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5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5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5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5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5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5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5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5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5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5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5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5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5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5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5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5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5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5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5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5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5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5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5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5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5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5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5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5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5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5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5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5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5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5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5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5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5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5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5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5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5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5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5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5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5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5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5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5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5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5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5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5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5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5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5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5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5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5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5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5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5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5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5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5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5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5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5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5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5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5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5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5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5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5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5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5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5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5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5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5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5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5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5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5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5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5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5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5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5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5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5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5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5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5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5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5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5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5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5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5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5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5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5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5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5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5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5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5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5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5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5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5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5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5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5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5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5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5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5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5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5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5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5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5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5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5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5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5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5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5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5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5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5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5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5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5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5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5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5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5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5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5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5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5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5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5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5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5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5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5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5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5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5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5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5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5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5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5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5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5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5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5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5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5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5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5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5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5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5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5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5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5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5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5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5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5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5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5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5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5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5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5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5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5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5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5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5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5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5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5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5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5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5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5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5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5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5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5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5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5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5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5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5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5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5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5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5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5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5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5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5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5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5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5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5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5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5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5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5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5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5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5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5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5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5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5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5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5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5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5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5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5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5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5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5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5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5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5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5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5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5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5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5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5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5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5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5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5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5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5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5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5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5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5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5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5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5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5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5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5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5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5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5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5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5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5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5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5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5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5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5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5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5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5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5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5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5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5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5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5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5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5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5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5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5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5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5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5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5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5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5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5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5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5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5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5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5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5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5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5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5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5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5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5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5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5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5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5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5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5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5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5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5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5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5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5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5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5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5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5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5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5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5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5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5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5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5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5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5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5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5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5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5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5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5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5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5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5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5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5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5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5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5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5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5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5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5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5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5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5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5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5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5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5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5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5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5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5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5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5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5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5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5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5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5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5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5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5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5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5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5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5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5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5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5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5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5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5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5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5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5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5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5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5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5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5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5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5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5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5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5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5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5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5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5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5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5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5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5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5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5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5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5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5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5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5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5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5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5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5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5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5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5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5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5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5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5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5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5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5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5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5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5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5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5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5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5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5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5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5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5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5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5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5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5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5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5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5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5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5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5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5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5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5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5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5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5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5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5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5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5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5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5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5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5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5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5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5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5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5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5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5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5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5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5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5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5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5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5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5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5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5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5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5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5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5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5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5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5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5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5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5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5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5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5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5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5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5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5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5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5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5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5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5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5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5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5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5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5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5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5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5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5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5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5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5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5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5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5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5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5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5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5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5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5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5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5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5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5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5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5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5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5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5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5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5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5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5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5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5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5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5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5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5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5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5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5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5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5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5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5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5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5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5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5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5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5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5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5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5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5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5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5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5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5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5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5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5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5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5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5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5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5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5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5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5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5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5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5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5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5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5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5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5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5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5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5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5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5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5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5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5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5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5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5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5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5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5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5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5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5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5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5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5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5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5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5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5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5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5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5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5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5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5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5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5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5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5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5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5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5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5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5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5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5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5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5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5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5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5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5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5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5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5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5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5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5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5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5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5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5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5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5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5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5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5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5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5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5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5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5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5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5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5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5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5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5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5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5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5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5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</sheetData>
  <mergeCells count="3">
    <mergeCell ref="A4:A5"/>
    <mergeCell ref="B4:M4"/>
    <mergeCell ref="A33:C33"/>
  </mergeCells>
  <pageMargins left="0.7" right="0.7" top="0.75" bottom="0.75" header="0" footer="0"/>
  <pageSetup orientation="landscape"/>
  <headerFooter>
    <oddFooter>&amp;C 6-10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in 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Kristina Yasona</cp:lastModifiedBy>
  <dcterms:created xsi:type="dcterms:W3CDTF">2023-02-14T06:24:33Z</dcterms:created>
  <dcterms:modified xsi:type="dcterms:W3CDTF">2023-02-14T06:24:55Z</dcterms:modified>
</cp:coreProperties>
</file>