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A\Desktop\AI Excel Files Q4 2022\"/>
    </mc:Choice>
  </mc:AlternateContent>
  <xr:revisionPtr revIDLastSave="0" documentId="13_ncr:1_{F820C2A2-B9AD-4067-8F91-5768D583B7D8}" xr6:coauthVersionLast="47" xr6:coauthVersionMax="47" xr10:uidLastSave="{00000000-0000-0000-0000-000000000000}"/>
  <bookViews>
    <workbookView xWindow="14415" yWindow="0" windowWidth="14370" windowHeight="15195" xr2:uid="{03C85DC1-F0F5-47C0-938C-8255118EBD0E}"/>
  </bookViews>
  <sheets>
    <sheet name="15A-15B" sheetId="1" r:id="rId1"/>
  </sheets>
  <definedNames>
    <definedName name="_xlnm.Print_Area" localSheetId="0">'15A-15B'!$A$1:$M$55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8" i="1" l="1"/>
  <c r="E48" i="1"/>
  <c r="G48" i="1" s="1"/>
  <c r="C48" i="1"/>
  <c r="B48" i="1"/>
  <c r="D48" i="1" s="1"/>
  <c r="F47" i="1"/>
  <c r="G47" i="1" s="1"/>
  <c r="E47" i="1"/>
  <c r="C47" i="1"/>
  <c r="B47" i="1"/>
  <c r="D47" i="1" s="1"/>
  <c r="F46" i="1"/>
  <c r="I46" i="1" s="1"/>
  <c r="E46" i="1"/>
  <c r="G46" i="1" s="1"/>
  <c r="C46" i="1"/>
  <c r="B46" i="1"/>
  <c r="F45" i="1"/>
  <c r="F49" i="1" s="1"/>
  <c r="E45" i="1"/>
  <c r="H45" i="1" s="1"/>
  <c r="C45" i="1"/>
  <c r="B45" i="1"/>
  <c r="C34" i="1"/>
  <c r="B34" i="1"/>
  <c r="C33" i="1"/>
  <c r="B33" i="1"/>
  <c r="C32" i="1"/>
  <c r="B32" i="1"/>
  <c r="C31" i="1"/>
  <c r="B31" i="1"/>
  <c r="L24" i="1"/>
  <c r="K24" i="1"/>
  <c r="I24" i="1"/>
  <c r="H24" i="1"/>
  <c r="F24" i="1"/>
  <c r="E24" i="1"/>
  <c r="C24" i="1"/>
  <c r="B24" i="1"/>
  <c r="M23" i="1"/>
  <c r="D34" i="1" s="1"/>
  <c r="J23" i="1"/>
  <c r="G23" i="1"/>
  <c r="D23" i="1"/>
  <c r="M22" i="1"/>
  <c r="D33" i="1" s="1"/>
  <c r="J22" i="1"/>
  <c r="G22" i="1"/>
  <c r="D22" i="1"/>
  <c r="M21" i="1"/>
  <c r="D32" i="1" s="1"/>
  <c r="J21" i="1"/>
  <c r="G21" i="1"/>
  <c r="D21" i="1"/>
  <c r="M20" i="1"/>
  <c r="D31" i="1" s="1"/>
  <c r="J20" i="1"/>
  <c r="J24" i="1" s="1"/>
  <c r="J25" i="1" s="1"/>
  <c r="G20" i="1"/>
  <c r="D20" i="1"/>
  <c r="L13" i="1"/>
  <c r="L14" i="1" s="1"/>
  <c r="K13" i="1"/>
  <c r="I13" i="1"/>
  <c r="H13" i="1"/>
  <c r="F13" i="1"/>
  <c r="E13" i="1"/>
  <c r="C13" i="1"/>
  <c r="B13" i="1"/>
  <c r="M12" i="1"/>
  <c r="J12" i="1"/>
  <c r="G12" i="1"/>
  <c r="D12" i="1"/>
  <c r="M11" i="1"/>
  <c r="J11" i="1"/>
  <c r="G11" i="1"/>
  <c r="D11" i="1"/>
  <c r="M10" i="1"/>
  <c r="J10" i="1"/>
  <c r="G10" i="1"/>
  <c r="D10" i="1"/>
  <c r="M9" i="1"/>
  <c r="M13" i="1" s="1"/>
  <c r="M14" i="1" s="1"/>
  <c r="J9" i="1"/>
  <c r="G9" i="1"/>
  <c r="D9" i="1"/>
  <c r="D13" i="1" s="1"/>
  <c r="D14" i="1" s="1"/>
  <c r="D46" i="1" l="1"/>
  <c r="C35" i="1"/>
  <c r="B14" i="1"/>
  <c r="C14" i="1"/>
  <c r="J13" i="1"/>
  <c r="H14" i="1" s="1"/>
  <c r="G24" i="1"/>
  <c r="D45" i="1"/>
  <c r="D49" i="1" s="1"/>
  <c r="D50" i="1" s="1"/>
  <c r="H46" i="1"/>
  <c r="G13" i="1"/>
  <c r="D24" i="1"/>
  <c r="D25" i="1" s="1"/>
  <c r="C49" i="1"/>
  <c r="E14" i="1"/>
  <c r="G14" i="1"/>
  <c r="F14" i="1"/>
  <c r="J14" i="1"/>
  <c r="F25" i="1"/>
  <c r="G25" i="1"/>
  <c r="E25" i="1"/>
  <c r="C25" i="1"/>
  <c r="H25" i="1"/>
  <c r="I49" i="1"/>
  <c r="I25" i="1"/>
  <c r="K14" i="1"/>
  <c r="B25" i="1"/>
  <c r="J46" i="1"/>
  <c r="B49" i="1"/>
  <c r="I45" i="1"/>
  <c r="E49" i="1"/>
  <c r="M24" i="1"/>
  <c r="L25" i="1" s="1"/>
  <c r="B35" i="1"/>
  <c r="G45" i="1"/>
  <c r="C50" i="1" l="1"/>
  <c r="I14" i="1"/>
  <c r="B50" i="1"/>
  <c r="K25" i="1"/>
  <c r="H49" i="1"/>
  <c r="M25" i="1"/>
  <c r="D35" i="1"/>
  <c r="G49" i="1"/>
  <c r="J45" i="1"/>
  <c r="G50" i="1" l="1"/>
  <c r="J49" i="1"/>
  <c r="F50" i="1"/>
  <c r="E50" i="1"/>
</calcChain>
</file>

<file path=xl/sharedStrings.xml><?xml version="1.0" encoding="utf-8"?>
<sst xmlns="http://schemas.openxmlformats.org/spreadsheetml/2006/main" count="90" uniqueCount="26">
  <si>
    <t>TABLE 15A. Total Approved Foreign and Filipino Investments in the Information and Communication Technology (ICT) by Sub-Industry at Current Prices:</t>
  </si>
  <si>
    <t>First Quarter 2021 to Fourth Quarter 2022</t>
  </si>
  <si>
    <t>(in million PhP)</t>
  </si>
  <si>
    <t>Sub-industry</t>
  </si>
  <si>
    <t xml:space="preserve">1st Quarter </t>
  </si>
  <si>
    <t>2nd Quarter</t>
  </si>
  <si>
    <t>3rd Quarter</t>
  </si>
  <si>
    <t>4th Quarter</t>
  </si>
  <si>
    <t>Filipino</t>
  </si>
  <si>
    <t>Foreign</t>
  </si>
  <si>
    <t>Total</t>
  </si>
  <si>
    <t>Information and Communication</t>
  </si>
  <si>
    <t>IT Services</t>
  </si>
  <si>
    <t>Manufacturing</t>
  </si>
  <si>
    <t>Trade</t>
  </si>
  <si>
    <t xml:space="preserve">% Share to Total </t>
  </si>
  <si>
    <t>1st Quarter</t>
  </si>
  <si>
    <t xml:space="preserve">Growth Rate (%)        </t>
  </si>
  <si>
    <t>Q4 2021 - Q4 2022</t>
  </si>
  <si>
    <t>Dash (-) is equivalent to zero</t>
  </si>
  <si>
    <t>TABLE 15B. Total Approved Foreign and Filipino Investments in the Information and Communications Technology (ICT) by Sub-Industry at Current Prices:</t>
  </si>
  <si>
    <t>2021 and 2022</t>
  </si>
  <si>
    <t>Growth Rate (%)
2021  -   2022</t>
  </si>
  <si>
    <t>-</t>
  </si>
  <si>
    <r>
      <rPr>
        <b/>
        <i/>
        <sz val="9"/>
        <rFont val="Arial"/>
        <family val="2"/>
      </rPr>
      <t>Note:</t>
    </r>
    <r>
      <rPr>
        <i/>
        <sz val="9"/>
        <rFont val="Arial"/>
        <family val="2"/>
      </rPr>
      <t xml:space="preserve"> Details may not add up to totals due to rounding.</t>
    </r>
  </si>
  <si>
    <r>
      <rPr>
        <b/>
        <i/>
        <sz val="9"/>
        <rFont val="Arial"/>
        <family val="2"/>
      </rPr>
      <t xml:space="preserve">Sources: </t>
    </r>
    <r>
      <rPr>
        <i/>
        <sz val="9"/>
        <rFont val="Arial"/>
        <family val="2"/>
      </rPr>
      <t xml:space="preserve"> Authority of the Freeport Area of Bataan (AFAB), Board of Investments (BOI), 
                   BOI-Bangsamoro Autonomous Region in Muslim Mindanao (BOI-BARMM), Clark Development Corporation (CDC), 
                   Cagayan Economic Zone Authority (CEZA), Philippine Economic Zone Authority (PEZA), Poro Point Management Corporation (PPMC),  
                   Subic Bay Metropolitan Authority (SBMA), and Tourism Infrastracture and Enterprise Zone Authority (TIEZA).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</si>
</sst>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
    <numFmt numFmtId="165" formatCode="_(* #,##0.00_);_(* \(#,##0.00\);_(* &quot;-&quot;??_);_(@_)"/>
    <numFmt numFmtId="166" formatCode="_(* #,##0.0_);_(* \(#,##0.0\);_(* &quot;-&quot;??_);_(@_)"/>
    <numFmt numFmtId="167" formatCode="0.0_);[Red]\(0.0\)"/>
    <numFmt numFmtId="168" formatCode="0.0%"/>
    <numFmt numFmtId="170" formatCode="_(* #,##0_);_(* \(#,##0\);_(* &quot;-&quot;??_);_(@_)"/>
    <numFmt numFmtId="171" formatCode="#,##0.0_ ;[Red]\-#,##0.0\ "/>
    <numFmt numFmtId="172" formatCode="#,##0.0_);[Red]\(#,##0.0\)"/>
    <numFmt numFmtId="173" formatCode="#,##0;[Red]#,##0"/>
    <numFmt numFmtId="174" formatCode="0.0_ ;[Red]\-0.0\ "/>
  </numFmts>
  <fonts count="11" x14ac:knownFonts="1">
    <font>
      <sz val="10"/>
      <color rgb="FF000000"/>
      <name val="Arial"/>
    </font>
    <font>
      <b/>
      <sz val="10"/>
      <color theme="1"/>
      <name val="Arial"/>
      <family val="2"/>
    </font>
    <font>
      <sz val="10"/>
      <name val="Arial"/>
      <family val="2"/>
    </font>
    <font>
      <sz val="10"/>
      <color theme="1"/>
      <name val="Arial"/>
      <family val="2"/>
    </font>
    <font>
      <i/>
      <sz val="10"/>
      <color theme="1"/>
      <name val="Arial"/>
      <family val="2"/>
    </font>
    <font>
      <b/>
      <sz val="10"/>
      <name val="Arial"/>
      <family val="2"/>
    </font>
    <font>
      <i/>
      <sz val="9"/>
      <color theme="1"/>
      <name val="Arial"/>
      <family val="2"/>
    </font>
    <font>
      <b/>
      <sz val="11"/>
      <color theme="1"/>
      <name val="Arial"/>
      <family val="2"/>
    </font>
    <font>
      <b/>
      <i/>
      <sz val="10"/>
      <name val="Arial"/>
      <family val="2"/>
    </font>
    <font>
      <i/>
      <sz val="9"/>
      <name val="Arial"/>
      <family val="2"/>
    </font>
    <font>
      <b/>
      <i/>
      <sz val="9"/>
      <name val="Arial"/>
      <family val="2"/>
    </font>
  </fonts>
  <fills count="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indexed="9"/>
        <bgColor indexed="64"/>
      </patternFill>
    </fill>
  </fills>
  <borders count="20">
    <border>
      <left/>
      <right/>
      <top/>
      <bottom/>
      <diagonal/>
    </border>
    <border>
      <left/>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medium">
        <color rgb="FF000000"/>
      </bottom>
      <diagonal/>
    </border>
    <border>
      <left style="thin">
        <color rgb="FF000000"/>
      </left>
      <right/>
      <top style="medium">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medium">
        <color rgb="FF000000"/>
      </top>
      <bottom style="thin">
        <color rgb="FF000000"/>
      </bottom>
      <diagonal/>
    </border>
  </borders>
  <cellStyleXfs count="1">
    <xf numFmtId="0" fontId="0" fillId="0" borderId="0"/>
  </cellStyleXfs>
  <cellXfs count="99">
    <xf numFmtId="0" fontId="0" fillId="0" borderId="0" xfId="0"/>
    <xf numFmtId="0" fontId="1" fillId="2" borderId="0" xfId="0" applyFont="1" applyFill="1" applyAlignment="1">
      <alignment horizontal="center" vertical="center" wrapText="1"/>
    </xf>
    <xf numFmtId="0" fontId="2" fillId="0" borderId="0" xfId="0" applyFont="1" applyAlignment="1">
      <alignment vertical="center"/>
    </xf>
    <xf numFmtId="0" fontId="3" fillId="2" borderId="0" xfId="0" applyFont="1" applyFill="1" applyAlignment="1">
      <alignment vertical="center"/>
    </xf>
    <xf numFmtId="0" fontId="0" fillId="0" borderId="0" xfId="0" applyAlignment="1">
      <alignment vertical="center"/>
    </xf>
    <xf numFmtId="0" fontId="1" fillId="2" borderId="0" xfId="0" applyFont="1" applyFill="1" applyAlignment="1">
      <alignment vertical="center"/>
    </xf>
    <xf numFmtId="0" fontId="1" fillId="2" borderId="1" xfId="0" applyFont="1" applyFill="1" applyBorder="1" applyAlignment="1">
      <alignment horizontal="center" vertical="center"/>
    </xf>
    <xf numFmtId="1" fontId="1" fillId="2" borderId="2" xfId="0" applyNumberFormat="1" applyFont="1" applyFill="1" applyBorder="1" applyAlignment="1">
      <alignment horizontal="center" vertical="center"/>
    </xf>
    <xf numFmtId="0" fontId="2" fillId="0" borderId="3" xfId="0" applyFont="1" applyBorder="1" applyAlignment="1">
      <alignment vertical="center"/>
    </xf>
    <xf numFmtId="0" fontId="1" fillId="2" borderId="4" xfId="0" applyFont="1" applyFill="1" applyBorder="1" applyAlignment="1">
      <alignment horizontal="center" vertical="center"/>
    </xf>
    <xf numFmtId="0" fontId="2" fillId="0" borderId="5" xfId="0" applyFont="1" applyBorder="1" applyAlignment="1">
      <alignment vertical="center"/>
    </xf>
    <xf numFmtId="3" fontId="1" fillId="2" borderId="4" xfId="0" applyNumberFormat="1" applyFont="1" applyFill="1" applyBorder="1" applyAlignment="1">
      <alignment horizontal="center" vertical="center"/>
    </xf>
    <xf numFmtId="0" fontId="2" fillId="0" borderId="6" xfId="0" applyFont="1" applyBorder="1" applyAlignment="1">
      <alignment vertical="center"/>
    </xf>
    <xf numFmtId="3" fontId="1" fillId="2" borderId="5" xfId="0" applyNumberFormat="1" applyFont="1" applyFill="1" applyBorder="1" applyAlignment="1">
      <alignment horizontal="center" vertical="center"/>
    </xf>
    <xf numFmtId="0" fontId="3" fillId="0" borderId="0" xfId="0" applyFont="1" applyAlignment="1">
      <alignment vertical="center"/>
    </xf>
    <xf numFmtId="0" fontId="2" fillId="0" borderId="7" xfId="0" applyFont="1" applyBorder="1" applyAlignment="1">
      <alignment vertical="center"/>
    </xf>
    <xf numFmtId="3" fontId="1" fillId="2" borderId="8" xfId="0" applyNumberFormat="1" applyFont="1" applyFill="1" applyBorder="1" applyAlignment="1">
      <alignment horizontal="center" vertical="center"/>
    </xf>
    <xf numFmtId="0" fontId="1" fillId="2" borderId="9" xfId="0" applyFont="1" applyFill="1" applyBorder="1" applyAlignment="1">
      <alignment horizontal="center" vertical="center"/>
    </xf>
    <xf numFmtId="3" fontId="1" fillId="2" borderId="10" xfId="0" applyNumberFormat="1" applyFont="1" applyFill="1" applyBorder="1" applyAlignment="1">
      <alignment horizontal="center" vertical="center"/>
    </xf>
    <xf numFmtId="0" fontId="1" fillId="2" borderId="10" xfId="0" applyFont="1" applyFill="1" applyBorder="1" applyAlignment="1">
      <alignment horizontal="center" vertical="center"/>
    </xf>
    <xf numFmtId="3" fontId="1" fillId="2" borderId="9" xfId="0" applyNumberFormat="1" applyFont="1" applyFill="1" applyBorder="1" applyAlignment="1">
      <alignment horizontal="center" vertical="center"/>
    </xf>
    <xf numFmtId="0" fontId="1" fillId="2" borderId="11" xfId="0" applyFont="1" applyFill="1" applyBorder="1" applyAlignment="1">
      <alignment horizontal="center" vertical="center"/>
    </xf>
    <xf numFmtId="164" fontId="3" fillId="0" borderId="0" xfId="0" applyNumberFormat="1" applyFont="1" applyAlignment="1">
      <alignment vertical="center"/>
    </xf>
    <xf numFmtId="0" fontId="1" fillId="2" borderId="0" xfId="0" applyFont="1" applyFill="1" applyAlignment="1">
      <alignment horizontal="left" vertical="center" wrapText="1"/>
    </xf>
    <xf numFmtId="165" fontId="3" fillId="2" borderId="0" xfId="0" applyNumberFormat="1" applyFont="1" applyFill="1" applyAlignment="1">
      <alignment vertical="center"/>
    </xf>
    <xf numFmtId="165" fontId="1" fillId="2" borderId="0" xfId="0" applyNumberFormat="1" applyFont="1" applyFill="1" applyAlignment="1">
      <alignment vertical="center"/>
    </xf>
    <xf numFmtId="165" fontId="3" fillId="2" borderId="0" xfId="0" applyNumberFormat="1" applyFont="1" applyFill="1" applyAlignment="1">
      <alignment horizontal="right" vertical="center"/>
    </xf>
    <xf numFmtId="49" fontId="1" fillId="2" borderId="0" xfId="0" applyNumberFormat="1" applyFont="1" applyFill="1" applyAlignment="1">
      <alignment horizontal="left" vertical="center" wrapText="1"/>
    </xf>
    <xf numFmtId="0" fontId="1" fillId="2" borderId="12" xfId="0" applyFont="1" applyFill="1" applyBorder="1" applyAlignment="1">
      <alignment horizontal="left" vertical="center"/>
    </xf>
    <xf numFmtId="165" fontId="1" fillId="2" borderId="12" xfId="0" applyNumberFormat="1" applyFont="1" applyFill="1" applyBorder="1" applyAlignment="1">
      <alignment horizontal="right" vertical="center"/>
    </xf>
    <xf numFmtId="0" fontId="1" fillId="2" borderId="12" xfId="0" applyFont="1" applyFill="1" applyBorder="1" applyAlignment="1">
      <alignment horizontal="left" vertical="center" wrapText="1"/>
    </xf>
    <xf numFmtId="164" fontId="1" fillId="2" borderId="12" xfId="0" applyNumberFormat="1" applyFont="1" applyFill="1" applyBorder="1" applyAlignment="1">
      <alignment horizontal="right" vertical="center"/>
    </xf>
    <xf numFmtId="164" fontId="1" fillId="2" borderId="0" xfId="0" applyNumberFormat="1" applyFont="1" applyFill="1" applyAlignment="1">
      <alignment vertical="center"/>
    </xf>
    <xf numFmtId="166" fontId="1" fillId="2" borderId="0" xfId="0" applyNumberFormat="1" applyFont="1" applyFill="1" applyAlignment="1">
      <alignment vertical="center"/>
    </xf>
    <xf numFmtId="167" fontId="1" fillId="2" borderId="0" xfId="0" applyNumberFormat="1" applyFont="1" applyFill="1" applyAlignment="1">
      <alignment vertical="center"/>
    </xf>
    <xf numFmtId="0" fontId="1" fillId="2" borderId="13"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164" fontId="1" fillId="2" borderId="0" xfId="0" applyNumberFormat="1" applyFont="1" applyFill="1" applyAlignment="1">
      <alignment horizontal="right" vertical="center"/>
    </xf>
    <xf numFmtId="165" fontId="3" fillId="2" borderId="0" xfId="0" applyNumberFormat="1" applyFont="1" applyFill="1" applyAlignment="1">
      <alignment horizontal="right" vertical="center" wrapText="1"/>
    </xf>
    <xf numFmtId="165" fontId="1" fillId="2" borderId="0" xfId="0" applyNumberFormat="1" applyFont="1" applyFill="1" applyAlignment="1">
      <alignment vertical="center" wrapText="1"/>
    </xf>
    <xf numFmtId="165" fontId="3" fillId="2" borderId="0" xfId="0" applyNumberFormat="1" applyFont="1" applyFill="1" applyAlignment="1">
      <alignment vertical="center" wrapText="1"/>
    </xf>
    <xf numFmtId="165" fontId="3" fillId="0" borderId="0" xfId="0" applyNumberFormat="1" applyFont="1" applyAlignment="1">
      <alignment vertical="center" wrapText="1"/>
    </xf>
    <xf numFmtId="165" fontId="1" fillId="0" borderId="0" xfId="0" applyNumberFormat="1" applyFont="1" applyAlignment="1">
      <alignment vertical="center" wrapText="1"/>
    </xf>
    <xf numFmtId="166" fontId="3" fillId="2" borderId="0" xfId="0" applyNumberFormat="1" applyFont="1" applyFill="1" applyAlignment="1">
      <alignment vertical="center"/>
    </xf>
    <xf numFmtId="0" fontId="1" fillId="2" borderId="12" xfId="0" applyFont="1" applyFill="1" applyBorder="1" applyAlignment="1">
      <alignment vertical="center"/>
    </xf>
    <xf numFmtId="165" fontId="1" fillId="2" borderId="12" xfId="0" applyNumberFormat="1" applyFont="1" applyFill="1" applyBorder="1" applyAlignment="1">
      <alignment vertical="center"/>
    </xf>
    <xf numFmtId="165" fontId="1" fillId="0" borderId="12" xfId="0" applyNumberFormat="1" applyFont="1" applyBorder="1" applyAlignment="1">
      <alignment vertical="center"/>
    </xf>
    <xf numFmtId="0" fontId="1" fillId="2" borderId="12" xfId="0" applyFont="1" applyFill="1" applyBorder="1" applyAlignment="1">
      <alignment vertical="center" wrapText="1"/>
    </xf>
    <xf numFmtId="164" fontId="1" fillId="2" borderId="12" xfId="0" applyNumberFormat="1" applyFont="1" applyFill="1" applyBorder="1" applyAlignment="1">
      <alignment vertical="center"/>
    </xf>
    <xf numFmtId="164" fontId="1" fillId="0" borderId="12" xfId="0" applyNumberFormat="1" applyFont="1" applyBorder="1" applyAlignment="1">
      <alignment vertical="center"/>
    </xf>
    <xf numFmtId="3" fontId="4" fillId="2" borderId="0" xfId="0" applyNumberFormat="1" applyFont="1" applyFill="1" applyAlignment="1">
      <alignment vertical="center"/>
    </xf>
    <xf numFmtId="3" fontId="4" fillId="0" borderId="0" xfId="0" applyNumberFormat="1" applyFont="1" applyAlignment="1">
      <alignment vertical="center"/>
    </xf>
    <xf numFmtId="170" fontId="4" fillId="0" borderId="0" xfId="0" applyNumberFormat="1" applyFont="1" applyAlignment="1">
      <alignment vertical="center"/>
    </xf>
    <xf numFmtId="170" fontId="4" fillId="2" borderId="0" xfId="0" applyNumberFormat="1" applyFont="1" applyFill="1" applyAlignment="1">
      <alignment vertical="center"/>
    </xf>
    <xf numFmtId="0" fontId="1" fillId="2" borderId="16" xfId="0" applyFont="1" applyFill="1" applyBorder="1" applyAlignment="1">
      <alignment horizontal="center" vertical="center" wrapText="1"/>
    </xf>
    <xf numFmtId="0" fontId="2" fillId="0" borderId="1" xfId="0" applyFont="1" applyBorder="1" applyAlignment="1">
      <alignment vertical="center"/>
    </xf>
    <xf numFmtId="0" fontId="1" fillId="2" borderId="17" xfId="0" applyFont="1" applyFill="1" applyBorder="1" applyAlignment="1">
      <alignment horizontal="center" vertical="center"/>
    </xf>
    <xf numFmtId="0" fontId="2" fillId="0" borderId="18" xfId="0" applyFont="1" applyBorder="1" applyAlignment="1">
      <alignment vertical="center"/>
    </xf>
    <xf numFmtId="0" fontId="1" fillId="2" borderId="8" xfId="0" applyFont="1" applyFill="1" applyBorder="1" applyAlignment="1">
      <alignment horizontal="center" vertical="center"/>
    </xf>
    <xf numFmtId="171" fontId="5" fillId="2" borderId="0" xfId="0" applyNumberFormat="1" applyFont="1" applyFill="1" applyAlignment="1">
      <alignment horizontal="right" vertical="center"/>
    </xf>
    <xf numFmtId="166" fontId="3" fillId="2" borderId="0" xfId="0" applyNumberFormat="1" applyFont="1" applyFill="1" applyAlignment="1">
      <alignment vertical="center" wrapText="1"/>
    </xf>
    <xf numFmtId="168" fontId="1" fillId="2" borderId="0" xfId="0" applyNumberFormat="1" applyFont="1" applyFill="1" applyAlignment="1">
      <alignment horizontal="right" vertical="center"/>
    </xf>
    <xf numFmtId="171" fontId="5" fillId="2" borderId="12" xfId="0" applyNumberFormat="1" applyFont="1" applyFill="1" applyBorder="1" applyAlignment="1">
      <alignment horizontal="right" vertical="center"/>
    </xf>
    <xf numFmtId="49" fontId="6" fillId="0" borderId="0" xfId="0" quotePrefix="1" applyNumberFormat="1" applyFont="1" applyAlignment="1">
      <alignment horizontal="left" vertical="center"/>
    </xf>
    <xf numFmtId="172" fontId="7" fillId="2" borderId="0" xfId="0" applyNumberFormat="1" applyFont="1" applyFill="1" applyAlignment="1">
      <alignment horizontal="right" vertical="center"/>
    </xf>
    <xf numFmtId="164" fontId="7" fillId="2" borderId="0" xfId="0" applyNumberFormat="1" applyFont="1" applyFill="1" applyAlignment="1">
      <alignment horizontal="right" vertical="center"/>
    </xf>
    <xf numFmtId="0" fontId="7" fillId="2" borderId="0" xfId="0" applyFont="1" applyFill="1" applyAlignment="1">
      <alignment horizontal="left" vertical="center" wrapText="1"/>
    </xf>
    <xf numFmtId="168" fontId="7" fillId="2" borderId="0" xfId="0" applyNumberFormat="1" applyFont="1" applyFill="1" applyAlignment="1">
      <alignment horizontal="right" vertical="center"/>
    </xf>
    <xf numFmtId="49" fontId="6" fillId="0" borderId="0" xfId="0" applyNumberFormat="1" applyFont="1" applyAlignment="1">
      <alignment horizontal="left" vertical="center"/>
    </xf>
    <xf numFmtId="0" fontId="1" fillId="2" borderId="0" xfId="0" applyFont="1" applyFill="1" applyAlignment="1">
      <alignment horizontal="center" vertical="center"/>
    </xf>
    <xf numFmtId="173" fontId="1" fillId="2" borderId="0" xfId="0" applyNumberFormat="1" applyFont="1" applyFill="1" applyAlignment="1">
      <alignment horizontal="center"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5" xfId="0" applyFont="1" applyFill="1" applyBorder="1" applyAlignment="1">
      <alignment horizontal="center" vertical="center"/>
    </xf>
    <xf numFmtId="165" fontId="3" fillId="0" borderId="0" xfId="0" applyNumberFormat="1" applyFont="1" applyAlignment="1">
      <alignment horizontal="right" vertical="center" wrapText="1"/>
    </xf>
    <xf numFmtId="174" fontId="5" fillId="3" borderId="0" xfId="0" applyNumberFormat="1" applyFont="1" applyFill="1" applyAlignment="1">
      <alignment horizontal="right" vertical="center"/>
    </xf>
    <xf numFmtId="0" fontId="1" fillId="2" borderId="18" xfId="0" applyFont="1" applyFill="1" applyBorder="1" applyAlignment="1">
      <alignment horizontal="left" vertical="center" wrapText="1"/>
    </xf>
    <xf numFmtId="165" fontId="3" fillId="2" borderId="18" xfId="0" applyNumberFormat="1" applyFont="1" applyFill="1" applyBorder="1" applyAlignment="1">
      <alignment horizontal="right" vertical="center" wrapText="1"/>
    </xf>
    <xf numFmtId="165" fontId="3" fillId="2" borderId="18" xfId="0" applyNumberFormat="1" applyFont="1" applyFill="1" applyBorder="1" applyAlignment="1">
      <alignment vertical="center" wrapText="1"/>
    </xf>
    <xf numFmtId="165" fontId="1" fillId="2" borderId="18" xfId="0" applyNumberFormat="1" applyFont="1" applyFill="1" applyBorder="1" applyAlignment="1">
      <alignment vertical="center" wrapText="1"/>
    </xf>
    <xf numFmtId="165" fontId="3" fillId="0" borderId="18" xfId="0" applyNumberFormat="1" applyFont="1" applyBorder="1" applyAlignment="1">
      <alignment horizontal="right" vertical="center" wrapText="1"/>
    </xf>
    <xf numFmtId="165" fontId="3" fillId="0" borderId="18" xfId="0" applyNumberFormat="1" applyFont="1" applyBorder="1" applyAlignment="1">
      <alignment vertical="center" wrapText="1"/>
    </xf>
    <xf numFmtId="0" fontId="1" fillId="2" borderId="5" xfId="0" applyFont="1" applyFill="1" applyBorder="1" applyAlignment="1">
      <alignment horizontal="left" vertical="center"/>
    </xf>
    <xf numFmtId="165" fontId="1" fillId="2" borderId="5" xfId="0" applyNumberFormat="1" applyFont="1" applyFill="1" applyBorder="1" applyAlignment="1">
      <alignment horizontal="right" vertical="center"/>
    </xf>
    <xf numFmtId="165" fontId="1" fillId="0" borderId="5" xfId="0" applyNumberFormat="1" applyFont="1" applyBorder="1" applyAlignment="1">
      <alignment horizontal="right" vertical="center"/>
    </xf>
    <xf numFmtId="174" fontId="5" fillId="2" borderId="5" xfId="0" applyNumberFormat="1" applyFont="1" applyFill="1" applyBorder="1" applyAlignment="1">
      <alignment horizontal="right" vertical="center"/>
    </xf>
    <xf numFmtId="0" fontId="1" fillId="2" borderId="5" xfId="0" applyFont="1" applyFill="1" applyBorder="1" applyAlignment="1">
      <alignment horizontal="left" vertical="center" wrapText="1"/>
    </xf>
    <xf numFmtId="164" fontId="1" fillId="2" borderId="5" xfId="0" applyNumberFormat="1" applyFont="1" applyFill="1" applyBorder="1" applyAlignment="1">
      <alignment horizontal="right" vertical="center"/>
    </xf>
    <xf numFmtId="164" fontId="1" fillId="0" borderId="5" xfId="0" applyNumberFormat="1" applyFont="1" applyBorder="1" applyAlignment="1">
      <alignment horizontal="right" vertical="center"/>
    </xf>
    <xf numFmtId="174" fontId="8" fillId="2" borderId="5" xfId="0" applyNumberFormat="1" applyFont="1" applyFill="1" applyBorder="1" applyAlignment="1">
      <alignment vertical="center"/>
    </xf>
    <xf numFmtId="168" fontId="7" fillId="2" borderId="0" xfId="0" applyNumberFormat="1" applyFont="1" applyFill="1" applyAlignment="1">
      <alignment horizontal="left" vertical="center" wrapText="1"/>
    </xf>
    <xf numFmtId="0" fontId="9" fillId="4" borderId="0" xfId="0" applyFont="1" applyFill="1" applyAlignment="1">
      <alignment vertical="center"/>
    </xf>
    <xf numFmtId="0" fontId="9" fillId="4" borderId="0" xfId="0" applyFont="1" applyFill="1" applyAlignment="1">
      <alignment horizontal="left" vertical="center" wrapText="1"/>
    </xf>
    <xf numFmtId="0" fontId="4"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6B7-4222-8014-DF62F223E4B1}"/>
            </c:ext>
          </c:extLst>
        </c:ser>
        <c:dLbls>
          <c:showLegendKey val="0"/>
          <c:showVal val="0"/>
          <c:showCatName val="0"/>
          <c:showSerName val="0"/>
          <c:showPercent val="0"/>
          <c:showBubbleSize val="0"/>
        </c:dLbls>
        <c:marker val="1"/>
        <c:smooth val="0"/>
        <c:axId val="292518079"/>
        <c:axId val="1"/>
      </c:lineChart>
      <c:catAx>
        <c:axId val="2925180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180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00A-4318-B254-DB7915971825}"/>
            </c:ext>
          </c:extLst>
        </c:ser>
        <c:dLbls>
          <c:showLegendKey val="0"/>
          <c:showVal val="0"/>
          <c:showCatName val="0"/>
          <c:showSerName val="0"/>
          <c:showPercent val="0"/>
          <c:showBubbleSize val="0"/>
        </c:dLbls>
        <c:marker val="1"/>
        <c:smooth val="0"/>
        <c:axId val="292505279"/>
        <c:axId val="1"/>
      </c:lineChart>
      <c:catAx>
        <c:axId val="2925052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052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0</xdr:rowOff>
    </xdr:from>
    <xdr:to>
      <xdr:col>11</xdr:col>
      <xdr:colOff>0</xdr:colOff>
      <xdr:row>54</xdr:row>
      <xdr:rowOff>0</xdr:rowOff>
    </xdr:to>
    <xdr:graphicFrame macro="">
      <xdr:nvGraphicFramePr>
        <xdr:cNvPr id="2" name="Chart 1">
          <a:extLst>
            <a:ext uri="{FF2B5EF4-FFF2-40B4-BE49-F238E27FC236}">
              <a16:creationId xmlns:a16="http://schemas.microsoft.com/office/drawing/2014/main" id="{8988D196-A5D7-4F99-9A29-BFC9284CB7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0</xdr:rowOff>
    </xdr:from>
    <xdr:to>
      <xdr:col>11</xdr:col>
      <xdr:colOff>0</xdr:colOff>
      <xdr:row>54</xdr:row>
      <xdr:rowOff>0</xdr:rowOff>
    </xdr:to>
    <xdr:graphicFrame macro="">
      <xdr:nvGraphicFramePr>
        <xdr:cNvPr id="3" name="Chart 1">
          <a:extLst>
            <a:ext uri="{FF2B5EF4-FFF2-40B4-BE49-F238E27FC236}">
              <a16:creationId xmlns:a16="http://schemas.microsoft.com/office/drawing/2014/main" id="{DA1722BA-2231-41CD-89A0-D7A13EDF54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B4DEA-77F2-4919-8642-54D48194E778}">
  <sheetPr>
    <pageSetUpPr fitToPage="1"/>
  </sheetPr>
  <dimension ref="A1:AF55"/>
  <sheetViews>
    <sheetView showGridLines="0" tabSelected="1" zoomScale="85" zoomScaleNormal="85" zoomScaleSheetLayoutView="90" workbookViewId="0">
      <selection activeCell="H31" sqref="H31"/>
    </sheetView>
  </sheetViews>
  <sheetFormatPr defaultColWidth="14.42578125" defaultRowHeight="15" customHeight="1" x14ac:dyDescent="0.2"/>
  <cols>
    <col min="1" max="1" width="16.7109375" style="4" customWidth="1"/>
    <col min="2" max="4" width="11.28515625" style="4" bestFit="1" customWidth="1"/>
    <col min="5" max="5" width="10.28515625" style="4" customWidth="1"/>
    <col min="6" max="7" width="11.28515625" style="4" bestFit="1" customWidth="1"/>
    <col min="8" max="8" width="7.85546875" style="4" bestFit="1" customWidth="1"/>
    <col min="9" max="10" width="9.28515625" style="4" bestFit="1" customWidth="1"/>
    <col min="11" max="15" width="11.28515625" style="4" bestFit="1" customWidth="1"/>
    <col min="16" max="32" width="8.85546875" style="4" customWidth="1"/>
    <col min="33" max="16384" width="14.42578125" style="4"/>
  </cols>
  <sheetData>
    <row r="1" spans="1:32" ht="15.75" customHeight="1" x14ac:dyDescent="0.2">
      <c r="A1" s="1" t="s">
        <v>0</v>
      </c>
      <c r="B1" s="2"/>
      <c r="C1" s="2"/>
      <c r="D1" s="2"/>
      <c r="E1" s="2"/>
      <c r="F1" s="2"/>
      <c r="G1" s="2"/>
      <c r="H1" s="2"/>
      <c r="I1" s="2"/>
      <c r="J1" s="2"/>
      <c r="K1" s="2"/>
      <c r="L1" s="2"/>
      <c r="M1" s="2"/>
      <c r="N1" s="3"/>
      <c r="O1" s="3"/>
      <c r="P1" s="3"/>
      <c r="Q1" s="3"/>
      <c r="R1" s="3"/>
      <c r="S1" s="3"/>
      <c r="T1" s="3"/>
      <c r="U1" s="3"/>
      <c r="V1" s="3"/>
      <c r="W1" s="3"/>
      <c r="X1" s="3"/>
      <c r="Y1" s="3"/>
      <c r="Z1" s="3"/>
      <c r="AA1" s="3"/>
      <c r="AB1" s="3"/>
      <c r="AC1" s="3"/>
      <c r="AD1" s="3"/>
      <c r="AE1" s="3"/>
      <c r="AF1" s="3"/>
    </row>
    <row r="2" spans="1:32" ht="15.75" customHeight="1" x14ac:dyDescent="0.2">
      <c r="A2" s="1" t="s">
        <v>1</v>
      </c>
      <c r="B2" s="2"/>
      <c r="C2" s="2"/>
      <c r="D2" s="2"/>
      <c r="E2" s="2"/>
      <c r="F2" s="2"/>
      <c r="G2" s="2"/>
      <c r="H2" s="2"/>
      <c r="I2" s="2"/>
      <c r="J2" s="2"/>
      <c r="K2" s="2"/>
      <c r="L2" s="2"/>
      <c r="M2" s="2"/>
      <c r="N2" s="3"/>
      <c r="O2" s="3"/>
      <c r="P2" s="3"/>
      <c r="Q2" s="3"/>
      <c r="R2" s="3"/>
      <c r="S2" s="3"/>
      <c r="T2" s="3"/>
      <c r="U2" s="3"/>
      <c r="V2" s="3"/>
      <c r="W2" s="3"/>
      <c r="X2" s="3"/>
      <c r="Y2" s="3"/>
      <c r="Z2" s="3"/>
      <c r="AA2" s="3"/>
      <c r="AB2" s="3"/>
      <c r="AC2" s="3"/>
      <c r="AD2" s="3"/>
      <c r="AE2" s="3"/>
      <c r="AF2" s="3"/>
    </row>
    <row r="3" spans="1:32" ht="15.75" customHeight="1" x14ac:dyDescent="0.2">
      <c r="A3" s="1" t="s">
        <v>2</v>
      </c>
      <c r="B3" s="2"/>
      <c r="C3" s="2"/>
      <c r="D3" s="2"/>
      <c r="E3" s="2"/>
      <c r="F3" s="2"/>
      <c r="G3" s="2"/>
      <c r="H3" s="2"/>
      <c r="I3" s="2"/>
      <c r="J3" s="2"/>
      <c r="K3" s="2"/>
      <c r="L3" s="2"/>
      <c r="M3" s="2"/>
      <c r="N3" s="3"/>
      <c r="O3" s="3"/>
      <c r="P3" s="3"/>
      <c r="Q3" s="3"/>
      <c r="R3" s="3"/>
      <c r="S3" s="3"/>
      <c r="T3" s="3"/>
      <c r="U3" s="3"/>
      <c r="V3" s="3"/>
      <c r="W3" s="3"/>
      <c r="X3" s="3"/>
      <c r="Y3" s="3"/>
      <c r="Z3" s="3"/>
      <c r="AA3" s="3"/>
      <c r="AB3" s="3"/>
      <c r="AC3" s="3"/>
      <c r="AD3" s="3"/>
      <c r="AE3" s="3"/>
      <c r="AF3" s="3"/>
    </row>
    <row r="4" spans="1:32" ht="15.75" customHeight="1" thickBot="1" x14ac:dyDescent="0.25">
      <c r="A4" s="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15.75" customHeight="1" x14ac:dyDescent="0.2">
      <c r="A5" s="6" t="s">
        <v>3</v>
      </c>
      <c r="B5" s="7">
        <v>2021</v>
      </c>
      <c r="C5" s="8"/>
      <c r="D5" s="8"/>
      <c r="E5" s="8"/>
      <c r="F5" s="8"/>
      <c r="G5" s="8"/>
      <c r="H5" s="8"/>
      <c r="I5" s="8"/>
      <c r="J5" s="8"/>
      <c r="K5" s="8"/>
      <c r="L5" s="8"/>
      <c r="M5" s="8"/>
      <c r="N5" s="3"/>
      <c r="O5" s="3"/>
      <c r="P5" s="3"/>
      <c r="Q5" s="3"/>
      <c r="R5" s="3"/>
      <c r="S5" s="3"/>
      <c r="T5" s="3"/>
      <c r="U5" s="3"/>
      <c r="V5" s="3"/>
      <c r="W5" s="3"/>
      <c r="X5" s="3"/>
      <c r="Y5" s="3"/>
      <c r="Z5" s="3"/>
      <c r="AA5" s="3"/>
      <c r="AB5" s="3"/>
      <c r="AC5" s="3"/>
      <c r="AD5" s="3"/>
      <c r="AE5" s="3"/>
      <c r="AF5" s="3"/>
    </row>
    <row r="6" spans="1:32" ht="15.75" customHeight="1" x14ac:dyDescent="0.2">
      <c r="A6" s="2"/>
      <c r="B6" s="9" t="s">
        <v>4</v>
      </c>
      <c r="C6" s="10"/>
      <c r="D6" s="10"/>
      <c r="E6" s="11" t="s">
        <v>5</v>
      </c>
      <c r="F6" s="10"/>
      <c r="G6" s="12"/>
      <c r="H6" s="11" t="s">
        <v>6</v>
      </c>
      <c r="I6" s="10"/>
      <c r="J6" s="12"/>
      <c r="K6" s="13" t="s">
        <v>7</v>
      </c>
      <c r="L6" s="10"/>
      <c r="M6" s="10"/>
      <c r="N6" s="14"/>
      <c r="O6" s="14"/>
      <c r="P6" s="14"/>
      <c r="Q6" s="14"/>
      <c r="R6" s="14"/>
      <c r="S6" s="14"/>
      <c r="T6" s="14"/>
      <c r="U6" s="14"/>
      <c r="V6" s="14"/>
      <c r="W6" s="14"/>
      <c r="X6" s="14"/>
      <c r="Y6" s="14"/>
      <c r="Z6" s="14"/>
      <c r="AA6" s="14"/>
      <c r="AB6" s="14"/>
      <c r="AC6" s="14"/>
      <c r="AD6" s="14"/>
      <c r="AE6" s="14"/>
      <c r="AF6" s="14"/>
    </row>
    <row r="7" spans="1:32" ht="15.75" customHeight="1" thickBot="1" x14ac:dyDescent="0.25">
      <c r="A7" s="15"/>
      <c r="B7" s="16" t="s">
        <v>8</v>
      </c>
      <c r="C7" s="17" t="s">
        <v>9</v>
      </c>
      <c r="D7" s="17" t="s">
        <v>10</v>
      </c>
      <c r="E7" s="18" t="s">
        <v>8</v>
      </c>
      <c r="F7" s="17" t="s">
        <v>9</v>
      </c>
      <c r="G7" s="19" t="s">
        <v>10</v>
      </c>
      <c r="H7" s="20" t="s">
        <v>8</v>
      </c>
      <c r="I7" s="17" t="s">
        <v>9</v>
      </c>
      <c r="J7" s="21" t="s">
        <v>10</v>
      </c>
      <c r="K7" s="20" t="s">
        <v>8</v>
      </c>
      <c r="L7" s="17" t="s">
        <v>9</v>
      </c>
      <c r="M7" s="18" t="s">
        <v>10</v>
      </c>
      <c r="N7" s="14"/>
      <c r="O7" s="14"/>
      <c r="P7" s="14"/>
      <c r="Q7" s="14"/>
      <c r="R7" s="14"/>
      <c r="S7" s="14"/>
      <c r="T7" s="14"/>
      <c r="U7" s="14"/>
      <c r="V7" s="14"/>
      <c r="W7" s="14"/>
      <c r="X7" s="14"/>
      <c r="Y7" s="14"/>
      <c r="Z7" s="14"/>
      <c r="AA7" s="14"/>
      <c r="AB7" s="14"/>
      <c r="AC7" s="14"/>
      <c r="AD7" s="14"/>
      <c r="AE7" s="14"/>
      <c r="AF7" s="14"/>
    </row>
    <row r="8" spans="1:32" ht="15.75" customHeight="1" x14ac:dyDescent="0.2">
      <c r="A8" s="5"/>
      <c r="B8" s="3"/>
      <c r="C8" s="3"/>
      <c r="D8" s="3"/>
      <c r="E8" s="3"/>
      <c r="F8" s="3"/>
      <c r="G8" s="3"/>
      <c r="H8" s="3"/>
      <c r="I8" s="3"/>
      <c r="J8" s="3"/>
      <c r="K8" s="3"/>
      <c r="L8" s="3"/>
      <c r="M8" s="3"/>
      <c r="N8" s="14"/>
      <c r="O8" s="14"/>
      <c r="P8" s="14"/>
      <c r="Q8" s="14"/>
      <c r="R8" s="14"/>
      <c r="S8" s="14"/>
      <c r="T8" s="14"/>
      <c r="U8" s="14"/>
      <c r="V8" s="14"/>
      <c r="W8" s="14"/>
      <c r="X8" s="14"/>
      <c r="Y8" s="14"/>
      <c r="Z8" s="22"/>
      <c r="AA8" s="22"/>
      <c r="AB8" s="22"/>
      <c r="AC8" s="22"/>
      <c r="AD8" s="22"/>
      <c r="AE8" s="22"/>
      <c r="AF8" s="22"/>
    </row>
    <row r="9" spans="1:32" ht="36" customHeight="1" x14ac:dyDescent="0.2">
      <c r="A9" s="23" t="s">
        <v>11</v>
      </c>
      <c r="B9" s="24">
        <v>118.70260514355199</v>
      </c>
      <c r="C9" s="24">
        <v>4578.0363535764482</v>
      </c>
      <c r="D9" s="25">
        <f>SUM(B9:C9)</f>
        <v>4696.7389587200005</v>
      </c>
      <c r="E9" s="26">
        <v>36.967865858800003</v>
      </c>
      <c r="F9" s="26">
        <v>16.944705581200001</v>
      </c>
      <c r="G9" s="25">
        <f>SUM(E9:F9)</f>
        <v>53.912571440000008</v>
      </c>
      <c r="H9" s="26">
        <v>19.006110400000001</v>
      </c>
      <c r="I9" s="26">
        <v>39.4218896</v>
      </c>
      <c r="J9" s="25">
        <f>SUM(H9:I9)</f>
        <v>58.427999999999997</v>
      </c>
      <c r="K9" s="26">
        <v>106122.985334161</v>
      </c>
      <c r="L9" s="26">
        <v>127171.91881983902</v>
      </c>
      <c r="M9" s="25">
        <f>SUM(K9:L9)</f>
        <v>233294.90415400002</v>
      </c>
      <c r="N9" s="14"/>
      <c r="O9" s="22"/>
      <c r="P9" s="22"/>
      <c r="Q9" s="22"/>
      <c r="R9" s="22"/>
      <c r="S9" s="22"/>
      <c r="T9" s="22"/>
      <c r="U9" s="22"/>
      <c r="V9" s="22"/>
      <c r="W9" s="22"/>
      <c r="X9" s="22"/>
      <c r="Y9" s="22"/>
      <c r="Z9" s="22"/>
      <c r="AA9" s="22"/>
      <c r="AB9" s="22"/>
      <c r="AC9" s="22"/>
      <c r="AD9" s="22"/>
      <c r="AE9" s="22"/>
      <c r="AF9" s="22"/>
    </row>
    <row r="10" spans="1:32" ht="15.75" customHeight="1" x14ac:dyDescent="0.2">
      <c r="A10" s="23" t="s">
        <v>12</v>
      </c>
      <c r="B10" s="24">
        <v>49.794537537874</v>
      </c>
      <c r="C10" s="26">
        <v>777.10261565212602</v>
      </c>
      <c r="D10" s="25">
        <f>SUM(B10:C10)</f>
        <v>826.89715319000004</v>
      </c>
      <c r="E10" s="26">
        <v>164.04594817797798</v>
      </c>
      <c r="F10" s="26">
        <v>2033.868551822022</v>
      </c>
      <c r="G10" s="25">
        <f>SUM(E10:F10)</f>
        <v>2197.9144999999999</v>
      </c>
      <c r="H10" s="26">
        <v>234.73973920741048</v>
      </c>
      <c r="I10" s="26">
        <v>2382.7907248088882</v>
      </c>
      <c r="J10" s="25">
        <f>SUM(H10:I10)</f>
        <v>2617.5304640162985</v>
      </c>
      <c r="K10" s="26">
        <v>87.705944955909999</v>
      </c>
      <c r="L10" s="26">
        <v>2073.66824748409</v>
      </c>
      <c r="M10" s="25">
        <f>SUM(K10:L10)</f>
        <v>2161.3741924400001</v>
      </c>
      <c r="N10" s="14"/>
      <c r="O10" s="22"/>
      <c r="P10" s="22"/>
      <c r="Q10" s="22"/>
      <c r="R10" s="22"/>
      <c r="S10" s="22"/>
      <c r="T10" s="22"/>
      <c r="U10" s="22"/>
      <c r="V10" s="22"/>
      <c r="W10" s="22"/>
      <c r="X10" s="22"/>
      <c r="Y10" s="22"/>
      <c r="Z10" s="22"/>
      <c r="AA10" s="22"/>
      <c r="AB10" s="22"/>
      <c r="AC10" s="22"/>
      <c r="AD10" s="22"/>
      <c r="AE10" s="22"/>
      <c r="AF10" s="22"/>
    </row>
    <row r="11" spans="1:32" ht="15.75" customHeight="1" x14ac:dyDescent="0.2">
      <c r="A11" s="27" t="s">
        <v>13</v>
      </c>
      <c r="B11" s="26">
        <v>0</v>
      </c>
      <c r="C11" s="26">
        <v>0</v>
      </c>
      <c r="D11" s="25">
        <f>SUM(B11:C11)</f>
        <v>0</v>
      </c>
      <c r="E11" s="26">
        <v>0</v>
      </c>
      <c r="F11" s="26">
        <v>0</v>
      </c>
      <c r="G11" s="25">
        <f>SUM(E11:F11)</f>
        <v>0</v>
      </c>
      <c r="H11" s="26">
        <v>0</v>
      </c>
      <c r="I11" s="26">
        <v>0</v>
      </c>
      <c r="J11" s="25">
        <f>SUM(H11:I11)</f>
        <v>0</v>
      </c>
      <c r="K11" s="26">
        <v>0</v>
      </c>
      <c r="L11" s="26">
        <v>0</v>
      </c>
      <c r="M11" s="25">
        <f>SUM(K11:L11)</f>
        <v>0</v>
      </c>
      <c r="N11" s="14"/>
      <c r="O11" s="22"/>
      <c r="P11" s="22"/>
      <c r="Q11" s="22"/>
      <c r="R11" s="22"/>
      <c r="S11" s="22"/>
      <c r="T11" s="22"/>
      <c r="U11" s="22"/>
      <c r="V11" s="22"/>
      <c r="W11" s="22"/>
      <c r="X11" s="22"/>
      <c r="Y11" s="22"/>
      <c r="Z11" s="22"/>
      <c r="AA11" s="22"/>
      <c r="AB11" s="22"/>
      <c r="AC11" s="22"/>
      <c r="AD11" s="22"/>
      <c r="AE11" s="22"/>
      <c r="AF11" s="22"/>
    </row>
    <row r="12" spans="1:32" ht="15.75" customHeight="1" thickBot="1" x14ac:dyDescent="0.25">
      <c r="A12" s="23" t="s">
        <v>14</v>
      </c>
      <c r="B12" s="26">
        <v>0</v>
      </c>
      <c r="C12" s="26">
        <v>0</v>
      </c>
      <c r="D12" s="25">
        <f>SUM(B12:C12)</f>
        <v>0</v>
      </c>
      <c r="E12" s="26">
        <v>0</v>
      </c>
      <c r="F12" s="26">
        <v>0</v>
      </c>
      <c r="G12" s="25">
        <f>SUM(E12:F12)</f>
        <v>0</v>
      </c>
      <c r="H12" s="26">
        <v>5.7286799999999998</v>
      </c>
      <c r="I12" s="26">
        <v>0</v>
      </c>
      <c r="J12" s="25">
        <f>SUM(H12:I12)</f>
        <v>5.7286799999999998</v>
      </c>
      <c r="K12" s="26">
        <v>0</v>
      </c>
      <c r="L12" s="26">
        <v>0</v>
      </c>
      <c r="M12" s="25">
        <f>SUM(K12:L12)</f>
        <v>0</v>
      </c>
      <c r="N12" s="14"/>
      <c r="O12" s="22"/>
      <c r="P12" s="22"/>
      <c r="Q12" s="22"/>
      <c r="R12" s="22"/>
      <c r="S12" s="22"/>
      <c r="T12" s="22"/>
      <c r="U12" s="22"/>
      <c r="V12" s="22"/>
      <c r="W12" s="22"/>
      <c r="X12" s="22"/>
      <c r="Y12" s="22"/>
      <c r="Z12" s="3"/>
      <c r="AA12" s="3"/>
      <c r="AB12" s="3"/>
      <c r="AC12" s="3"/>
      <c r="AD12" s="3"/>
      <c r="AE12" s="3"/>
      <c r="AF12" s="3"/>
    </row>
    <row r="13" spans="1:32" ht="15.75" customHeight="1" thickBot="1" x14ac:dyDescent="0.25">
      <c r="A13" s="28" t="s">
        <v>10</v>
      </c>
      <c r="B13" s="29">
        <f t="shared" ref="B13:M13" si="0">SUM(B9:B12)</f>
        <v>168.497142681426</v>
      </c>
      <c r="C13" s="29">
        <f t="shared" si="0"/>
        <v>5355.1389692285738</v>
      </c>
      <c r="D13" s="29">
        <f t="shared" si="0"/>
        <v>5523.6361119100002</v>
      </c>
      <c r="E13" s="29">
        <f t="shared" si="0"/>
        <v>201.01381403677797</v>
      </c>
      <c r="F13" s="29">
        <f t="shared" si="0"/>
        <v>2050.813257403222</v>
      </c>
      <c r="G13" s="29">
        <f t="shared" si="0"/>
        <v>2251.8270714400001</v>
      </c>
      <c r="H13" s="29">
        <f t="shared" si="0"/>
        <v>259.47452960741049</v>
      </c>
      <c r="I13" s="29">
        <f t="shared" si="0"/>
        <v>2422.2126144088884</v>
      </c>
      <c r="J13" s="29">
        <f t="shared" si="0"/>
        <v>2681.6871440162986</v>
      </c>
      <c r="K13" s="29">
        <f t="shared" si="0"/>
        <v>106210.69127911692</v>
      </c>
      <c r="L13" s="29">
        <f t="shared" si="0"/>
        <v>129245.58706732311</v>
      </c>
      <c r="M13" s="29">
        <f t="shared" si="0"/>
        <v>235456.27834644003</v>
      </c>
      <c r="N13" s="24"/>
      <c r="O13" s="24"/>
      <c r="P13" s="22"/>
      <c r="Q13" s="22"/>
      <c r="R13" s="22"/>
      <c r="S13" s="22"/>
      <c r="T13" s="22"/>
      <c r="U13" s="22"/>
      <c r="V13" s="22"/>
      <c r="W13" s="22"/>
      <c r="X13" s="22"/>
      <c r="Y13" s="22"/>
      <c r="Z13" s="3"/>
      <c r="AA13" s="3"/>
      <c r="AB13" s="3"/>
      <c r="AC13" s="3"/>
      <c r="AD13" s="3"/>
      <c r="AE13" s="3"/>
      <c r="AF13" s="3"/>
    </row>
    <row r="14" spans="1:32" ht="15.75" customHeight="1" thickBot="1" x14ac:dyDescent="0.25">
      <c r="A14" s="30" t="s">
        <v>15</v>
      </c>
      <c r="B14" s="31">
        <f t="shared" ref="B14:D14" si="1">(B13/$D$13)*100</f>
        <v>3.0504750723552263</v>
      </c>
      <c r="C14" s="31">
        <f t="shared" si="1"/>
        <v>96.949524927644774</v>
      </c>
      <c r="D14" s="31">
        <f t="shared" si="1"/>
        <v>100</v>
      </c>
      <c r="E14" s="31">
        <f t="shared" ref="E14:G14" si="2">(E13/$G$13)*100</f>
        <v>8.9266985278862254</v>
      </c>
      <c r="F14" s="31">
        <f t="shared" si="2"/>
        <v>91.073301472113783</v>
      </c>
      <c r="G14" s="31">
        <f t="shared" si="2"/>
        <v>100</v>
      </c>
      <c r="H14" s="31">
        <f t="shared" ref="H14:J14" si="3">(H13/$J$13)*100</f>
        <v>9.6757942173225207</v>
      </c>
      <c r="I14" s="31">
        <f t="shared" si="3"/>
        <v>90.324205782677495</v>
      </c>
      <c r="J14" s="31">
        <f t="shared" si="3"/>
        <v>100</v>
      </c>
      <c r="K14" s="31">
        <f t="shared" ref="K14:M14" si="4">(K13/$M$13)*100</f>
        <v>45.108455813967794</v>
      </c>
      <c r="L14" s="31">
        <f t="shared" si="4"/>
        <v>54.891544186032206</v>
      </c>
      <c r="M14" s="31">
        <f t="shared" si="4"/>
        <v>100</v>
      </c>
      <c r="N14" s="3"/>
      <c r="O14" s="3"/>
      <c r="P14" s="3"/>
      <c r="Q14" s="3"/>
      <c r="R14" s="3"/>
      <c r="S14" s="3"/>
      <c r="T14" s="3"/>
      <c r="U14" s="3"/>
      <c r="V14" s="3"/>
      <c r="W14" s="3"/>
      <c r="X14" s="3"/>
      <c r="Y14" s="3"/>
      <c r="Z14" s="3"/>
      <c r="AA14" s="3"/>
      <c r="AB14" s="3"/>
      <c r="AC14" s="3"/>
      <c r="AD14" s="3"/>
      <c r="AE14" s="3"/>
      <c r="AF14" s="3"/>
    </row>
    <row r="15" spans="1:32" ht="15.75" customHeight="1" thickBot="1" x14ac:dyDescent="0.25">
      <c r="A15" s="5"/>
      <c r="B15" s="32"/>
      <c r="C15" s="32"/>
      <c r="D15" s="32"/>
      <c r="E15" s="32"/>
      <c r="F15" s="32"/>
      <c r="G15" s="32"/>
      <c r="H15" s="33"/>
      <c r="I15" s="34"/>
      <c r="J15" s="3"/>
      <c r="K15" s="3"/>
      <c r="L15" s="3"/>
      <c r="M15" s="3"/>
      <c r="N15" s="3"/>
      <c r="O15" s="3"/>
      <c r="P15" s="3"/>
      <c r="Q15" s="3"/>
      <c r="R15" s="3"/>
      <c r="S15" s="3"/>
      <c r="T15" s="3"/>
      <c r="U15" s="3"/>
      <c r="V15" s="3"/>
      <c r="W15" s="3"/>
      <c r="X15" s="3"/>
      <c r="Y15" s="3"/>
      <c r="Z15" s="3"/>
      <c r="AA15" s="3"/>
      <c r="AB15" s="3"/>
      <c r="AC15" s="3"/>
      <c r="AD15" s="3"/>
      <c r="AE15" s="3"/>
      <c r="AF15" s="3"/>
    </row>
    <row r="16" spans="1:32" ht="15.75" customHeight="1" x14ac:dyDescent="0.2">
      <c r="A16" s="35" t="s">
        <v>3</v>
      </c>
      <c r="B16" s="7">
        <v>2022</v>
      </c>
      <c r="C16" s="8"/>
      <c r="D16" s="8"/>
      <c r="E16" s="8"/>
      <c r="F16" s="8"/>
      <c r="G16" s="8"/>
      <c r="H16" s="8"/>
      <c r="I16" s="8"/>
      <c r="J16" s="8"/>
      <c r="K16" s="8"/>
      <c r="L16" s="8"/>
      <c r="M16" s="8"/>
      <c r="N16" s="3"/>
      <c r="O16" s="3"/>
      <c r="P16" s="3"/>
      <c r="Q16" s="3"/>
      <c r="R16" s="3"/>
      <c r="S16" s="3"/>
      <c r="T16" s="3"/>
      <c r="U16" s="3"/>
      <c r="V16" s="3"/>
      <c r="W16" s="3"/>
      <c r="X16" s="3"/>
      <c r="Y16" s="3"/>
      <c r="Z16" s="3"/>
      <c r="AA16" s="3"/>
      <c r="AB16" s="3"/>
      <c r="AC16" s="3"/>
      <c r="AD16" s="3"/>
      <c r="AE16" s="3"/>
      <c r="AF16" s="3"/>
    </row>
    <row r="17" spans="1:32" ht="15.75" customHeight="1" x14ac:dyDescent="0.2">
      <c r="A17" s="36"/>
      <c r="B17" s="9" t="s">
        <v>16</v>
      </c>
      <c r="C17" s="10"/>
      <c r="D17" s="12"/>
      <c r="E17" s="9" t="s">
        <v>5</v>
      </c>
      <c r="F17" s="10"/>
      <c r="G17" s="12"/>
      <c r="H17" s="9" t="s">
        <v>6</v>
      </c>
      <c r="I17" s="10"/>
      <c r="J17" s="12"/>
      <c r="K17" s="11" t="s">
        <v>7</v>
      </c>
      <c r="L17" s="10"/>
      <c r="M17" s="10"/>
      <c r="N17" s="3"/>
      <c r="O17" s="3"/>
      <c r="P17" s="3"/>
      <c r="Q17" s="3"/>
      <c r="R17" s="3"/>
      <c r="S17" s="3"/>
      <c r="T17" s="3"/>
      <c r="U17" s="3"/>
      <c r="V17" s="3"/>
      <c r="W17" s="3"/>
      <c r="X17" s="3"/>
      <c r="Y17" s="3"/>
      <c r="Z17" s="3"/>
      <c r="AA17" s="3"/>
      <c r="AB17" s="3"/>
      <c r="AC17" s="3"/>
      <c r="AD17" s="3"/>
      <c r="AE17" s="3"/>
      <c r="AF17" s="3"/>
    </row>
    <row r="18" spans="1:32" ht="15.75" customHeight="1" thickBot="1" x14ac:dyDescent="0.25">
      <c r="A18" s="37"/>
      <c r="B18" s="20" t="s">
        <v>8</v>
      </c>
      <c r="C18" s="17" t="s">
        <v>9</v>
      </c>
      <c r="D18" s="17" t="s">
        <v>10</v>
      </c>
      <c r="E18" s="20" t="s">
        <v>8</v>
      </c>
      <c r="F18" s="17" t="s">
        <v>9</v>
      </c>
      <c r="G18" s="17" t="s">
        <v>10</v>
      </c>
      <c r="H18" s="20" t="s">
        <v>8</v>
      </c>
      <c r="I18" s="17" t="s">
        <v>9</v>
      </c>
      <c r="J18" s="17" t="s">
        <v>10</v>
      </c>
      <c r="K18" s="20" t="s">
        <v>8</v>
      </c>
      <c r="L18" s="17" t="s">
        <v>9</v>
      </c>
      <c r="M18" s="16" t="s">
        <v>10</v>
      </c>
      <c r="N18" s="3"/>
      <c r="O18" s="3"/>
      <c r="P18" s="3"/>
      <c r="Q18" s="3"/>
      <c r="R18" s="3"/>
      <c r="S18" s="3"/>
      <c r="T18" s="3"/>
      <c r="U18" s="3"/>
      <c r="V18" s="3"/>
      <c r="W18" s="3"/>
      <c r="X18" s="3"/>
      <c r="Y18" s="3"/>
      <c r="Z18" s="3"/>
      <c r="AA18" s="3"/>
      <c r="AB18" s="3"/>
      <c r="AC18" s="3"/>
      <c r="AD18" s="3"/>
      <c r="AE18" s="3"/>
      <c r="AF18" s="3"/>
    </row>
    <row r="19" spans="1:32" ht="15.75" customHeight="1" x14ac:dyDescent="0.2">
      <c r="A19" s="5"/>
      <c r="B19" s="3"/>
      <c r="C19" s="3"/>
      <c r="D19" s="3"/>
      <c r="E19" s="3"/>
      <c r="F19" s="3"/>
      <c r="G19" s="3"/>
      <c r="H19" s="3"/>
      <c r="I19" s="3"/>
      <c r="J19" s="3"/>
      <c r="K19" s="38"/>
      <c r="L19" s="38"/>
      <c r="M19" s="38"/>
      <c r="N19" s="3"/>
      <c r="O19" s="3"/>
      <c r="P19" s="3"/>
      <c r="Q19" s="3"/>
      <c r="R19" s="3"/>
      <c r="S19" s="3"/>
      <c r="T19" s="3"/>
      <c r="U19" s="3"/>
      <c r="V19" s="3"/>
      <c r="W19" s="3"/>
      <c r="X19" s="3"/>
      <c r="Y19" s="3"/>
      <c r="Z19" s="3"/>
      <c r="AA19" s="3"/>
      <c r="AB19" s="3"/>
      <c r="AC19" s="3"/>
      <c r="AD19" s="3"/>
      <c r="AE19" s="3"/>
      <c r="AF19" s="3"/>
    </row>
    <row r="20" spans="1:32" ht="32.25" customHeight="1" x14ac:dyDescent="0.2">
      <c r="A20" s="23" t="s">
        <v>11</v>
      </c>
      <c r="B20" s="39">
        <v>14.3678863352</v>
      </c>
      <c r="C20" s="39">
        <v>100.9361416648</v>
      </c>
      <c r="D20" s="40">
        <f t="shared" ref="D20:D23" si="5">SUM(B20:C20)</f>
        <v>115.304028</v>
      </c>
      <c r="E20" s="41">
        <v>4337.7011525483194</v>
      </c>
      <c r="F20" s="41">
        <v>19.892837451680002</v>
      </c>
      <c r="G20" s="40">
        <f t="shared" ref="G20:G23" si="6">SUM(E20:F20)</f>
        <v>4357.5939899999994</v>
      </c>
      <c r="H20" s="41">
        <v>238.412846118</v>
      </c>
      <c r="I20" s="41">
        <v>1.4679364720000001</v>
      </c>
      <c r="J20" s="40">
        <f t="shared" ref="J20:J23" si="7">SUM(H20:I20)</f>
        <v>239.88078259</v>
      </c>
      <c r="K20" s="42">
        <v>84390.711885500001</v>
      </c>
      <c r="L20" s="42">
        <v>114290.9378855</v>
      </c>
      <c r="M20" s="43">
        <f t="shared" ref="M20:M23" si="8">SUM(K20:L20)</f>
        <v>198681.649771</v>
      </c>
      <c r="N20" s="44"/>
      <c r="O20" s="3"/>
      <c r="P20" s="3"/>
      <c r="Q20" s="3"/>
      <c r="R20" s="3"/>
      <c r="S20" s="3"/>
      <c r="T20" s="3"/>
      <c r="U20" s="3"/>
      <c r="V20" s="3"/>
      <c r="W20" s="3"/>
      <c r="X20" s="3"/>
      <c r="Y20" s="3"/>
      <c r="Z20" s="3"/>
      <c r="AA20" s="3"/>
      <c r="AB20" s="3"/>
      <c r="AC20" s="3"/>
      <c r="AD20" s="3"/>
      <c r="AE20" s="3"/>
      <c r="AF20" s="3"/>
    </row>
    <row r="21" spans="1:32" ht="15.75" customHeight="1" x14ac:dyDescent="0.2">
      <c r="A21" s="23" t="s">
        <v>12</v>
      </c>
      <c r="B21" s="39">
        <v>108.31194385960001</v>
      </c>
      <c r="C21" s="41">
        <v>985.45885714039991</v>
      </c>
      <c r="D21" s="40">
        <f t="shared" si="5"/>
        <v>1093.7708009999999</v>
      </c>
      <c r="E21" s="41">
        <v>593.65806363835384</v>
      </c>
      <c r="F21" s="41">
        <v>2637.6344363616463</v>
      </c>
      <c r="G21" s="40">
        <f t="shared" si="6"/>
        <v>3231.2925</v>
      </c>
      <c r="H21" s="41">
        <v>192.33793426185477</v>
      </c>
      <c r="I21" s="41">
        <v>3368.4559237381454</v>
      </c>
      <c r="J21" s="40">
        <f t="shared" si="7"/>
        <v>3560.793858</v>
      </c>
      <c r="K21" s="42">
        <v>58.584445952823074</v>
      </c>
      <c r="L21" s="42">
        <v>575.52537634717692</v>
      </c>
      <c r="M21" s="43">
        <f t="shared" si="8"/>
        <v>634.10982230000002</v>
      </c>
      <c r="N21" s="44"/>
      <c r="O21" s="3"/>
      <c r="P21" s="3"/>
      <c r="Q21" s="3"/>
      <c r="R21" s="3"/>
      <c r="S21" s="3"/>
      <c r="T21" s="3"/>
      <c r="U21" s="3"/>
      <c r="V21" s="3"/>
      <c r="W21" s="3"/>
      <c r="X21" s="3"/>
      <c r="Y21" s="3"/>
      <c r="Z21" s="3"/>
      <c r="AA21" s="3"/>
      <c r="AB21" s="3"/>
      <c r="AC21" s="3"/>
      <c r="AD21" s="3"/>
      <c r="AE21" s="3"/>
      <c r="AF21" s="3"/>
    </row>
    <row r="22" spans="1:32" ht="15.75" customHeight="1" x14ac:dyDescent="0.2">
      <c r="A22" s="27" t="s">
        <v>13</v>
      </c>
      <c r="B22" s="26">
        <v>0</v>
      </c>
      <c r="C22" s="26">
        <v>0</v>
      </c>
      <c r="D22" s="40">
        <f t="shared" si="5"/>
        <v>0</v>
      </c>
      <c r="E22" s="26">
        <v>0</v>
      </c>
      <c r="F22" s="26">
        <v>0</v>
      </c>
      <c r="G22" s="40">
        <f t="shared" si="6"/>
        <v>0</v>
      </c>
      <c r="H22" s="26">
        <v>0</v>
      </c>
      <c r="I22" s="26">
        <v>0</v>
      </c>
      <c r="J22" s="40">
        <f t="shared" si="7"/>
        <v>0</v>
      </c>
      <c r="K22" s="26">
        <v>0</v>
      </c>
      <c r="L22" s="26">
        <v>0</v>
      </c>
      <c r="M22" s="43">
        <f t="shared" si="8"/>
        <v>0</v>
      </c>
      <c r="N22" s="3"/>
      <c r="O22" s="3"/>
      <c r="P22" s="3"/>
      <c r="Q22" s="3"/>
      <c r="R22" s="3"/>
      <c r="S22" s="3"/>
      <c r="T22" s="3"/>
      <c r="U22" s="3"/>
      <c r="V22" s="3"/>
      <c r="W22" s="3"/>
      <c r="X22" s="3"/>
      <c r="Y22" s="3"/>
      <c r="Z22" s="3"/>
      <c r="AA22" s="3"/>
      <c r="AB22" s="3"/>
      <c r="AC22" s="3"/>
      <c r="AD22" s="3"/>
      <c r="AE22" s="3"/>
      <c r="AF22" s="3"/>
    </row>
    <row r="23" spans="1:32" ht="15.75" customHeight="1" thickBot="1" x14ac:dyDescent="0.25">
      <c r="A23" s="23" t="s">
        <v>14</v>
      </c>
      <c r="B23" s="26">
        <v>0</v>
      </c>
      <c r="C23" s="26">
        <v>0</v>
      </c>
      <c r="D23" s="40">
        <f t="shared" si="5"/>
        <v>0</v>
      </c>
      <c r="E23" s="26">
        <v>0</v>
      </c>
      <c r="F23" s="26">
        <v>0</v>
      </c>
      <c r="G23" s="40">
        <f t="shared" si="6"/>
        <v>0</v>
      </c>
      <c r="H23" s="26">
        <v>0</v>
      </c>
      <c r="I23" s="26">
        <v>0</v>
      </c>
      <c r="J23" s="40">
        <f t="shared" si="7"/>
        <v>0</v>
      </c>
      <c r="K23" s="26">
        <v>0</v>
      </c>
      <c r="L23" s="26">
        <v>0</v>
      </c>
      <c r="M23" s="43">
        <f t="shared" si="8"/>
        <v>0</v>
      </c>
      <c r="N23" s="3"/>
      <c r="O23" s="3"/>
      <c r="P23" s="3"/>
      <c r="Q23" s="3"/>
      <c r="R23" s="3"/>
      <c r="S23" s="3"/>
      <c r="T23" s="3"/>
      <c r="U23" s="3"/>
      <c r="V23" s="3"/>
      <c r="W23" s="3"/>
      <c r="X23" s="3"/>
      <c r="Y23" s="3"/>
      <c r="Z23" s="3"/>
      <c r="AA23" s="3"/>
      <c r="AB23" s="3"/>
      <c r="AC23" s="3"/>
      <c r="AD23" s="3"/>
      <c r="AE23" s="3"/>
      <c r="AF23" s="3"/>
    </row>
    <row r="24" spans="1:32" ht="15.75" customHeight="1" thickBot="1" x14ac:dyDescent="0.25">
      <c r="A24" s="45" t="s">
        <v>10</v>
      </c>
      <c r="B24" s="46">
        <f t="shared" ref="B24:M24" si="9">SUM(B20:B23)</f>
        <v>122.6798301948</v>
      </c>
      <c r="C24" s="46">
        <f t="shared" si="9"/>
        <v>1086.3949988052</v>
      </c>
      <c r="D24" s="46">
        <f t="shared" si="9"/>
        <v>1209.0748289999999</v>
      </c>
      <c r="E24" s="46">
        <f t="shared" si="9"/>
        <v>4931.3592161866736</v>
      </c>
      <c r="F24" s="46">
        <f t="shared" si="9"/>
        <v>2657.5272738133262</v>
      </c>
      <c r="G24" s="46">
        <f t="shared" si="9"/>
        <v>7588.886489999999</v>
      </c>
      <c r="H24" s="46">
        <f t="shared" si="9"/>
        <v>430.75078037985475</v>
      </c>
      <c r="I24" s="46">
        <f t="shared" si="9"/>
        <v>3369.9238602101454</v>
      </c>
      <c r="J24" s="46">
        <f t="shared" si="9"/>
        <v>3800.6746405899999</v>
      </c>
      <c r="K24" s="47">
        <f t="shared" si="9"/>
        <v>84449.296331452817</v>
      </c>
      <c r="L24" s="47">
        <f t="shared" si="9"/>
        <v>114866.46326184717</v>
      </c>
      <c r="M24" s="47">
        <f t="shared" si="9"/>
        <v>199315.7595933</v>
      </c>
      <c r="N24" s="3"/>
      <c r="O24" s="3"/>
      <c r="P24" s="3"/>
      <c r="Q24" s="3"/>
      <c r="R24" s="3"/>
      <c r="S24" s="3"/>
      <c r="T24" s="3"/>
      <c r="U24" s="3"/>
      <c r="V24" s="3"/>
      <c r="W24" s="3"/>
      <c r="X24" s="3"/>
      <c r="Y24" s="3"/>
      <c r="Z24" s="3"/>
      <c r="AA24" s="3"/>
      <c r="AB24" s="3"/>
      <c r="AC24" s="3"/>
      <c r="AD24" s="3"/>
      <c r="AE24" s="3"/>
      <c r="AF24" s="3"/>
    </row>
    <row r="25" spans="1:32" ht="15.75" customHeight="1" thickBot="1" x14ac:dyDescent="0.25">
      <c r="A25" s="48" t="s">
        <v>15</v>
      </c>
      <c r="B25" s="49">
        <f t="shared" ref="B25:D25" si="10">(B24/$D$24)*100</f>
        <v>10.146587064116279</v>
      </c>
      <c r="C25" s="49">
        <f t="shared" si="10"/>
        <v>89.853412935883725</v>
      </c>
      <c r="D25" s="49">
        <f t="shared" si="10"/>
        <v>100</v>
      </c>
      <c r="E25" s="49">
        <f t="shared" ref="E25:G25" si="11">(E24/$G$24)*100</f>
        <v>64.981327928475508</v>
      </c>
      <c r="F25" s="49">
        <f t="shared" si="11"/>
        <v>35.018672071524506</v>
      </c>
      <c r="G25" s="49">
        <f t="shared" si="11"/>
        <v>100</v>
      </c>
      <c r="H25" s="49">
        <f t="shared" ref="H25:J25" si="12">(H24/$J$24)*100</f>
        <v>11.33353473037584</v>
      </c>
      <c r="I25" s="49">
        <f t="shared" si="12"/>
        <v>88.666465269624169</v>
      </c>
      <c r="J25" s="49">
        <f t="shared" si="12"/>
        <v>100</v>
      </c>
      <c r="K25" s="50">
        <f t="shared" ref="K25:M25" si="13">(K24/$M$24)*100</f>
        <v>42.369603138141201</v>
      </c>
      <c r="L25" s="50">
        <f t="shared" si="13"/>
        <v>57.630396861858792</v>
      </c>
      <c r="M25" s="49">
        <f t="shared" si="13"/>
        <v>100</v>
      </c>
      <c r="N25" s="3"/>
      <c r="O25" s="3"/>
      <c r="P25" s="3"/>
      <c r="Q25" s="3"/>
      <c r="R25" s="3"/>
      <c r="S25" s="3"/>
      <c r="T25" s="3"/>
      <c r="U25" s="3"/>
      <c r="V25" s="3"/>
      <c r="W25" s="3"/>
      <c r="X25" s="3"/>
      <c r="Y25" s="3"/>
      <c r="Z25" s="3"/>
      <c r="AA25" s="3"/>
      <c r="AB25" s="3"/>
      <c r="AC25" s="3"/>
      <c r="AD25" s="3"/>
      <c r="AE25" s="3"/>
      <c r="AF25" s="3"/>
    </row>
    <row r="26" spans="1:32" ht="15.75" customHeight="1" thickBot="1" x14ac:dyDescent="0.25">
      <c r="A26" s="23"/>
      <c r="B26" s="38"/>
      <c r="C26" s="38"/>
      <c r="D26" s="38"/>
      <c r="E26" s="38"/>
      <c r="F26" s="38"/>
      <c r="G26" s="38"/>
      <c r="H26" s="51"/>
      <c r="I26" s="51"/>
      <c r="J26" s="51"/>
      <c r="K26" s="52"/>
      <c r="L26" s="53"/>
      <c r="M26" s="54"/>
      <c r="N26" s="3"/>
      <c r="O26" s="3"/>
      <c r="P26" s="3"/>
      <c r="Q26" s="3"/>
      <c r="R26" s="3"/>
      <c r="S26" s="3"/>
      <c r="T26" s="3"/>
      <c r="U26" s="3"/>
      <c r="V26" s="3"/>
      <c r="W26" s="3"/>
      <c r="X26" s="3"/>
      <c r="Y26" s="3"/>
      <c r="Z26" s="3"/>
      <c r="AA26" s="3"/>
      <c r="AB26" s="3"/>
      <c r="AC26" s="3"/>
      <c r="AD26" s="3"/>
      <c r="AE26" s="3"/>
      <c r="AF26" s="3"/>
    </row>
    <row r="27" spans="1:32" ht="15.75" customHeight="1" x14ac:dyDescent="0.2">
      <c r="A27" s="35" t="s">
        <v>3</v>
      </c>
      <c r="B27" s="55" t="s">
        <v>17</v>
      </c>
      <c r="C27" s="56"/>
      <c r="D27" s="56"/>
      <c r="E27" s="38"/>
      <c r="F27" s="38"/>
      <c r="G27" s="38"/>
      <c r="H27" s="51"/>
      <c r="I27" s="51"/>
      <c r="J27" s="51"/>
      <c r="K27" s="51"/>
      <c r="L27" s="54"/>
      <c r="M27" s="54"/>
      <c r="N27" s="3"/>
      <c r="O27" s="3"/>
      <c r="P27" s="3"/>
      <c r="Q27" s="3"/>
      <c r="R27" s="3"/>
      <c r="S27" s="3"/>
      <c r="T27" s="3"/>
      <c r="U27" s="3"/>
      <c r="V27" s="3"/>
      <c r="W27" s="3"/>
      <c r="X27" s="3"/>
      <c r="Y27" s="3"/>
      <c r="Z27" s="3"/>
      <c r="AA27" s="3"/>
      <c r="AB27" s="3"/>
      <c r="AC27" s="3"/>
      <c r="AD27" s="3"/>
      <c r="AE27" s="3"/>
      <c r="AF27" s="3"/>
    </row>
    <row r="28" spans="1:32" ht="15.75" customHeight="1" x14ac:dyDescent="0.2">
      <c r="A28" s="36"/>
      <c r="B28" s="57" t="s">
        <v>18</v>
      </c>
      <c r="C28" s="58"/>
      <c r="D28" s="58"/>
      <c r="E28" s="38"/>
      <c r="F28" s="38"/>
      <c r="G28" s="38"/>
      <c r="H28" s="51"/>
      <c r="I28" s="51"/>
      <c r="J28" s="51"/>
      <c r="K28" s="51"/>
      <c r="L28" s="54"/>
      <c r="M28" s="54"/>
      <c r="N28" s="3"/>
      <c r="O28" s="3"/>
      <c r="P28" s="3"/>
      <c r="Q28" s="3"/>
      <c r="R28" s="3"/>
      <c r="S28" s="3"/>
      <c r="T28" s="3"/>
      <c r="U28" s="3"/>
      <c r="V28" s="3"/>
      <c r="W28" s="3"/>
      <c r="X28" s="3"/>
      <c r="Y28" s="3"/>
      <c r="Z28" s="3"/>
      <c r="AA28" s="3"/>
      <c r="AB28" s="3"/>
      <c r="AC28" s="3"/>
      <c r="AD28" s="3"/>
      <c r="AE28" s="3"/>
      <c r="AF28" s="3"/>
    </row>
    <row r="29" spans="1:32" ht="15.75" customHeight="1" thickBot="1" x14ac:dyDescent="0.25">
      <c r="A29" s="37"/>
      <c r="B29" s="20" t="s">
        <v>8</v>
      </c>
      <c r="C29" s="17" t="s">
        <v>9</v>
      </c>
      <c r="D29" s="59" t="s">
        <v>10</v>
      </c>
      <c r="E29" s="38"/>
      <c r="F29" s="38"/>
      <c r="G29" s="38"/>
      <c r="H29" s="51"/>
      <c r="I29" s="51"/>
      <c r="J29" s="51"/>
      <c r="K29" s="51"/>
      <c r="L29" s="54"/>
      <c r="M29" s="54"/>
      <c r="N29" s="3"/>
      <c r="O29" s="3"/>
      <c r="P29" s="3"/>
      <c r="Q29" s="3"/>
      <c r="R29" s="3"/>
      <c r="S29" s="3"/>
      <c r="T29" s="3"/>
      <c r="U29" s="3"/>
      <c r="V29" s="3"/>
      <c r="W29" s="3"/>
      <c r="X29" s="3"/>
      <c r="Y29" s="3"/>
      <c r="Z29" s="3"/>
      <c r="AA29" s="3"/>
      <c r="AB29" s="3"/>
      <c r="AC29" s="3"/>
      <c r="AD29" s="3"/>
      <c r="AE29" s="3"/>
      <c r="AF29" s="3"/>
    </row>
    <row r="30" spans="1:32" ht="15.75" customHeight="1" x14ac:dyDescent="0.2">
      <c r="A30" s="23"/>
      <c r="B30" s="38"/>
      <c r="C30" s="38"/>
      <c r="D30" s="38"/>
      <c r="E30" s="38"/>
      <c r="F30" s="38"/>
      <c r="G30" s="38"/>
      <c r="H30" s="51"/>
      <c r="I30" s="51"/>
      <c r="J30" s="51"/>
      <c r="K30" s="51"/>
      <c r="L30" s="54"/>
      <c r="M30" s="54"/>
      <c r="N30" s="3"/>
      <c r="O30" s="3"/>
      <c r="P30" s="3"/>
      <c r="Q30" s="3"/>
      <c r="R30" s="3"/>
      <c r="S30" s="3"/>
      <c r="T30" s="3"/>
      <c r="U30" s="3"/>
      <c r="V30" s="3"/>
      <c r="W30" s="3"/>
      <c r="X30" s="3"/>
      <c r="Y30" s="3"/>
      <c r="Z30" s="3"/>
      <c r="AA30" s="3"/>
      <c r="AB30" s="3"/>
      <c r="AC30" s="3"/>
      <c r="AD30" s="3"/>
      <c r="AE30" s="3"/>
      <c r="AF30" s="3"/>
    </row>
    <row r="31" spans="1:32" ht="31.5" customHeight="1" x14ac:dyDescent="0.2">
      <c r="A31" s="23" t="s">
        <v>11</v>
      </c>
      <c r="B31" s="60">
        <f t="shared" ref="B31:D35" si="14">IF(ISERROR((K20/K9-1)*100),"-",(K20/K9-1)*100)</f>
        <v>-20.478384941989923</v>
      </c>
      <c r="C31" s="60">
        <f t="shared" si="14"/>
        <v>-10.128793411214588</v>
      </c>
      <c r="D31" s="60">
        <f t="shared" si="14"/>
        <v>-14.836695429983116</v>
      </c>
      <c r="E31" s="38"/>
      <c r="F31" s="38"/>
      <c r="G31" s="38"/>
      <c r="H31" s="51"/>
      <c r="I31" s="61"/>
      <c r="J31" s="51"/>
      <c r="K31" s="51"/>
      <c r="L31" s="54"/>
      <c r="M31" s="54"/>
      <c r="N31" s="3"/>
      <c r="O31" s="3"/>
      <c r="P31" s="3"/>
      <c r="Q31" s="3"/>
      <c r="R31" s="3"/>
      <c r="S31" s="3"/>
      <c r="T31" s="3"/>
      <c r="U31" s="3"/>
      <c r="V31" s="3"/>
      <c r="W31" s="3"/>
      <c r="X31" s="3"/>
      <c r="Y31" s="3"/>
      <c r="Z31" s="3"/>
      <c r="AA31" s="3"/>
      <c r="AB31" s="3"/>
      <c r="AC31" s="3"/>
      <c r="AD31" s="3"/>
      <c r="AE31" s="3"/>
      <c r="AF31" s="3"/>
    </row>
    <row r="32" spans="1:32" ht="15.75" customHeight="1" x14ac:dyDescent="0.2">
      <c r="A32" s="23" t="s">
        <v>12</v>
      </c>
      <c r="B32" s="60">
        <f t="shared" si="14"/>
        <v>-33.203563359047529</v>
      </c>
      <c r="C32" s="60">
        <f t="shared" si="14"/>
        <v>-72.246024548746306</v>
      </c>
      <c r="D32" s="60">
        <f t="shared" si="14"/>
        <v>-70.661728796523377</v>
      </c>
      <c r="E32" s="38"/>
      <c r="F32" s="38"/>
      <c r="G32" s="38"/>
      <c r="H32" s="51"/>
      <c r="I32" s="61"/>
      <c r="J32" s="51"/>
      <c r="K32" s="51"/>
      <c r="L32" s="54"/>
      <c r="M32" s="54"/>
      <c r="N32" s="3"/>
      <c r="O32" s="3"/>
      <c r="P32" s="3"/>
      <c r="Q32" s="3"/>
      <c r="R32" s="3"/>
      <c r="S32" s="3"/>
      <c r="T32" s="3"/>
      <c r="U32" s="3"/>
      <c r="V32" s="3"/>
      <c r="W32" s="3"/>
      <c r="X32" s="3"/>
      <c r="Y32" s="3"/>
      <c r="Z32" s="3"/>
      <c r="AA32" s="3"/>
      <c r="AB32" s="3"/>
      <c r="AC32" s="3"/>
      <c r="AD32" s="3"/>
      <c r="AE32" s="3"/>
      <c r="AF32" s="3"/>
    </row>
    <row r="33" spans="1:32" ht="15.75" customHeight="1" x14ac:dyDescent="0.2">
      <c r="A33" s="27" t="s">
        <v>13</v>
      </c>
      <c r="B33" s="60" t="str">
        <f t="shared" si="14"/>
        <v>-</v>
      </c>
      <c r="C33" s="60" t="str">
        <f t="shared" si="14"/>
        <v>-</v>
      </c>
      <c r="D33" s="60" t="str">
        <f t="shared" si="14"/>
        <v>-</v>
      </c>
      <c r="E33" s="38"/>
      <c r="F33" s="38"/>
      <c r="G33" s="38"/>
      <c r="H33" s="51"/>
      <c r="I33" s="51"/>
      <c r="J33" s="51"/>
      <c r="K33" s="51"/>
      <c r="L33" s="54"/>
      <c r="M33" s="54"/>
      <c r="N33" s="3"/>
      <c r="O33" s="3"/>
      <c r="P33" s="3"/>
      <c r="Q33" s="3"/>
      <c r="R33" s="3"/>
      <c r="S33" s="3"/>
      <c r="T33" s="3"/>
      <c r="U33" s="3"/>
      <c r="V33" s="3"/>
      <c r="W33" s="3"/>
      <c r="X33" s="3"/>
      <c r="Y33" s="3"/>
      <c r="Z33" s="3"/>
      <c r="AA33" s="3"/>
      <c r="AB33" s="3"/>
      <c r="AC33" s="3"/>
      <c r="AD33" s="3"/>
      <c r="AE33" s="3"/>
      <c r="AF33" s="3"/>
    </row>
    <row r="34" spans="1:32" ht="15.75" customHeight="1" thickBot="1" x14ac:dyDescent="0.25">
      <c r="A34" s="23" t="s">
        <v>14</v>
      </c>
      <c r="B34" s="60" t="str">
        <f t="shared" si="14"/>
        <v>-</v>
      </c>
      <c r="C34" s="60" t="str">
        <f t="shared" si="14"/>
        <v>-</v>
      </c>
      <c r="D34" s="60" t="str">
        <f t="shared" si="14"/>
        <v>-</v>
      </c>
      <c r="E34" s="38"/>
      <c r="F34" s="38"/>
      <c r="G34" s="62"/>
      <c r="H34" s="38"/>
      <c r="I34" s="38"/>
      <c r="J34" s="38"/>
      <c r="K34" s="38"/>
      <c r="L34" s="38"/>
      <c r="M34" s="38"/>
      <c r="N34" s="3"/>
      <c r="O34" s="3"/>
      <c r="P34" s="3"/>
      <c r="Q34" s="3"/>
      <c r="R34" s="3"/>
      <c r="S34" s="3"/>
      <c r="T34" s="3"/>
      <c r="U34" s="3"/>
      <c r="V34" s="3"/>
      <c r="W34" s="3"/>
      <c r="X34" s="3"/>
      <c r="Y34" s="3"/>
      <c r="Z34" s="3"/>
      <c r="AA34" s="3"/>
      <c r="AB34" s="3"/>
      <c r="AC34" s="3"/>
      <c r="AD34" s="3"/>
      <c r="AE34" s="3"/>
      <c r="AF34" s="3"/>
    </row>
    <row r="35" spans="1:32" ht="15.75" customHeight="1" thickBot="1" x14ac:dyDescent="0.25">
      <c r="A35" s="28" t="s">
        <v>10</v>
      </c>
      <c r="B35" s="63">
        <f t="shared" si="14"/>
        <v>-20.488893053596769</v>
      </c>
      <c r="C35" s="63">
        <f t="shared" si="14"/>
        <v>-11.125427282856448</v>
      </c>
      <c r="D35" s="63">
        <f t="shared" si="14"/>
        <v>-15.349142102706836</v>
      </c>
      <c r="E35" s="38"/>
      <c r="F35" s="23"/>
      <c r="G35" s="62"/>
      <c r="H35" s="38"/>
      <c r="I35" s="38"/>
      <c r="J35" s="38"/>
      <c r="K35" s="38"/>
      <c r="L35" s="38"/>
      <c r="M35" s="38"/>
      <c r="N35" s="3"/>
      <c r="O35" s="3"/>
      <c r="P35" s="3"/>
      <c r="Q35" s="3"/>
      <c r="R35" s="3"/>
      <c r="S35" s="3"/>
      <c r="T35" s="3"/>
      <c r="U35" s="3"/>
      <c r="V35" s="3"/>
      <c r="W35" s="3"/>
      <c r="X35" s="3"/>
      <c r="Y35" s="3"/>
      <c r="Z35" s="3"/>
      <c r="AA35" s="3"/>
      <c r="AB35" s="3"/>
      <c r="AC35" s="3"/>
      <c r="AD35" s="3"/>
      <c r="AE35" s="3"/>
      <c r="AF35" s="3"/>
    </row>
    <row r="36" spans="1:32" ht="15.75" customHeight="1" x14ac:dyDescent="0.2">
      <c r="A36" s="64" t="s">
        <v>19</v>
      </c>
      <c r="B36" s="65"/>
      <c r="C36" s="65"/>
      <c r="D36" s="65"/>
      <c r="E36" s="66"/>
      <c r="F36" s="67"/>
      <c r="G36" s="68"/>
      <c r="H36" s="66"/>
      <c r="I36" s="66"/>
      <c r="J36" s="66"/>
      <c r="K36" s="66"/>
      <c r="L36" s="66"/>
      <c r="M36" s="66"/>
      <c r="N36" s="3"/>
      <c r="O36" s="3"/>
      <c r="P36" s="3"/>
      <c r="Q36" s="3"/>
      <c r="R36" s="3"/>
      <c r="S36" s="3"/>
      <c r="T36" s="3"/>
      <c r="U36" s="3"/>
      <c r="V36" s="3"/>
      <c r="W36" s="3"/>
      <c r="X36" s="3"/>
      <c r="Y36" s="3"/>
      <c r="Z36" s="3"/>
      <c r="AA36" s="3"/>
      <c r="AB36" s="3"/>
      <c r="AC36" s="3"/>
      <c r="AD36" s="3"/>
      <c r="AE36" s="3"/>
      <c r="AF36" s="3"/>
    </row>
    <row r="37" spans="1:32" ht="15.75" customHeight="1" x14ac:dyDescent="0.2">
      <c r="A37" s="69"/>
      <c r="B37" s="65"/>
      <c r="C37" s="65"/>
      <c r="D37" s="65"/>
      <c r="E37" s="66"/>
      <c r="F37" s="67"/>
      <c r="G37" s="68"/>
      <c r="H37" s="66"/>
      <c r="I37" s="66"/>
      <c r="J37" s="66"/>
      <c r="K37" s="66"/>
      <c r="L37" s="66"/>
      <c r="M37" s="66"/>
      <c r="N37" s="3"/>
      <c r="O37" s="3"/>
      <c r="P37" s="3"/>
      <c r="Q37" s="3"/>
      <c r="R37" s="3"/>
      <c r="S37" s="3"/>
      <c r="T37" s="3"/>
      <c r="U37" s="3"/>
      <c r="V37" s="3"/>
      <c r="W37" s="3"/>
      <c r="X37" s="3"/>
      <c r="Y37" s="3"/>
      <c r="Z37" s="3"/>
      <c r="AA37" s="3"/>
      <c r="AB37" s="3"/>
      <c r="AC37" s="3"/>
      <c r="AD37" s="3"/>
      <c r="AE37" s="3"/>
      <c r="AF37" s="3"/>
    </row>
    <row r="38" spans="1:32" ht="15.75" customHeight="1" x14ac:dyDescent="0.2">
      <c r="A38" s="70" t="s">
        <v>20</v>
      </c>
      <c r="B38" s="2"/>
      <c r="C38" s="2"/>
      <c r="D38" s="2"/>
      <c r="E38" s="2"/>
      <c r="F38" s="2"/>
      <c r="G38" s="2"/>
      <c r="H38" s="2"/>
      <c r="I38" s="2"/>
      <c r="J38" s="2"/>
      <c r="K38" s="2"/>
      <c r="L38" s="2"/>
      <c r="M38" s="2"/>
      <c r="N38" s="3"/>
      <c r="O38" s="3"/>
      <c r="P38" s="3"/>
      <c r="Q38" s="3"/>
      <c r="R38" s="3"/>
      <c r="S38" s="3"/>
      <c r="T38" s="3"/>
      <c r="U38" s="3"/>
      <c r="V38" s="3"/>
      <c r="W38" s="3"/>
      <c r="X38" s="3"/>
      <c r="Y38" s="3"/>
      <c r="Z38" s="3"/>
      <c r="AA38" s="3"/>
      <c r="AB38" s="3"/>
      <c r="AC38" s="3"/>
      <c r="AD38" s="3"/>
      <c r="AE38" s="3"/>
      <c r="AF38" s="3"/>
    </row>
    <row r="39" spans="1:32" ht="15.75" customHeight="1" x14ac:dyDescent="0.2">
      <c r="A39" s="70" t="s">
        <v>21</v>
      </c>
      <c r="B39" s="2"/>
      <c r="C39" s="2"/>
      <c r="D39" s="2"/>
      <c r="E39" s="2"/>
      <c r="F39" s="2"/>
      <c r="G39" s="2"/>
      <c r="H39" s="2"/>
      <c r="I39" s="2"/>
      <c r="J39" s="2"/>
      <c r="K39" s="2"/>
      <c r="L39" s="2"/>
      <c r="M39" s="2"/>
      <c r="N39" s="3"/>
      <c r="O39" s="3"/>
      <c r="P39" s="3"/>
      <c r="Q39" s="3"/>
      <c r="R39" s="3"/>
      <c r="S39" s="3"/>
      <c r="T39" s="3"/>
      <c r="U39" s="3"/>
      <c r="V39" s="3"/>
      <c r="W39" s="3"/>
      <c r="X39" s="3"/>
      <c r="Y39" s="3"/>
      <c r="Z39" s="3"/>
      <c r="AA39" s="3"/>
      <c r="AB39" s="3"/>
      <c r="AC39" s="3"/>
      <c r="AD39" s="3"/>
      <c r="AE39" s="3"/>
      <c r="AF39" s="3"/>
    </row>
    <row r="40" spans="1:32" ht="15.75" customHeight="1" x14ac:dyDescent="0.2">
      <c r="A40" s="71" t="s">
        <v>2</v>
      </c>
      <c r="B40" s="2"/>
      <c r="C40" s="2"/>
      <c r="D40" s="2"/>
      <c r="E40" s="2"/>
      <c r="F40" s="2"/>
      <c r="G40" s="2"/>
      <c r="H40" s="2"/>
      <c r="I40" s="2"/>
      <c r="J40" s="2"/>
      <c r="K40" s="2"/>
      <c r="L40" s="2"/>
      <c r="M40" s="2"/>
      <c r="N40" s="3"/>
      <c r="O40" s="3"/>
      <c r="P40" s="3"/>
      <c r="Q40" s="3"/>
      <c r="R40" s="3"/>
      <c r="S40" s="3"/>
      <c r="T40" s="3"/>
      <c r="U40" s="3"/>
      <c r="V40" s="3"/>
      <c r="W40" s="3"/>
      <c r="X40" s="3"/>
      <c r="Y40" s="3"/>
      <c r="Z40" s="3"/>
      <c r="AA40" s="3"/>
      <c r="AB40" s="3"/>
      <c r="AC40" s="3"/>
      <c r="AD40" s="3"/>
      <c r="AE40" s="3"/>
      <c r="AF40" s="3"/>
    </row>
    <row r="41" spans="1:32" ht="15.75" customHeight="1" thickBot="1" x14ac:dyDescent="0.25">
      <c r="A41" s="72"/>
      <c r="B41" s="38"/>
      <c r="C41" s="38"/>
      <c r="D41" s="38"/>
      <c r="E41" s="38"/>
      <c r="F41" s="23"/>
      <c r="G41" s="38"/>
      <c r="H41" s="38"/>
      <c r="I41" s="38"/>
      <c r="J41" s="38"/>
      <c r="K41" s="38"/>
      <c r="L41" s="38"/>
      <c r="M41" s="38"/>
      <c r="N41" s="3"/>
      <c r="O41" s="3"/>
      <c r="P41" s="3"/>
      <c r="Q41" s="3"/>
      <c r="R41" s="3"/>
      <c r="S41" s="3"/>
      <c r="T41" s="3"/>
      <c r="U41" s="3"/>
      <c r="V41" s="3"/>
      <c r="W41" s="3"/>
      <c r="X41" s="3"/>
      <c r="Y41" s="3"/>
      <c r="Z41" s="3"/>
      <c r="AA41" s="3"/>
      <c r="AB41" s="3"/>
      <c r="AC41" s="3"/>
      <c r="AD41" s="3"/>
      <c r="AE41" s="3"/>
      <c r="AF41" s="3"/>
    </row>
    <row r="42" spans="1:32" ht="30" customHeight="1" x14ac:dyDescent="0.2">
      <c r="A42" s="35" t="s">
        <v>3</v>
      </c>
      <c r="B42" s="73">
        <v>2021</v>
      </c>
      <c r="C42" s="74"/>
      <c r="D42" s="75"/>
      <c r="E42" s="73">
        <v>2022</v>
      </c>
      <c r="F42" s="74"/>
      <c r="G42" s="75"/>
      <c r="H42" s="76" t="s">
        <v>22</v>
      </c>
      <c r="I42" s="77"/>
      <c r="J42" s="77"/>
      <c r="K42" s="38"/>
      <c r="L42" s="38"/>
      <c r="M42" s="38"/>
      <c r="N42" s="3"/>
      <c r="O42" s="3"/>
      <c r="P42" s="3"/>
      <c r="Q42" s="3"/>
      <c r="R42" s="3"/>
      <c r="S42" s="3"/>
      <c r="T42" s="3"/>
      <c r="U42" s="3"/>
      <c r="V42" s="3"/>
      <c r="W42" s="3"/>
      <c r="X42" s="3"/>
      <c r="Y42" s="3"/>
      <c r="Z42" s="3"/>
      <c r="AA42" s="3"/>
      <c r="AB42" s="3"/>
      <c r="AC42" s="3"/>
      <c r="AD42" s="3"/>
      <c r="AE42" s="3"/>
      <c r="AF42" s="3"/>
    </row>
    <row r="43" spans="1:32" ht="18.600000000000001" customHeight="1" thickBot="1" x14ac:dyDescent="0.25">
      <c r="A43" s="78"/>
      <c r="B43" s="20" t="s">
        <v>8</v>
      </c>
      <c r="C43" s="17" t="s">
        <v>9</v>
      </c>
      <c r="D43" s="17" t="s">
        <v>10</v>
      </c>
      <c r="E43" s="20" t="s">
        <v>8</v>
      </c>
      <c r="F43" s="17" t="s">
        <v>9</v>
      </c>
      <c r="G43" s="17" t="s">
        <v>10</v>
      </c>
      <c r="H43" s="20" t="s">
        <v>8</v>
      </c>
      <c r="I43" s="17" t="s">
        <v>9</v>
      </c>
      <c r="J43" s="59" t="s">
        <v>10</v>
      </c>
      <c r="K43" s="38"/>
      <c r="L43" s="38"/>
      <c r="M43" s="38"/>
      <c r="N43" s="3"/>
      <c r="O43" s="3"/>
      <c r="P43" s="3"/>
      <c r="Q43" s="3"/>
      <c r="R43" s="3"/>
      <c r="S43" s="3"/>
      <c r="T43" s="3"/>
      <c r="U43" s="3"/>
      <c r="V43" s="3"/>
      <c r="W43" s="3"/>
      <c r="X43" s="3"/>
      <c r="Y43" s="3"/>
      <c r="Z43" s="3"/>
      <c r="AA43" s="3"/>
      <c r="AB43" s="3"/>
      <c r="AC43" s="3"/>
      <c r="AD43" s="3"/>
      <c r="AE43" s="3"/>
      <c r="AF43" s="3"/>
    </row>
    <row r="44" spans="1:32" ht="15.75" customHeight="1" x14ac:dyDescent="0.2">
      <c r="A44" s="5"/>
      <c r="B44" s="3"/>
      <c r="C44" s="3"/>
      <c r="D44" s="3"/>
      <c r="E44" s="3"/>
      <c r="F44" s="3"/>
      <c r="G44" s="3"/>
      <c r="H44" s="38"/>
      <c r="I44" s="38"/>
      <c r="J44" s="38"/>
      <c r="K44" s="38"/>
      <c r="L44" s="38"/>
      <c r="M44" s="38"/>
      <c r="N44" s="3"/>
      <c r="O44" s="3"/>
      <c r="P44" s="3"/>
      <c r="Q44" s="3"/>
      <c r="R44" s="3"/>
      <c r="S44" s="3"/>
      <c r="T44" s="3"/>
      <c r="U44" s="3"/>
      <c r="V44" s="3"/>
      <c r="W44" s="3"/>
      <c r="X44" s="3"/>
      <c r="Y44" s="3"/>
      <c r="Z44" s="3"/>
      <c r="AA44" s="3"/>
      <c r="AB44" s="3"/>
      <c r="AC44" s="3"/>
      <c r="AD44" s="3"/>
      <c r="AE44" s="3"/>
      <c r="AF44" s="3"/>
    </row>
    <row r="45" spans="1:32" ht="30" customHeight="1" x14ac:dyDescent="0.2">
      <c r="A45" s="23" t="s">
        <v>11</v>
      </c>
      <c r="B45" s="39">
        <f t="shared" ref="B45:C48" si="15">SUM(B9,E9,H9,K9)</f>
        <v>106297.66191556335</v>
      </c>
      <c r="C45" s="39">
        <f t="shared" si="15"/>
        <v>131806.32176859665</v>
      </c>
      <c r="D45" s="40">
        <f t="shared" ref="D45:D48" si="16">SUM(B45:C45)</f>
        <v>238103.98368415999</v>
      </c>
      <c r="E45" s="79">
        <f t="shared" ref="E45:F48" si="17">SUM(B20,E20,H20,K20)</f>
        <v>88981.193770501515</v>
      </c>
      <c r="F45" s="79">
        <f t="shared" si="17"/>
        <v>114413.23480108847</v>
      </c>
      <c r="G45" s="40">
        <f t="shared" ref="G45:G48" si="18">SUM(E45:F45)</f>
        <v>203394.42857158999</v>
      </c>
      <c r="H45" s="80">
        <f t="shared" ref="H45:J49" si="19">IFERROR((E45/B45-1)*100,0)</f>
        <v>-16.290544714724795</v>
      </c>
      <c r="I45" s="80">
        <f t="shared" si="19"/>
        <v>-13.195942906322832</v>
      </c>
      <c r="J45" s="80">
        <f t="shared" si="19"/>
        <v>-14.577477695044161</v>
      </c>
      <c r="K45" s="38"/>
      <c r="L45" s="38"/>
      <c r="M45" s="38"/>
      <c r="N45" s="3"/>
      <c r="O45" s="44"/>
      <c r="P45" s="44"/>
      <c r="Q45" s="44"/>
      <c r="R45" s="3"/>
      <c r="S45" s="3"/>
      <c r="T45" s="3"/>
      <c r="U45" s="3"/>
      <c r="V45" s="3"/>
      <c r="W45" s="3"/>
      <c r="X45" s="3"/>
      <c r="Y45" s="3"/>
      <c r="Z45" s="3"/>
      <c r="AA45" s="3"/>
      <c r="AB45" s="3"/>
      <c r="AC45" s="3"/>
      <c r="AD45" s="3"/>
      <c r="AE45" s="3"/>
      <c r="AF45" s="3"/>
    </row>
    <row r="46" spans="1:32" ht="15.75" customHeight="1" x14ac:dyDescent="0.2">
      <c r="A46" s="23" t="s">
        <v>12</v>
      </c>
      <c r="B46" s="39">
        <f t="shared" si="15"/>
        <v>536.28616987917246</v>
      </c>
      <c r="C46" s="41">
        <f t="shared" si="15"/>
        <v>7267.4301397671261</v>
      </c>
      <c r="D46" s="40">
        <f t="shared" si="16"/>
        <v>7803.7163096462982</v>
      </c>
      <c r="E46" s="79">
        <f t="shared" si="17"/>
        <v>952.89238771263172</v>
      </c>
      <c r="F46" s="42">
        <f t="shared" si="17"/>
        <v>7567.0745935873692</v>
      </c>
      <c r="G46" s="40">
        <f t="shared" si="18"/>
        <v>8519.9669813</v>
      </c>
      <c r="H46" s="80">
        <f t="shared" si="19"/>
        <v>77.683565460456009</v>
      </c>
      <c r="I46" s="80">
        <f t="shared" si="19"/>
        <v>4.1231143341935894</v>
      </c>
      <c r="J46" s="80">
        <f t="shared" si="19"/>
        <v>9.1783279047231936</v>
      </c>
      <c r="K46" s="38"/>
      <c r="L46" s="38"/>
      <c r="M46" s="38"/>
      <c r="N46" s="3"/>
      <c r="O46" s="44"/>
      <c r="P46" s="44"/>
      <c r="Q46" s="44"/>
      <c r="R46" s="3"/>
      <c r="S46" s="3"/>
      <c r="T46" s="3"/>
      <c r="U46" s="3"/>
      <c r="V46" s="3"/>
      <c r="W46" s="3"/>
      <c r="X46" s="3"/>
      <c r="Y46" s="3"/>
      <c r="Z46" s="3"/>
      <c r="AA46" s="3"/>
      <c r="AB46" s="3"/>
      <c r="AC46" s="3"/>
      <c r="AD46" s="3"/>
      <c r="AE46" s="3"/>
      <c r="AF46" s="3"/>
    </row>
    <row r="47" spans="1:32" ht="15.75" customHeight="1" x14ac:dyDescent="0.2">
      <c r="A47" s="27" t="s">
        <v>13</v>
      </c>
      <c r="B47" s="39">
        <f t="shared" si="15"/>
        <v>0</v>
      </c>
      <c r="C47" s="41">
        <f t="shared" si="15"/>
        <v>0</v>
      </c>
      <c r="D47" s="40">
        <f t="shared" si="16"/>
        <v>0</v>
      </c>
      <c r="E47" s="79">
        <f t="shared" si="17"/>
        <v>0</v>
      </c>
      <c r="F47" s="42">
        <f t="shared" si="17"/>
        <v>0</v>
      </c>
      <c r="G47" s="40">
        <f t="shared" si="18"/>
        <v>0</v>
      </c>
      <c r="H47" s="80" t="s">
        <v>23</v>
      </c>
      <c r="I47" s="80" t="s">
        <v>23</v>
      </c>
      <c r="J47" s="80" t="s">
        <v>23</v>
      </c>
      <c r="K47" s="38"/>
      <c r="L47" s="38"/>
      <c r="M47" s="38"/>
      <c r="N47" s="3"/>
      <c r="O47" s="44"/>
      <c r="P47" s="44"/>
      <c r="Q47" s="44"/>
      <c r="R47" s="3"/>
      <c r="S47" s="3"/>
      <c r="T47" s="3"/>
      <c r="U47" s="3"/>
      <c r="V47" s="3"/>
      <c r="W47" s="3"/>
      <c r="X47" s="3"/>
      <c r="Y47" s="3"/>
      <c r="Z47" s="3"/>
      <c r="AA47" s="3"/>
      <c r="AB47" s="3"/>
      <c r="AC47" s="3"/>
      <c r="AD47" s="3"/>
      <c r="AE47" s="3"/>
      <c r="AF47" s="3"/>
    </row>
    <row r="48" spans="1:32" ht="15.75" customHeight="1" x14ac:dyDescent="0.2">
      <c r="A48" s="81" t="s">
        <v>14</v>
      </c>
      <c r="B48" s="82">
        <f t="shared" si="15"/>
        <v>5.7286799999999998</v>
      </c>
      <c r="C48" s="83">
        <f t="shared" si="15"/>
        <v>0</v>
      </c>
      <c r="D48" s="84">
        <f t="shared" si="16"/>
        <v>5.7286799999999998</v>
      </c>
      <c r="E48" s="85">
        <f t="shared" si="17"/>
        <v>0</v>
      </c>
      <c r="F48" s="86">
        <f t="shared" si="17"/>
        <v>0</v>
      </c>
      <c r="G48" s="84">
        <f t="shared" si="18"/>
        <v>0</v>
      </c>
      <c r="H48" s="80" t="s">
        <v>23</v>
      </c>
      <c r="I48" s="80" t="s">
        <v>23</v>
      </c>
      <c r="J48" s="80" t="s">
        <v>23</v>
      </c>
      <c r="K48" s="38"/>
      <c r="L48" s="38"/>
      <c r="M48" s="38"/>
      <c r="N48" s="3"/>
      <c r="O48" s="44"/>
      <c r="P48" s="44"/>
      <c r="Q48" s="44"/>
      <c r="R48" s="3"/>
      <c r="S48" s="3"/>
      <c r="T48" s="3"/>
      <c r="U48" s="3"/>
      <c r="V48" s="3"/>
      <c r="W48" s="3"/>
      <c r="X48" s="3"/>
      <c r="Y48" s="3"/>
      <c r="Z48" s="3"/>
      <c r="AA48" s="3"/>
      <c r="AB48" s="3"/>
      <c r="AC48" s="3"/>
      <c r="AD48" s="3"/>
      <c r="AE48" s="3"/>
      <c r="AF48" s="3"/>
    </row>
    <row r="49" spans="1:32" ht="15.75" customHeight="1" x14ac:dyDescent="0.2">
      <c r="A49" s="87" t="s">
        <v>10</v>
      </c>
      <c r="B49" s="88">
        <f t="shared" ref="B49:G49" si="20">SUM(B45:B48)</f>
        <v>106839.67676544252</v>
      </c>
      <c r="C49" s="88">
        <f t="shared" si="20"/>
        <v>139073.75190836377</v>
      </c>
      <c r="D49" s="88">
        <f t="shared" si="20"/>
        <v>245913.42867380628</v>
      </c>
      <c r="E49" s="89">
        <f t="shared" si="20"/>
        <v>89934.086158214152</v>
      </c>
      <c r="F49" s="89">
        <f t="shared" si="20"/>
        <v>121980.30939467585</v>
      </c>
      <c r="G49" s="88">
        <f t="shared" si="20"/>
        <v>211914.39555289</v>
      </c>
      <c r="H49" s="90">
        <f t="shared" si="19"/>
        <v>-15.823326238943203</v>
      </c>
      <c r="I49" s="90">
        <f t="shared" si="19"/>
        <v>-12.290919227483599</v>
      </c>
      <c r="J49" s="90">
        <f t="shared" si="19"/>
        <v>-13.82561062414146</v>
      </c>
      <c r="K49" s="38"/>
      <c r="L49" s="38"/>
      <c r="M49" s="38"/>
      <c r="N49" s="3"/>
      <c r="O49" s="44"/>
      <c r="P49" s="44"/>
      <c r="Q49" s="44"/>
      <c r="R49" s="3"/>
      <c r="S49" s="3"/>
      <c r="T49" s="3"/>
      <c r="U49" s="3"/>
      <c r="V49" s="3"/>
      <c r="W49" s="3"/>
      <c r="X49" s="3"/>
      <c r="Y49" s="3"/>
      <c r="Z49" s="3"/>
      <c r="AA49" s="3"/>
      <c r="AB49" s="3"/>
      <c r="AC49" s="3"/>
      <c r="AD49" s="3"/>
      <c r="AE49" s="3"/>
      <c r="AF49" s="3"/>
    </row>
    <row r="50" spans="1:32" ht="15.75" customHeight="1" x14ac:dyDescent="0.2">
      <c r="A50" s="91" t="s">
        <v>15</v>
      </c>
      <c r="B50" s="92">
        <f t="shared" ref="B50:D50" si="21">(B49/$D$49)*100</f>
        <v>43.446052271980975</v>
      </c>
      <c r="C50" s="92">
        <f t="shared" si="21"/>
        <v>56.55394772801904</v>
      </c>
      <c r="D50" s="92">
        <f t="shared" si="21"/>
        <v>100</v>
      </c>
      <c r="E50" s="93">
        <f t="shared" ref="E50:G50" si="22">(E49/$G$49)*100</f>
        <v>42.43887534094786</v>
      </c>
      <c r="F50" s="93">
        <f t="shared" si="22"/>
        <v>57.561124659052133</v>
      </c>
      <c r="G50" s="92">
        <f t="shared" si="22"/>
        <v>100</v>
      </c>
      <c r="H50" s="94"/>
      <c r="I50" s="94"/>
      <c r="J50" s="94"/>
      <c r="K50" s="38"/>
      <c r="L50" s="38"/>
      <c r="M50" s="38"/>
      <c r="N50" s="3"/>
      <c r="O50" s="3"/>
      <c r="P50" s="3"/>
      <c r="Q50" s="3"/>
      <c r="R50" s="3"/>
      <c r="S50" s="3"/>
      <c r="T50" s="3"/>
      <c r="U50" s="3"/>
      <c r="V50" s="3"/>
      <c r="W50" s="3"/>
      <c r="X50" s="3"/>
      <c r="Y50" s="3"/>
      <c r="Z50" s="3"/>
      <c r="AA50" s="3"/>
      <c r="AB50" s="3"/>
      <c r="AC50" s="3"/>
      <c r="AD50" s="3"/>
      <c r="AE50" s="3"/>
      <c r="AF50" s="3"/>
    </row>
    <row r="51" spans="1:32" ht="15.75" customHeight="1" x14ac:dyDescent="0.2">
      <c r="A51" s="64" t="s">
        <v>19</v>
      </c>
      <c r="B51" s="66"/>
      <c r="C51" s="66"/>
      <c r="D51" s="68"/>
      <c r="E51" s="68"/>
      <c r="F51" s="95"/>
      <c r="G51" s="68"/>
      <c r="H51" s="66"/>
      <c r="I51" s="66"/>
      <c r="J51" s="66"/>
      <c r="K51" s="66"/>
      <c r="L51" s="66"/>
      <c r="M51" s="66"/>
      <c r="N51" s="3"/>
      <c r="O51" s="3"/>
      <c r="P51" s="3"/>
      <c r="Q51" s="3"/>
      <c r="R51" s="3"/>
      <c r="S51" s="3"/>
      <c r="T51" s="3"/>
      <c r="U51" s="3"/>
      <c r="V51" s="3"/>
      <c r="W51" s="3"/>
      <c r="X51" s="3"/>
      <c r="Y51" s="3"/>
      <c r="Z51" s="3"/>
      <c r="AA51" s="3"/>
      <c r="AB51" s="3"/>
      <c r="AC51" s="3"/>
      <c r="AD51" s="3"/>
      <c r="AE51" s="3"/>
      <c r="AF51" s="3"/>
    </row>
    <row r="52" spans="1:32" ht="15.75" customHeight="1" x14ac:dyDescent="0.2">
      <c r="A52" s="96" t="s">
        <v>24</v>
      </c>
      <c r="B52" s="96"/>
      <c r="C52" s="96"/>
      <c r="D52" s="96"/>
      <c r="E52" s="96"/>
      <c r="F52" s="96"/>
      <c r="G52" s="96"/>
      <c r="H52" s="96"/>
      <c r="I52" s="96"/>
      <c r="J52" s="96"/>
      <c r="K52" s="96"/>
      <c r="L52" s="3"/>
      <c r="M52" s="3"/>
      <c r="N52" s="3"/>
      <c r="O52" s="3"/>
      <c r="P52" s="3"/>
      <c r="Q52" s="3"/>
      <c r="R52" s="3"/>
      <c r="S52" s="3"/>
      <c r="T52" s="3"/>
      <c r="U52" s="3"/>
      <c r="V52" s="3"/>
      <c r="W52" s="3"/>
      <c r="X52" s="3"/>
      <c r="Y52" s="3"/>
      <c r="Z52" s="3"/>
      <c r="AA52" s="3"/>
      <c r="AB52" s="3"/>
      <c r="AC52" s="3"/>
      <c r="AD52" s="3"/>
      <c r="AE52" s="3"/>
      <c r="AF52" s="3"/>
    </row>
    <row r="53" spans="1:32" ht="15.75" customHeight="1" x14ac:dyDescent="0.2">
      <c r="A53" s="97" t="s">
        <v>25</v>
      </c>
      <c r="B53" s="97"/>
      <c r="C53" s="97"/>
      <c r="D53" s="97"/>
      <c r="E53" s="97"/>
      <c r="F53" s="97"/>
      <c r="G53" s="97"/>
      <c r="H53" s="97"/>
      <c r="I53" s="97"/>
      <c r="J53" s="97"/>
      <c r="K53" s="97"/>
      <c r="L53" s="3"/>
      <c r="M53" s="3"/>
      <c r="N53" s="3"/>
      <c r="O53" s="3"/>
      <c r="P53" s="3"/>
      <c r="Q53" s="3"/>
      <c r="R53" s="3"/>
      <c r="S53" s="3"/>
      <c r="T53" s="3"/>
      <c r="U53" s="3"/>
      <c r="V53" s="3"/>
      <c r="W53" s="3"/>
      <c r="X53" s="3"/>
      <c r="Y53" s="3"/>
      <c r="Z53" s="3"/>
      <c r="AA53" s="3"/>
      <c r="AB53" s="3"/>
      <c r="AC53" s="3"/>
      <c r="AD53" s="3"/>
      <c r="AE53" s="3"/>
      <c r="AF53" s="3"/>
    </row>
    <row r="54" spans="1:32" ht="15.75" customHeight="1" x14ac:dyDescent="0.2">
      <c r="A54" s="97"/>
      <c r="B54" s="97"/>
      <c r="C54" s="97"/>
      <c r="D54" s="97"/>
      <c r="E54" s="97"/>
      <c r="F54" s="97"/>
      <c r="G54" s="97"/>
      <c r="H54" s="97"/>
      <c r="I54" s="97"/>
      <c r="J54" s="97"/>
      <c r="K54" s="97"/>
      <c r="L54" s="98"/>
      <c r="M54" s="98"/>
      <c r="N54" s="3"/>
      <c r="O54" s="3"/>
      <c r="P54" s="3"/>
      <c r="Q54" s="3"/>
      <c r="R54" s="3"/>
      <c r="S54" s="3"/>
      <c r="T54" s="3"/>
      <c r="U54" s="3"/>
      <c r="V54" s="3"/>
      <c r="W54" s="3"/>
      <c r="X54" s="3"/>
      <c r="Y54" s="3"/>
      <c r="Z54" s="3"/>
      <c r="AA54" s="3"/>
      <c r="AB54" s="3"/>
      <c r="AC54" s="3"/>
      <c r="AD54" s="3"/>
      <c r="AE54" s="3"/>
      <c r="AF54" s="3"/>
    </row>
    <row r="55" spans="1:32" ht="15.75" customHeight="1" x14ac:dyDescent="0.2">
      <c r="A55" s="97"/>
      <c r="B55" s="97"/>
      <c r="C55" s="97"/>
      <c r="D55" s="97"/>
      <c r="E55" s="97"/>
      <c r="F55" s="97"/>
      <c r="G55" s="97"/>
      <c r="H55" s="97"/>
      <c r="I55" s="97"/>
      <c r="J55" s="97"/>
      <c r="K55" s="97"/>
      <c r="L55" s="98"/>
      <c r="M55" s="98"/>
      <c r="N55" s="3"/>
      <c r="O55" s="3"/>
      <c r="P55" s="3"/>
      <c r="Q55" s="3"/>
      <c r="R55" s="3"/>
      <c r="S55" s="3"/>
      <c r="T55" s="3"/>
      <c r="U55" s="3"/>
      <c r="V55" s="3"/>
      <c r="W55" s="3"/>
      <c r="X55" s="3"/>
      <c r="Y55" s="3"/>
      <c r="Z55" s="3"/>
      <c r="AA55" s="3"/>
      <c r="AB55" s="3"/>
      <c r="AC55" s="3"/>
      <c r="AD55" s="3"/>
      <c r="AE55" s="3"/>
      <c r="AF55" s="3"/>
    </row>
  </sheetData>
  <mergeCells count="26">
    <mergeCell ref="A42:A43"/>
    <mergeCell ref="B42:D42"/>
    <mergeCell ref="E42:G42"/>
    <mergeCell ref="H42:J42"/>
    <mergeCell ref="A53:K55"/>
    <mergeCell ref="A27:A29"/>
    <mergeCell ref="B27:D27"/>
    <mergeCell ref="B28:D28"/>
    <mergeCell ref="A38:M38"/>
    <mergeCell ref="A39:M39"/>
    <mergeCell ref="A40:M40"/>
    <mergeCell ref="A16:A18"/>
    <mergeCell ref="B16:M16"/>
    <mergeCell ref="B17:D17"/>
    <mergeCell ref="E17:G17"/>
    <mergeCell ref="H17:J17"/>
    <mergeCell ref="K17:M17"/>
    <mergeCell ref="A1:M1"/>
    <mergeCell ref="A2:M2"/>
    <mergeCell ref="A3:M3"/>
    <mergeCell ref="A5:A7"/>
    <mergeCell ref="B5:M5"/>
    <mergeCell ref="B6:D6"/>
    <mergeCell ref="E6:G6"/>
    <mergeCell ref="H6:J6"/>
    <mergeCell ref="K6:M6"/>
  </mergeCells>
  <printOptions horizontalCentered="1"/>
  <pageMargins left="0.70866141732283472" right="0.39370078740157483" top="0.70866141732283472" bottom="0.39370078740157483" header="0.31496062992125984" footer="0.31496062992125984"/>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15A-15B</vt:lpstr>
      <vt:lpstr>'15A-15B'!Print_Area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2023-02-08T02:42:10Z</dcterms:created>
  <dcterms:modified xsi:type="dcterms:W3CDTF">2023-02-08T02:45:04Z</dcterms:modified>
</cp:coreProperties>
</file>