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Downloads\"/>
    </mc:Choice>
  </mc:AlternateContent>
  <xr:revisionPtr revIDLastSave="0" documentId="13_ncr:1_{18F2A0A4-6D20-452D-853C-1434CCA7DED8}" xr6:coauthVersionLast="47" xr6:coauthVersionMax="47" xr10:uidLastSave="{00000000-0000-0000-0000-000000000000}"/>
  <bookViews>
    <workbookView xWindow="1812" yWindow="1812" windowWidth="17280" windowHeight="8880" firstSheet="1" activeTab="1" xr2:uid="{00000000-000D-0000-FFFF-FFFF00000000}"/>
  </bookViews>
  <sheets>
    <sheet name="Summary" sheetId="3" state="hidden" r:id="rId1"/>
    <sheet name="Provincial Summary" sheetId="4" r:id="rId2"/>
  </sheets>
  <definedNames>
    <definedName name="_xlnm.Print_Area" localSheetId="1">'Provincial Summary'!$A$1:$L$114</definedName>
    <definedName name="_xlnm.Print_Area" localSheetId="0">Summary!$A$1:$J$111</definedName>
    <definedName name="_xlnm.Print_Titles" localSheetId="1">'Provincial Summary'!$9:$10</definedName>
    <definedName name="_xlnm.Print_Titles" localSheetId="0">Summary!$8:$9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4" l="1"/>
  <c r="L55" i="4"/>
  <c r="D101" i="4"/>
  <c r="E101" i="4"/>
  <c r="F101" i="4"/>
  <c r="L66" i="4"/>
  <c r="L101" i="4"/>
  <c r="L92" i="4"/>
  <c r="F92" i="4"/>
  <c r="L75" i="4"/>
  <c r="L44" i="4"/>
  <c r="L32" i="4"/>
  <c r="L23" i="4"/>
  <c r="L14" i="4"/>
  <c r="F79" i="4"/>
  <c r="F67" i="4"/>
  <c r="F59" i="4"/>
  <c r="F52" i="4"/>
  <c r="F41" i="4"/>
  <c r="F32" i="4"/>
  <c r="F26" i="4"/>
  <c r="F19" i="4"/>
  <c r="F13" i="4" s="1"/>
  <c r="J101" i="4"/>
  <c r="K101" i="4"/>
  <c r="K92" i="4"/>
  <c r="J92" i="4"/>
  <c r="E92" i="4"/>
  <c r="D92" i="4"/>
  <c r="E79" i="4"/>
  <c r="E11" i="4" s="1"/>
  <c r="D79" i="4"/>
  <c r="D11" i="4" s="1"/>
  <c r="K75" i="4"/>
  <c r="J75" i="4"/>
  <c r="E67" i="4"/>
  <c r="D67" i="4"/>
  <c r="K66" i="4"/>
  <c r="J66" i="4"/>
  <c r="E59" i="4"/>
  <c r="D59" i="4"/>
  <c r="K55" i="4"/>
  <c r="J55" i="4"/>
  <c r="E52" i="4"/>
  <c r="D52" i="4"/>
  <c r="K44" i="4"/>
  <c r="J44" i="4"/>
  <c r="E41" i="4"/>
  <c r="D41" i="4"/>
  <c r="K32" i="4"/>
  <c r="J32" i="4"/>
  <c r="D32" i="4"/>
  <c r="D26" i="4"/>
  <c r="K23" i="4"/>
  <c r="J23" i="4"/>
  <c r="D19" i="4"/>
  <c r="K14" i="4"/>
  <c r="J14" i="4"/>
  <c r="B10" i="3"/>
  <c r="J74" i="3"/>
  <c r="I74" i="3"/>
  <c r="H74" i="3"/>
  <c r="J65" i="3"/>
  <c r="I65" i="3"/>
  <c r="H65" i="3"/>
  <c r="J54" i="3"/>
  <c r="I54" i="3"/>
  <c r="H54" i="3"/>
  <c r="J43" i="3"/>
  <c r="I43" i="3"/>
  <c r="H43" i="3"/>
  <c r="J13" i="3"/>
  <c r="E78" i="3"/>
  <c r="E66" i="3"/>
  <c r="E58" i="3"/>
  <c r="E51" i="3"/>
  <c r="E40" i="3"/>
  <c r="E31" i="3"/>
  <c r="E25" i="3"/>
  <c r="E18" i="3"/>
  <c r="I101" i="3"/>
  <c r="J101" i="3"/>
  <c r="H92" i="3"/>
  <c r="I92" i="3"/>
  <c r="J92" i="3"/>
  <c r="C101" i="3"/>
  <c r="D101" i="3"/>
  <c r="E101" i="3"/>
  <c r="C92" i="3"/>
  <c r="D92" i="3"/>
  <c r="E92" i="3"/>
  <c r="H31" i="3"/>
  <c r="I31" i="3"/>
  <c r="J31" i="3"/>
  <c r="H22" i="3"/>
  <c r="I22" i="3"/>
  <c r="J22" i="3"/>
  <c r="I13" i="3"/>
  <c r="H13" i="3"/>
  <c r="C78" i="3"/>
  <c r="D78" i="3"/>
  <c r="C66" i="3"/>
  <c r="D66" i="3"/>
  <c r="C58" i="3"/>
  <c r="D58" i="3"/>
  <c r="C51" i="3"/>
  <c r="D51" i="3"/>
  <c r="D40" i="3"/>
  <c r="C40" i="3"/>
  <c r="C31" i="3"/>
  <c r="H101" i="3"/>
  <c r="C25" i="3"/>
  <c r="C18" i="3"/>
  <c r="E12" i="3" l="1"/>
  <c r="F11" i="4"/>
  <c r="E10" i="3"/>
  <c r="C10" i="3"/>
  <c r="D10" i="3"/>
</calcChain>
</file>

<file path=xl/sharedStrings.xml><?xml version="1.0" encoding="utf-8"?>
<sst xmlns="http://schemas.openxmlformats.org/spreadsheetml/2006/main" count="584" uniqueCount="379">
  <si>
    <t>CITIES</t>
  </si>
  <si>
    <t xml:space="preserve">     </t>
  </si>
  <si>
    <t>P R O V I N C I A L    S U M M A R Y</t>
  </si>
  <si>
    <t>PSGC CODE                     REGION</t>
  </si>
  <si>
    <t>PROV.</t>
  </si>
  <si>
    <t>MUN.</t>
  </si>
  <si>
    <t>BRGYS</t>
  </si>
  <si>
    <t>-</t>
  </si>
  <si>
    <t xml:space="preserve">   MUSLIM  MINDANAO  (ARMM)</t>
  </si>
  <si>
    <t>NUMBER OF PROVINCES, CITIES, MUNICIPALITIES</t>
  </si>
  <si>
    <t>*All cities shown on this table are Highly Urbanized Cities (HUCs) except for Isabela City (Component City) in Region IX and Cotabato City (Independent Component City) in Region XII, whose provinces (Basilan and Maguindanao) are under the regional jurisdiction of ARMM per E.O. No. 36.</t>
  </si>
  <si>
    <t>AND BARANGAYS, BY REGION</t>
  </si>
  <si>
    <t>137400000  SECOND DISTRICT</t>
  </si>
  <si>
    <t>137401000  City of Mandaluyong</t>
  </si>
  <si>
    <t>137402000  City of Marikina</t>
  </si>
  <si>
    <t>137405000  City of San Juan</t>
  </si>
  <si>
    <t>137404000  Quezon City</t>
  </si>
  <si>
    <t>137500000  THIRD DISTRICT</t>
  </si>
  <si>
    <t>137502000  City of Malabon</t>
  </si>
  <si>
    <t>137504000  City of Valenzuela</t>
  </si>
  <si>
    <t>137600000  FOURTH DISTRICT</t>
  </si>
  <si>
    <t>137601000  City of Las Piñas</t>
  </si>
  <si>
    <t>137602000  City of Makati</t>
  </si>
  <si>
    <t>137603000  City of Muntinlupa</t>
  </si>
  <si>
    <t>137604000  City of Parañaque</t>
  </si>
  <si>
    <t>137605000  Pasay City</t>
  </si>
  <si>
    <t>137606000  Pateros</t>
  </si>
  <si>
    <t>140100000  Abra</t>
  </si>
  <si>
    <t>148100000  Apayao</t>
  </si>
  <si>
    <t>141100000  Benguet</t>
  </si>
  <si>
    <t>142700000  Ifugao</t>
  </si>
  <si>
    <t>143200000  Kalinga</t>
  </si>
  <si>
    <t>010000000 Region I  (ILOCOS REGION)</t>
  </si>
  <si>
    <t>012800000  Ilocos Norte</t>
  </si>
  <si>
    <t>012900000  Ilocos Sur</t>
  </si>
  <si>
    <t>013300000  La Union</t>
  </si>
  <si>
    <t>015500000  Pangasinan</t>
  </si>
  <si>
    <t>020900000  Batanes</t>
  </si>
  <si>
    <t>021500000  Cagayan</t>
  </si>
  <si>
    <t>023100000  Isabela</t>
  </si>
  <si>
    <t>025000000  Nueva Vizcaya</t>
  </si>
  <si>
    <t>025700000  Quirino</t>
  </si>
  <si>
    <t>037700000  Aurora</t>
  </si>
  <si>
    <t>030800000  Bataan</t>
  </si>
  <si>
    <t>031400000  Bulacan</t>
  </si>
  <si>
    <t>034900000  Nueva Ecija</t>
  </si>
  <si>
    <t>035400000  Pampanga</t>
  </si>
  <si>
    <t>036900000  Tarlac</t>
  </si>
  <si>
    <t>037100000  Zambales</t>
  </si>
  <si>
    <t>041000000  Batangas</t>
  </si>
  <si>
    <t>042100000  Cavite</t>
  </si>
  <si>
    <t>043400000  Laguna</t>
  </si>
  <si>
    <t>045600000  Quezon</t>
  </si>
  <si>
    <t>045800000  Rizal</t>
  </si>
  <si>
    <t>174000000  Marinduque</t>
  </si>
  <si>
    <t>175100000  Occidental Mindoro</t>
  </si>
  <si>
    <t>175200000  Oriental Mindoro</t>
  </si>
  <si>
    <t>175300000  Palawan</t>
  </si>
  <si>
    <t>175900000  Romblon</t>
  </si>
  <si>
    <t>050500000  Albay</t>
  </si>
  <si>
    <t>051600000  Camarines Norte</t>
  </si>
  <si>
    <t>051700000  Camarines Sur</t>
  </si>
  <si>
    <t>052000000  Catanduanes</t>
  </si>
  <si>
    <t>054100000  Masbate</t>
  </si>
  <si>
    <t>056200000  Sorsogon</t>
  </si>
  <si>
    <t>060400000  Aklan</t>
  </si>
  <si>
    <t>060600000  Antique</t>
  </si>
  <si>
    <t>061900000  Capiz</t>
  </si>
  <si>
    <t>064500000  Negros Occidental</t>
  </si>
  <si>
    <t>067900000  Guimaras</t>
  </si>
  <si>
    <t>063000000  Iloilo</t>
  </si>
  <si>
    <t>071200000  Bohol</t>
  </si>
  <si>
    <t>072200000  Cebu</t>
  </si>
  <si>
    <t>074600000  Negros Oriental</t>
  </si>
  <si>
    <t>076100000  Siquijor</t>
  </si>
  <si>
    <t>087800000  Biliran</t>
  </si>
  <si>
    <t>082600000  Eastern Samar</t>
  </si>
  <si>
    <t>083700000  Leyte</t>
  </si>
  <si>
    <t>084800000  Northern Samar</t>
  </si>
  <si>
    <t>086400000  Southern Leyte</t>
  </si>
  <si>
    <t>090000000 Region IX  (ZAMBOANGA</t>
  </si>
  <si>
    <t>097200000  Zamboanga del Norte</t>
  </si>
  <si>
    <t>097300000  Zamboanga del Sur</t>
  </si>
  <si>
    <t>097332000  Zamboanga City</t>
  </si>
  <si>
    <t>098300000  Zamboanga Sibugay</t>
  </si>
  <si>
    <t>099701000  City of Isabela</t>
  </si>
  <si>
    <t>100000000 Region X  (NORTHERN</t>
  </si>
  <si>
    <t>101300000  Bukidnon</t>
  </si>
  <si>
    <t>101800000  Camiguin</t>
  </si>
  <si>
    <t>103500000  Lanao del Norte</t>
  </si>
  <si>
    <t>104200000  Misamis Occidental</t>
  </si>
  <si>
    <t>104300000  Misamis Oriental</t>
  </si>
  <si>
    <t>110000000 Region XI  (DAVAO REGION)</t>
  </si>
  <si>
    <t>112300000  Davao del Norte</t>
  </si>
  <si>
    <t>112400000  Davao del Sur</t>
  </si>
  <si>
    <t>112500000  Davao Oriental</t>
  </si>
  <si>
    <t>118600000  Davao Occidental</t>
  </si>
  <si>
    <t>120000000 Region XII  (SOCCSKSARGEN)</t>
  </si>
  <si>
    <t>128000000  Sarangani</t>
  </si>
  <si>
    <t>126300000  South Cotabato</t>
  </si>
  <si>
    <t>126500000  Sultan Kudarat</t>
  </si>
  <si>
    <t>160000000 Region XIII (Caraga)</t>
  </si>
  <si>
    <t>160200000  Agusan del Norte</t>
  </si>
  <si>
    <t>160300000  Agusan del Sur</t>
  </si>
  <si>
    <t>166700000  Surigao del Norte</t>
  </si>
  <si>
    <t>166800000  Surigao del Sur</t>
  </si>
  <si>
    <t>168500000  Dinagat Islands</t>
  </si>
  <si>
    <t>150700000  Basilan</t>
  </si>
  <si>
    <t>153600000  Lanao del Sur</t>
  </si>
  <si>
    <t>153800000  Maguindanao</t>
  </si>
  <si>
    <t>156600000  Sulu</t>
  </si>
  <si>
    <t>157000000  Tawi-tawi</t>
  </si>
  <si>
    <t>070000000 Region VII  (CENTRAL</t>
  </si>
  <si>
    <t>080000000 Region VIII  (EASTERN</t>
  </si>
  <si>
    <t xml:space="preserve">  VISAYAS)</t>
  </si>
  <si>
    <t xml:space="preserve">  PENINSULA)</t>
  </si>
  <si>
    <t xml:space="preserve"> (NCR)</t>
  </si>
  <si>
    <t xml:space="preserve">  MINDANAO)</t>
  </si>
  <si>
    <t>020000000 REGION II  (CAGAYAN VALLEY)</t>
  </si>
  <si>
    <t>030000000 REGION III  (CENTRAL LUZON)</t>
  </si>
  <si>
    <t>040000000 REGION IV-A  (CALABARZON)</t>
  </si>
  <si>
    <t>170000000 MIMAROPA REGION</t>
  </si>
  <si>
    <t>050000000 REGION V  (BICOL REGION)</t>
  </si>
  <si>
    <t>060000000 REGION VI  (WESTERN</t>
  </si>
  <si>
    <t xml:space="preserve">130000000 National Capital Region </t>
  </si>
  <si>
    <t>140000000 Cordillera Administrative</t>
  </si>
  <si>
    <t xml:space="preserve">  Region  (CAR)</t>
  </si>
  <si>
    <t>137403000  City of Pasig</t>
  </si>
  <si>
    <t>137503000  City of Navotas</t>
  </si>
  <si>
    <t>137501000  City of Caloocan</t>
  </si>
  <si>
    <t>137607000  City of Taguig</t>
  </si>
  <si>
    <t>141102000  City of Baguio</t>
  </si>
  <si>
    <t>144400000  Mountain Province</t>
  </si>
  <si>
    <t>035401000  City of Angeles</t>
  </si>
  <si>
    <t>037107000  City of Olongapo</t>
  </si>
  <si>
    <t>045624000  City of Lucena</t>
  </si>
  <si>
    <t>175316000  City of Puerto Princesa</t>
  </si>
  <si>
    <t>064501000  City of Bacolod</t>
  </si>
  <si>
    <t>063022000  City of Iloilo</t>
  </si>
  <si>
    <t>072217000  City of Cebu</t>
  </si>
  <si>
    <t>072226000  City of Lapu-Lapu</t>
  </si>
  <si>
    <t>086000000  Samar</t>
  </si>
  <si>
    <t>104305000  City of Cagayan de Oro</t>
  </si>
  <si>
    <t>129804000  City of Cotabato</t>
  </si>
  <si>
    <t>160202000  City of Butuan</t>
  </si>
  <si>
    <t>124700000  Cotabato (North Cotabato)</t>
  </si>
  <si>
    <t>118200000  Davao de Oro (Compostela Valley)</t>
  </si>
  <si>
    <t>133900000  FIRST DISTRICT</t>
  </si>
  <si>
    <t>133900000  City of Manila</t>
  </si>
  <si>
    <r>
      <t xml:space="preserve">                      </t>
    </r>
    <r>
      <rPr>
        <b/>
        <sz val="7"/>
        <rFont val="Arial"/>
        <family val="2"/>
      </rPr>
      <t>VISAYAS)</t>
    </r>
  </si>
  <si>
    <t>083747000  City of Tacloban</t>
  </si>
  <si>
    <t>103504000  City of Iligan</t>
  </si>
  <si>
    <t>112402000  City of Davao</t>
  </si>
  <si>
    <t>126303000  City of General Santos</t>
  </si>
  <si>
    <t xml:space="preserve">                      PHILIPPINES</t>
  </si>
  <si>
    <t>072230000  City of Mandaue</t>
  </si>
  <si>
    <t>As of 30 September 2021</t>
  </si>
  <si>
    <t xml:space="preserve">150000000 BANGSAMORO AUTONOMOUS  REGION  IN </t>
  </si>
  <si>
    <t>020000000</t>
  </si>
  <si>
    <t>030000000</t>
  </si>
  <si>
    <t>PSGC CODE</t>
  </si>
  <si>
    <t>NAME</t>
  </si>
  <si>
    <t>040000000</t>
  </si>
  <si>
    <t>Occidental Mindoro</t>
  </si>
  <si>
    <t>Marinduque</t>
  </si>
  <si>
    <t>City of Puerto Princesa</t>
  </si>
  <si>
    <t xml:space="preserve">National Capital Region </t>
  </si>
  <si>
    <t>FIRST DISTRICT</t>
  </si>
  <si>
    <t>City of Manila</t>
  </si>
  <si>
    <t>SECOND DISTRICT</t>
  </si>
  <si>
    <t>City of Mandaluyong</t>
  </si>
  <si>
    <t>City of Marikina</t>
  </si>
  <si>
    <t>City of Pasig</t>
  </si>
  <si>
    <t>Quezon City</t>
  </si>
  <si>
    <t>City of San Juan</t>
  </si>
  <si>
    <t>THIRD DISTRICT</t>
  </si>
  <si>
    <t>City of Caloocan</t>
  </si>
  <si>
    <t>City of Malabon</t>
  </si>
  <si>
    <t>City of Navotas</t>
  </si>
  <si>
    <t>City of Valenzuela</t>
  </si>
  <si>
    <t>FOURTH DISTRICT</t>
  </si>
  <si>
    <t>City of Las Piñas</t>
  </si>
  <si>
    <t>City of Makati</t>
  </si>
  <si>
    <t>City of Muntinlupa</t>
  </si>
  <si>
    <t>City of Parañaque</t>
  </si>
  <si>
    <t>Pasay City</t>
  </si>
  <si>
    <t>Pateros</t>
  </si>
  <si>
    <t>City of Taguig</t>
  </si>
  <si>
    <t>Cordillera Administrative</t>
  </si>
  <si>
    <t>Abra</t>
  </si>
  <si>
    <t>Apayao</t>
  </si>
  <si>
    <t>Benguet</t>
  </si>
  <si>
    <t>Ifugao</t>
  </si>
  <si>
    <t>Kalinga</t>
  </si>
  <si>
    <t>Mountain Province</t>
  </si>
  <si>
    <t>City of Baguio</t>
  </si>
  <si>
    <t>Region  (CAR)</t>
  </si>
  <si>
    <t>(NCR)</t>
  </si>
  <si>
    <t>Ilocos Norte</t>
  </si>
  <si>
    <t>Ilocos Sur</t>
  </si>
  <si>
    <t>La Union</t>
  </si>
  <si>
    <t>Pangasinan</t>
  </si>
  <si>
    <t>Batanes</t>
  </si>
  <si>
    <t>Cagayan</t>
  </si>
  <si>
    <t>Isabela</t>
  </si>
  <si>
    <t>Nueva Vizcaya</t>
  </si>
  <si>
    <t>Quirino</t>
  </si>
  <si>
    <t>Aurora</t>
  </si>
  <si>
    <t>Bataan</t>
  </si>
  <si>
    <t>Bulacan</t>
  </si>
  <si>
    <t>Nueva Ecija</t>
  </si>
  <si>
    <t>Pampanga</t>
  </si>
  <si>
    <t>Tarlac</t>
  </si>
  <si>
    <t>Zambales</t>
  </si>
  <si>
    <t>City of Angeles</t>
  </si>
  <si>
    <t>City of Olongapo</t>
  </si>
  <si>
    <t>Batangas</t>
  </si>
  <si>
    <t>Cavite</t>
  </si>
  <si>
    <t>Laguna</t>
  </si>
  <si>
    <t>Quezon</t>
  </si>
  <si>
    <t>Rizal</t>
  </si>
  <si>
    <t>City of Lucena</t>
  </si>
  <si>
    <t>Oriental Mindoro</t>
  </si>
  <si>
    <t>Palawan</t>
  </si>
  <si>
    <t>Romblon</t>
  </si>
  <si>
    <t>Albay</t>
  </si>
  <si>
    <t>Camarines Norte</t>
  </si>
  <si>
    <t>Camarines Sur</t>
  </si>
  <si>
    <t>Catanduanes</t>
  </si>
  <si>
    <t>Masbate</t>
  </si>
  <si>
    <t>Sorsogon</t>
  </si>
  <si>
    <t>Aklan</t>
  </si>
  <si>
    <t>Antique</t>
  </si>
  <si>
    <t>Capiz</t>
  </si>
  <si>
    <t>Guimaras</t>
  </si>
  <si>
    <t>Iloilo</t>
  </si>
  <si>
    <t>Negros Occidental</t>
  </si>
  <si>
    <t>City of Bacolod</t>
  </si>
  <si>
    <t>City of Iloilo</t>
  </si>
  <si>
    <t>Bohol</t>
  </si>
  <si>
    <t>Cebu</t>
  </si>
  <si>
    <t>Negros Oriental</t>
  </si>
  <si>
    <t>Siquijor</t>
  </si>
  <si>
    <t>City of Cebu</t>
  </si>
  <si>
    <t>City of Lapu-Lapu</t>
  </si>
  <si>
    <t>City of Mandaue</t>
  </si>
  <si>
    <t>Biliran</t>
  </si>
  <si>
    <t>Eastern Samar</t>
  </si>
  <si>
    <t>Leyte</t>
  </si>
  <si>
    <t>Northern Samar</t>
  </si>
  <si>
    <t>Samar</t>
  </si>
  <si>
    <t>Southern Leyte</t>
  </si>
  <si>
    <t>City of Tacloban</t>
  </si>
  <si>
    <t>Zamboanga del Norte</t>
  </si>
  <si>
    <t>Zamboanga del Sur</t>
  </si>
  <si>
    <t>Zamboanga Sibugay</t>
  </si>
  <si>
    <t>Bukidnon</t>
  </si>
  <si>
    <t>Camiguin</t>
  </si>
  <si>
    <t>Lanao del Norte</t>
  </si>
  <si>
    <t>Misamis Occidental</t>
  </si>
  <si>
    <t>Misamis Oriental</t>
  </si>
  <si>
    <t>City of Cagayan de Oro</t>
  </si>
  <si>
    <t>City of Iligan</t>
  </si>
  <si>
    <t>Davao del Norte</t>
  </si>
  <si>
    <t>Davao del Sur</t>
  </si>
  <si>
    <t>Davao Occidental</t>
  </si>
  <si>
    <t>Davao Oriental</t>
  </si>
  <si>
    <t>City of Davao</t>
  </si>
  <si>
    <t>Region XII  (SOCCSKSARGEN)</t>
  </si>
  <si>
    <t>Sarangani</t>
  </si>
  <si>
    <t>South Cotabato</t>
  </si>
  <si>
    <t>Sultan Kudarat</t>
  </si>
  <si>
    <t>City of General Santos</t>
  </si>
  <si>
    <t>Region XIII (Caraga)</t>
  </si>
  <si>
    <t>Agusan del Norte</t>
  </si>
  <si>
    <t>Agusan del Sur</t>
  </si>
  <si>
    <t>Dinagat Islands</t>
  </si>
  <si>
    <t>Surigao del Norte</t>
  </si>
  <si>
    <t>Surigao del Sur</t>
  </si>
  <si>
    <t>City of Butuan</t>
  </si>
  <si>
    <t>Basilan</t>
  </si>
  <si>
    <t>Lanao del Sur</t>
  </si>
  <si>
    <t>Sulu</t>
  </si>
  <si>
    <t>Tawi-tawi</t>
  </si>
  <si>
    <t>City of Isabela*</t>
  </si>
  <si>
    <t>BGY</t>
  </si>
  <si>
    <t>MUN</t>
  </si>
  <si>
    <t>CITY</t>
  </si>
  <si>
    <t>PROV</t>
  </si>
  <si>
    <t>Region I  (Ilocos Region)</t>
  </si>
  <si>
    <t>Region II (Cagayan Valley)</t>
  </si>
  <si>
    <t>Region III (Central Luzon)</t>
  </si>
  <si>
    <t>Region IV-A  (CALABARZON)</t>
  </si>
  <si>
    <t>MIMAROPA Region</t>
  </si>
  <si>
    <t>Bangsamoro Autonomous</t>
  </si>
  <si>
    <t>Region in Muslim</t>
  </si>
  <si>
    <t>Mindanao  (BARMM)</t>
  </si>
  <si>
    <t>Region V  (Bicol Region)</t>
  </si>
  <si>
    <t>Visayas)</t>
  </si>
  <si>
    <t>Region VI  (Western</t>
  </si>
  <si>
    <t>Region VII  (Central</t>
  </si>
  <si>
    <t>Region VIII  (Eastern</t>
  </si>
  <si>
    <t>Region IX  (Zamboanga</t>
  </si>
  <si>
    <t>Peninsula)</t>
  </si>
  <si>
    <t>Region X  (Northern</t>
  </si>
  <si>
    <t>Mindanao)</t>
  </si>
  <si>
    <t>Region XI  (Davao Region)</t>
  </si>
  <si>
    <t>* - Geographically located in the province of Basilan</t>
  </si>
  <si>
    <t xml:space="preserve">** - Executive Order No. 001, series of 2020, establishes one (1) Development Coordinating Office with eight (8) Area Clusters
</t>
  </si>
  <si>
    <t>Cotabato</t>
  </si>
  <si>
    <t>Davao de Oro</t>
  </si>
  <si>
    <t>0102800000</t>
  </si>
  <si>
    <t>0102900000</t>
  </si>
  <si>
    <t>0103300000</t>
  </si>
  <si>
    <t>0105500000</t>
  </si>
  <si>
    <t>0200900000</t>
  </si>
  <si>
    <t>0201500000</t>
  </si>
  <si>
    <t>0203100000</t>
  </si>
  <si>
    <t>0205000000</t>
  </si>
  <si>
    <t>0205700000</t>
  </si>
  <si>
    <t>0307700000</t>
  </si>
  <si>
    <t>0300800000</t>
  </si>
  <si>
    <t>0301400000</t>
  </si>
  <si>
    <t>0304900000</t>
  </si>
  <si>
    <t>0305400000</t>
  </si>
  <si>
    <t>0306900000</t>
  </si>
  <si>
    <t>0307100000</t>
  </si>
  <si>
    <t>0401000000</t>
  </si>
  <si>
    <t>0402100000</t>
  </si>
  <si>
    <t>0403400000</t>
  </si>
  <si>
    <t>0405600000</t>
  </si>
  <si>
    <t>0405800000</t>
  </si>
  <si>
    <t>0500500000</t>
  </si>
  <si>
    <t>0501600000</t>
  </si>
  <si>
    <t>0501700000</t>
  </si>
  <si>
    <t>0502000000</t>
  </si>
  <si>
    <t>0504100000</t>
  </si>
  <si>
    <t>0506200000</t>
  </si>
  <si>
    <t>0600400000</t>
  </si>
  <si>
    <t>0600600000</t>
  </si>
  <si>
    <t>0601900000</t>
  </si>
  <si>
    <t>0607900000</t>
  </si>
  <si>
    <t>0603000000</t>
  </si>
  <si>
    <t>0604500000</t>
  </si>
  <si>
    <t>0700000000</t>
  </si>
  <si>
    <t>0100000000</t>
  </si>
  <si>
    <t>0900000000</t>
  </si>
  <si>
    <t>0701200000</t>
  </si>
  <si>
    <t>0702200000</t>
  </si>
  <si>
    <t>0704600000</t>
  </si>
  <si>
    <t>0706100000</t>
  </si>
  <si>
    <t>0800000000</t>
  </si>
  <si>
    <t>0807800000</t>
  </si>
  <si>
    <t>0802600000</t>
  </si>
  <si>
    <t>0803700000</t>
  </si>
  <si>
    <t>0804800000</t>
  </si>
  <si>
    <t>0806000000</t>
  </si>
  <si>
    <t>0806400000</t>
  </si>
  <si>
    <t>0907200000</t>
  </si>
  <si>
    <t>0907300000</t>
  </si>
  <si>
    <t>0908300000</t>
  </si>
  <si>
    <t>0330100000</t>
  </si>
  <si>
    <t>0331400000</t>
  </si>
  <si>
    <t>0431200000</t>
  </si>
  <si>
    <t>0630200000</t>
  </si>
  <si>
    <t>0631000000</t>
  </si>
  <si>
    <t>0730600000</t>
  </si>
  <si>
    <t>0731100000</t>
  </si>
  <si>
    <t>0731300000</t>
  </si>
  <si>
    <t>0831600000</t>
  </si>
  <si>
    <t>City of Zamboanga</t>
  </si>
  <si>
    <t>0931700000</t>
  </si>
  <si>
    <t xml:space="preserve">0990101000 </t>
  </si>
  <si>
    <t>0500000000</t>
  </si>
  <si>
    <t>0600000000</t>
  </si>
  <si>
    <t>Eight (8) Area Clusters**</t>
  </si>
  <si>
    <t>Maguindanao del Norte</t>
  </si>
  <si>
    <t>Maguindanao del Sur</t>
  </si>
  <si>
    <t>As of 30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</si>
</sst>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2"/>
      <name val="Arial"/>
      <family val="2"/>
    </font>
    <font>
      <sz val="7"/>
      <name val="Arial"/>
      <family val="2"/>
    </font>
    <font>
      <b/>
      <sz val="7"/>
      <name val="Arial"/>
      <family val="2"/>
    </font>
    <font>
      <sz val="10"/>
      <color indexed="8"/>
      <name val="Arial"/>
      <family val="2"/>
    </font>
    <font>
      <sz val="7"/>
      <color indexed="8"/>
      <name val="Arial"/>
      <family val="2"/>
    </font>
    <font>
      <sz val="9"/>
      <name val="Arial"/>
      <family val="2"/>
    </font>
    <font>
      <b/>
      <sz val="7"/>
      <color indexed="8"/>
      <name val="Arial"/>
      <family val="2"/>
    </font>
    <font>
      <i/>
      <sz val="7"/>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68">
    <xf numFmtId="0" fontId="0" fillId="0" borderId="0" xfId="0"/>
    <xf numFmtId="0" fontId="2" fillId="0" borderId="0" xfId="0" applyFont="1" applyAlignment="1">
      <alignment horizontal="centerContinuous"/>
    </xf>
    <xf numFmtId="0" fontId="2" fillId="0" borderId="0" xfId="0" applyFont="1" applyAlignment="1">
      <alignment horizontal="center"/>
    </xf>
    <xf numFmtId="0" fontId="2" fillId="0" borderId="0" xfId="0" applyFont="1"/>
    <xf numFmtId="0" fontId="3" fillId="0" borderId="1" xfId="0" applyFont="1" applyBorder="1" applyAlignment="1">
      <alignment horizontal="left"/>
    </xf>
    <xf numFmtId="0" fontId="2" fillId="0" borderId="2" xfId="0" applyFont="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3" xfId="0" applyFont="1" applyBorder="1"/>
    <xf numFmtId="0" fontId="2" fillId="0" borderId="4" xfId="0" applyFont="1" applyBorder="1"/>
    <xf numFmtId="0" fontId="2" fillId="0" borderId="5" xfId="0" applyFont="1" applyBorder="1"/>
    <xf numFmtId="0" fontId="2" fillId="0" borderId="6" xfId="0" applyFont="1" applyBorder="1" applyAlignment="1">
      <alignment horizontal="center"/>
    </xf>
    <xf numFmtId="0" fontId="3" fillId="0" borderId="5" xfId="0" applyFont="1" applyBorder="1" applyAlignment="1">
      <alignment horizontal="left"/>
    </xf>
    <xf numFmtId="0" fontId="2" fillId="0" borderId="5" xfId="0" applyFont="1" applyBorder="1" applyAlignment="1">
      <alignment horizontal="left"/>
    </xf>
    <xf numFmtId="3" fontId="3" fillId="0" borderId="0" xfId="0" applyNumberFormat="1" applyFont="1" applyAlignment="1">
      <alignment horizontal="right"/>
    </xf>
    <xf numFmtId="3" fontId="3" fillId="0" borderId="6" xfId="0" applyNumberFormat="1" applyFont="1" applyBorder="1" applyAlignment="1">
      <alignment horizontal="right"/>
    </xf>
    <xf numFmtId="3" fontId="2" fillId="0" borderId="0" xfId="0" applyNumberFormat="1" applyFont="1" applyAlignment="1">
      <alignment horizontal="right"/>
    </xf>
    <xf numFmtId="3" fontId="2" fillId="0" borderId="6" xfId="0" applyNumberFormat="1" applyFont="1" applyBorder="1" applyAlignment="1">
      <alignment horizontal="right"/>
    </xf>
    <xf numFmtId="3" fontId="2" fillId="0" borderId="0" xfId="0" quotePrefix="1" applyNumberFormat="1" applyFont="1" applyAlignment="1">
      <alignment horizontal="right"/>
    </xf>
    <xf numFmtId="3" fontId="3" fillId="0" borderId="0" xfId="0" quotePrefix="1" applyNumberFormat="1" applyFont="1" applyAlignment="1">
      <alignment horizontal="right"/>
    </xf>
    <xf numFmtId="0" fontId="3" fillId="0" borderId="7" xfId="0" applyFont="1" applyBorder="1" applyAlignment="1">
      <alignment horizontal="right"/>
    </xf>
    <xf numFmtId="0" fontId="3" fillId="0" borderId="8" xfId="0" applyFont="1" applyBorder="1" applyAlignment="1">
      <alignment horizontal="right"/>
    </xf>
    <xf numFmtId="0" fontId="3" fillId="0" borderId="0" xfId="0" applyFont="1"/>
    <xf numFmtId="0" fontId="3" fillId="0" borderId="0" xfId="0" applyFont="1" applyAlignment="1">
      <alignment horizontal="center"/>
    </xf>
    <xf numFmtId="0" fontId="5" fillId="0" borderId="6" xfId="1" applyFont="1" applyBorder="1" applyAlignment="1">
      <alignment horizontal="center"/>
    </xf>
    <xf numFmtId="0" fontId="5" fillId="0" borderId="5" xfId="1" applyFont="1" applyBorder="1" applyAlignment="1">
      <alignment horizontal="left" wrapText="1"/>
    </xf>
    <xf numFmtId="0" fontId="5" fillId="0" borderId="6" xfId="1" applyFont="1" applyBorder="1" applyAlignment="1">
      <alignment horizontal="right" wrapText="1"/>
    </xf>
    <xf numFmtId="0" fontId="2" fillId="0" borderId="9" xfId="0" applyFont="1" applyBorder="1"/>
    <xf numFmtId="0" fontId="2" fillId="0" borderId="6" xfId="0" applyFont="1" applyBorder="1"/>
    <xf numFmtId="0" fontId="2" fillId="0" borderId="10" xfId="0" applyFont="1" applyBorder="1"/>
    <xf numFmtId="0" fontId="2" fillId="0" borderId="11" xfId="0" applyFont="1" applyBorder="1"/>
    <xf numFmtId="0" fontId="6" fillId="0" borderId="0" xfId="0" applyFont="1"/>
    <xf numFmtId="0" fontId="3" fillId="0" borderId="5" xfId="0" applyFont="1" applyBorder="1" applyAlignment="1">
      <alignment horizontal="left" indent="1"/>
    </xf>
    <xf numFmtId="0" fontId="2" fillId="0" borderId="5" xfId="0" applyFont="1" applyBorder="1" applyAlignment="1">
      <alignment horizontal="left" indent="1"/>
    </xf>
    <xf numFmtId="0" fontId="2" fillId="0" borderId="5" xfId="0" quotePrefix="1" applyFont="1" applyBorder="1" applyAlignment="1">
      <alignment horizontal="left" indent="1"/>
    </xf>
    <xf numFmtId="0" fontId="3" fillId="0" borderId="5" xfId="0" applyFont="1" applyBorder="1" applyAlignment="1">
      <alignment horizontal="left" indent="4"/>
    </xf>
    <xf numFmtId="0" fontId="3" fillId="0" borderId="5" xfId="0" applyFont="1" applyBorder="1" applyAlignment="1">
      <alignment horizontal="left" indent="5"/>
    </xf>
    <xf numFmtId="3" fontId="2" fillId="0" borderId="10" xfId="0" applyNumberFormat="1" applyFont="1" applyBorder="1" applyAlignment="1">
      <alignment horizontal="right"/>
    </xf>
    <xf numFmtId="3" fontId="2" fillId="0" borderId="11" xfId="0" applyNumberFormat="1" applyFont="1" applyBorder="1" applyAlignment="1">
      <alignment horizontal="right"/>
    </xf>
    <xf numFmtId="0" fontId="2" fillId="0" borderId="9" xfId="0" applyFont="1" applyBorder="1" applyAlignment="1">
      <alignment horizontal="left" indent="1"/>
    </xf>
    <xf numFmtId="0" fontId="1" fillId="0" borderId="0" xfId="0" applyFont="1" applyAlignment="1">
      <alignment horizontal="center"/>
    </xf>
    <xf numFmtId="0" fontId="3" fillId="0" borderId="0" xfId="0" applyFont="1" applyAlignment="1">
      <alignment horizontal="left"/>
    </xf>
    <xf numFmtId="0" fontId="2" fillId="0" borderId="0" xfId="0" applyFont="1" applyAlignment="1">
      <alignment horizontal="left"/>
    </xf>
    <xf numFmtId="0" fontId="2" fillId="0" borderId="0" xfId="0" quotePrefix="1" applyFont="1" applyAlignment="1">
      <alignment horizontal="left"/>
    </xf>
    <xf numFmtId="0" fontId="5" fillId="0" borderId="0" xfId="1" applyFont="1" applyAlignment="1">
      <alignment horizontal="left" wrapText="1"/>
    </xf>
    <xf numFmtId="0" fontId="3" fillId="0" borderId="7" xfId="0" applyFont="1" applyBorder="1" applyAlignment="1">
      <alignment horizontal="left"/>
    </xf>
    <xf numFmtId="0" fontId="3" fillId="0" borderId="1" xfId="0" applyFont="1" applyBorder="1" applyAlignment="1">
      <alignment horizontal="center"/>
    </xf>
    <xf numFmtId="0" fontId="2" fillId="0" borderId="5" xfId="0" applyFont="1" applyBorder="1" applyAlignment="1">
      <alignment horizontal="center"/>
    </xf>
    <xf numFmtId="0" fontId="2" fillId="0" borderId="5" xfId="0" quotePrefix="1" applyFont="1" applyBorder="1" applyAlignment="1">
      <alignment horizontal="center"/>
    </xf>
    <xf numFmtId="0" fontId="2" fillId="0" borderId="10" xfId="0" applyFont="1" applyBorder="1" applyAlignment="1">
      <alignment horizontal="left"/>
    </xf>
    <xf numFmtId="0" fontId="2" fillId="0" borderId="9" xfId="0" applyFont="1" applyBorder="1" applyAlignment="1">
      <alignment horizontal="center"/>
    </xf>
    <xf numFmtId="0" fontId="5" fillId="0" borderId="5" xfId="1" applyFont="1" applyBorder="1" applyAlignment="1">
      <alignment horizontal="center"/>
    </xf>
    <xf numFmtId="0" fontId="5" fillId="0" borderId="5" xfId="1" applyFont="1" applyBorder="1" applyAlignment="1">
      <alignment horizontal="center" wrapText="1"/>
    </xf>
    <xf numFmtId="0" fontId="5" fillId="0" borderId="5" xfId="1" quotePrefix="1" applyFont="1" applyBorder="1" applyAlignment="1">
      <alignment horizontal="center" wrapText="1"/>
    </xf>
    <xf numFmtId="0" fontId="3" fillId="0" borderId="5" xfId="0" applyFont="1" applyBorder="1" applyAlignment="1">
      <alignment horizontal="center"/>
    </xf>
    <xf numFmtId="0" fontId="3" fillId="0" borderId="5" xfId="0" quotePrefix="1" applyFont="1" applyBorder="1" applyAlignment="1">
      <alignment horizontal="center"/>
    </xf>
    <xf numFmtId="0" fontId="7" fillId="0" borderId="5" xfId="1" quotePrefix="1" applyFont="1" applyBorder="1" applyAlignment="1">
      <alignment horizontal="center" wrapText="1"/>
    </xf>
    <xf numFmtId="0" fontId="2" fillId="0" borderId="3" xfId="0" applyFont="1" applyBorder="1" applyAlignment="1">
      <alignment horizontal="left" wrapText="1"/>
    </xf>
    <xf numFmtId="0" fontId="2" fillId="0" borderId="0" xfId="0" applyFont="1" applyAlignment="1">
      <alignment horizontal="left" wrapText="1"/>
    </xf>
    <xf numFmtId="0" fontId="1" fillId="0" borderId="0" xfId="0" applyFont="1" applyAlignment="1">
      <alignment horizontal="center"/>
    </xf>
    <xf numFmtId="0" fontId="8" fillId="0" borderId="3" xfId="0" applyFont="1" applyBorder="1" applyAlignment="1">
      <alignment horizontal="left" vertical="top" wrapText="1"/>
    </xf>
    <xf numFmtId="0" fontId="8" fillId="0" borderId="0" xfId="0" applyFont="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3" fontId="3" fillId="0" borderId="0" xfId="0" applyNumberFormat="1" applyFont="1" applyFill="1" applyAlignment="1">
      <alignment horizontal="right"/>
    </xf>
    <xf numFmtId="3" fontId="3" fillId="0" borderId="6" xfId="0" applyNumberFormat="1" applyFont="1" applyFill="1" applyBorder="1" applyAlignment="1">
      <alignment horizontal="right"/>
    </xf>
    <xf numFmtId="3" fontId="2" fillId="0" borderId="0" xfId="0" applyNumberFormat="1" applyFont="1" applyFill="1" applyAlignment="1">
      <alignment horizontal="right"/>
    </xf>
    <xf numFmtId="3" fontId="2" fillId="0" borderId="6" xfId="0" applyNumberFormat="1" applyFont="1" applyFill="1" applyBorder="1" applyAlignment="1">
      <alignment horizontal="right"/>
    </xf>
  </cellXfs>
  <cellStyles count="2">
    <cellStyle name="Normal" xfId="0" builtinId="0"/>
    <cellStyle name="Normal_Sum."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10</xdr:col>
      <xdr:colOff>0</xdr:colOff>
      <xdr:row>4</xdr:row>
      <xdr:rowOff>200025</xdr:rowOff>
    </xdr:to>
    <xdr:sp macro="" textlink="">
      <xdr:nvSpPr>
        <xdr:cNvPr id="1754" name="Freeform 1">
          <a:extLst>
            <a:ext uri="{FF2B5EF4-FFF2-40B4-BE49-F238E27FC236}">
              <a16:creationId xmlns:a16="http://schemas.microsoft.com/office/drawing/2014/main" id="{B0CBB619-CBE3-472E-BF56-105FC820B672}"/>
            </a:ext>
          </a:extLst>
        </xdr:cNvPr>
        <xdr:cNvSpPr>
          <a:spLocks/>
        </xdr:cNvSpPr>
      </xdr:nvSpPr>
      <xdr:spPr bwMode="auto">
        <a:xfrm>
          <a:off x="19050" y="38100"/>
          <a:ext cx="6543675" cy="733425"/>
        </a:xfrm>
        <a:custGeom>
          <a:avLst/>
          <a:gdLst>
            <a:gd name="T0" fmla="*/ 2147483646 w 4675"/>
            <a:gd name="T1" fmla="*/ 0 h 775"/>
            <a:gd name="T2" fmla="*/ 0 w 4675"/>
            <a:gd name="T3" fmla="*/ 2147483646 h 775"/>
            <a:gd name="T4" fmla="*/ 0 w 4675"/>
            <a:gd name="T5" fmla="*/ 2147483646 h 775"/>
            <a:gd name="T6" fmla="*/ 2147483646 w 4675"/>
            <a:gd name="T7" fmla="*/ 2147483646 h 775"/>
            <a:gd name="T8" fmla="*/ 2147483646 w 4675"/>
            <a:gd name="T9" fmla="*/ 2147483646 h 775"/>
            <a:gd name="T10" fmla="*/ 2147483646 w 4675"/>
            <a:gd name="T11" fmla="*/ 2147483646 h 775"/>
            <a:gd name="T12" fmla="*/ 2147483646 w 4675"/>
            <a:gd name="T13" fmla="*/ 2147483646 h 775"/>
            <a:gd name="T14" fmla="*/ 2147483646 w 4675"/>
            <a:gd name="T15" fmla="*/ 0 h 775"/>
            <a:gd name="T16" fmla="*/ 2147483646 w 4675"/>
            <a:gd name="T17" fmla="*/ 0 h 7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675"/>
            <a:gd name="T28" fmla="*/ 0 h 775"/>
            <a:gd name="T29" fmla="*/ 4675 w 4675"/>
            <a:gd name="T30" fmla="*/ 775 h 77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675" h="775">
              <a:moveTo>
                <a:pt x="129" y="0"/>
              </a:moveTo>
              <a:cubicBezTo>
                <a:pt x="58" y="0"/>
                <a:pt x="0" y="58"/>
                <a:pt x="0" y="129"/>
              </a:cubicBezTo>
              <a:lnTo>
                <a:pt x="0" y="646"/>
              </a:lnTo>
              <a:cubicBezTo>
                <a:pt x="0" y="717"/>
                <a:pt x="58" y="775"/>
                <a:pt x="129" y="775"/>
              </a:cubicBezTo>
              <a:lnTo>
                <a:pt x="4546" y="775"/>
              </a:lnTo>
              <a:cubicBezTo>
                <a:pt x="4617" y="775"/>
                <a:pt x="4675" y="717"/>
                <a:pt x="4675" y="646"/>
              </a:cubicBezTo>
              <a:lnTo>
                <a:pt x="4675" y="129"/>
              </a:lnTo>
              <a:cubicBezTo>
                <a:pt x="4675" y="58"/>
                <a:pt x="4617" y="0"/>
                <a:pt x="4546" y="0"/>
              </a:cubicBezTo>
              <a:lnTo>
                <a:pt x="129" y="0"/>
              </a:lnTo>
              <a:close/>
            </a:path>
          </a:pathLst>
        </a:custGeom>
        <a:noFill/>
        <a:ln w="9525" cap="rnd">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466725</xdr:colOff>
      <xdr:row>3</xdr:row>
      <xdr:rowOff>257175</xdr:rowOff>
    </xdr:from>
    <xdr:to>
      <xdr:col>8</xdr:col>
      <xdr:colOff>400050</xdr:colOff>
      <xdr:row>4</xdr:row>
      <xdr:rowOff>19050</xdr:rowOff>
    </xdr:to>
    <xdr:grpSp>
      <xdr:nvGrpSpPr>
        <xdr:cNvPr id="1755" name="Group 4">
          <a:extLst>
            <a:ext uri="{FF2B5EF4-FFF2-40B4-BE49-F238E27FC236}">
              <a16:creationId xmlns:a16="http://schemas.microsoft.com/office/drawing/2014/main" id="{BEFCB539-4256-4394-8C9A-56F4DD3756FE}"/>
            </a:ext>
          </a:extLst>
        </xdr:cNvPr>
        <xdr:cNvGrpSpPr>
          <a:grpSpLocks/>
        </xdr:cNvGrpSpPr>
      </xdr:nvGrpSpPr>
      <xdr:grpSpPr bwMode="auto">
        <a:xfrm>
          <a:off x="466725" y="589247"/>
          <a:ext cx="5910212" cy="19350"/>
          <a:chOff x="42" y="86"/>
          <a:chExt cx="653" cy="9"/>
        </a:xfrm>
      </xdr:grpSpPr>
      <xdr:sp macro="" textlink="">
        <xdr:nvSpPr>
          <xdr:cNvPr id="1756" name="Rectangle 5">
            <a:extLst>
              <a:ext uri="{FF2B5EF4-FFF2-40B4-BE49-F238E27FC236}">
                <a16:creationId xmlns:a16="http://schemas.microsoft.com/office/drawing/2014/main" id="{4FF13F5B-6671-448F-BD22-F20320D94A10}"/>
              </a:ext>
            </a:extLst>
          </xdr:cNvPr>
          <xdr:cNvSpPr>
            <a:spLocks noChangeArrowheads="1"/>
          </xdr:cNvSpPr>
        </xdr:nvSpPr>
        <xdr:spPr bwMode="auto">
          <a:xfrm>
            <a:off x="42" y="86"/>
            <a:ext cx="127" cy="9"/>
          </a:xfrm>
          <a:prstGeom prst="rect">
            <a:avLst/>
          </a:prstGeom>
          <a:solidFill>
            <a:srgbClr val="CC33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57" name="Rectangle 6">
            <a:extLst>
              <a:ext uri="{FF2B5EF4-FFF2-40B4-BE49-F238E27FC236}">
                <a16:creationId xmlns:a16="http://schemas.microsoft.com/office/drawing/2014/main" id="{B4ECA2B5-B7C6-4AB5-8A16-643BD10CE267}"/>
              </a:ext>
            </a:extLst>
          </xdr:cNvPr>
          <xdr:cNvSpPr>
            <a:spLocks noChangeArrowheads="1"/>
          </xdr:cNvSpPr>
        </xdr:nvSpPr>
        <xdr:spPr bwMode="auto">
          <a:xfrm>
            <a:off x="169" y="86"/>
            <a:ext cx="132" cy="9"/>
          </a:xfrm>
          <a:prstGeom prst="rect">
            <a:avLst/>
          </a:prstGeom>
          <a:solidFill>
            <a:srgbClr val="66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58" name="Rectangle 7">
            <a:extLst>
              <a:ext uri="{FF2B5EF4-FFF2-40B4-BE49-F238E27FC236}">
                <a16:creationId xmlns:a16="http://schemas.microsoft.com/office/drawing/2014/main" id="{F9A5916B-DDFB-4964-9BE6-34C1EE308AAB}"/>
              </a:ext>
            </a:extLst>
          </xdr:cNvPr>
          <xdr:cNvSpPr>
            <a:spLocks noChangeArrowheads="1"/>
          </xdr:cNvSpPr>
        </xdr:nvSpPr>
        <xdr:spPr bwMode="auto">
          <a:xfrm>
            <a:off x="301" y="86"/>
            <a:ext cx="130" cy="9"/>
          </a:xfrm>
          <a:prstGeom prst="rect">
            <a:avLst/>
          </a:prstGeom>
          <a:solidFill>
            <a:srgbClr val="FF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59" name="Rectangle 8">
            <a:extLst>
              <a:ext uri="{FF2B5EF4-FFF2-40B4-BE49-F238E27FC236}">
                <a16:creationId xmlns:a16="http://schemas.microsoft.com/office/drawing/2014/main" id="{B3C25BBE-AA03-4A4D-873A-B2AA58783007}"/>
              </a:ext>
            </a:extLst>
          </xdr:cNvPr>
          <xdr:cNvSpPr>
            <a:spLocks noChangeArrowheads="1"/>
          </xdr:cNvSpPr>
        </xdr:nvSpPr>
        <xdr:spPr bwMode="auto">
          <a:xfrm>
            <a:off x="431" y="86"/>
            <a:ext cx="132" cy="9"/>
          </a:xfrm>
          <a:prstGeom prst="rect">
            <a:avLst/>
          </a:prstGeom>
          <a:solidFill>
            <a:srgbClr val="3333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60" name="Rectangle 9">
            <a:extLst>
              <a:ext uri="{FF2B5EF4-FFF2-40B4-BE49-F238E27FC236}">
                <a16:creationId xmlns:a16="http://schemas.microsoft.com/office/drawing/2014/main" id="{717392A5-D8A0-4A3E-972E-F3C919B955AC}"/>
              </a:ext>
            </a:extLst>
          </xdr:cNvPr>
          <xdr:cNvSpPr>
            <a:spLocks noChangeArrowheads="1"/>
          </xdr:cNvSpPr>
        </xdr:nvSpPr>
        <xdr:spPr bwMode="auto">
          <a:xfrm>
            <a:off x="563" y="86"/>
            <a:ext cx="132" cy="9"/>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7327</xdr:colOff>
      <xdr:row>0</xdr:row>
      <xdr:rowOff>38100</xdr:rowOff>
    </xdr:from>
    <xdr:to>
      <xdr:col>12</xdr:col>
      <xdr:colOff>0</xdr:colOff>
      <xdr:row>5</xdr:row>
      <xdr:rowOff>180975</xdr:rowOff>
    </xdr:to>
    <xdr:sp macro="" textlink="">
      <xdr:nvSpPr>
        <xdr:cNvPr id="2" name="Freeform 1">
          <a:extLst>
            <a:ext uri="{FF2B5EF4-FFF2-40B4-BE49-F238E27FC236}">
              <a16:creationId xmlns:a16="http://schemas.microsoft.com/office/drawing/2014/main" id="{AAEC0F82-5F70-489E-B4EB-E74516B8B189}"/>
            </a:ext>
          </a:extLst>
        </xdr:cNvPr>
        <xdr:cNvSpPr>
          <a:spLocks/>
        </xdr:cNvSpPr>
      </xdr:nvSpPr>
      <xdr:spPr bwMode="auto">
        <a:xfrm>
          <a:off x="7327" y="38100"/>
          <a:ext cx="7876442" cy="736356"/>
        </a:xfrm>
        <a:custGeom>
          <a:avLst/>
          <a:gdLst>
            <a:gd name="T0" fmla="*/ 2147483646 w 4675"/>
            <a:gd name="T1" fmla="*/ 0 h 775"/>
            <a:gd name="T2" fmla="*/ 0 w 4675"/>
            <a:gd name="T3" fmla="*/ 2147483646 h 775"/>
            <a:gd name="T4" fmla="*/ 0 w 4675"/>
            <a:gd name="T5" fmla="*/ 2147483646 h 775"/>
            <a:gd name="T6" fmla="*/ 2147483646 w 4675"/>
            <a:gd name="T7" fmla="*/ 2147483646 h 775"/>
            <a:gd name="T8" fmla="*/ 2147483646 w 4675"/>
            <a:gd name="T9" fmla="*/ 2147483646 h 775"/>
            <a:gd name="T10" fmla="*/ 2147483646 w 4675"/>
            <a:gd name="T11" fmla="*/ 2147483646 h 775"/>
            <a:gd name="T12" fmla="*/ 2147483646 w 4675"/>
            <a:gd name="T13" fmla="*/ 2147483646 h 775"/>
            <a:gd name="T14" fmla="*/ 2147483646 w 4675"/>
            <a:gd name="T15" fmla="*/ 0 h 775"/>
            <a:gd name="T16" fmla="*/ 2147483646 w 4675"/>
            <a:gd name="T17" fmla="*/ 0 h 7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675"/>
            <a:gd name="T28" fmla="*/ 0 h 775"/>
            <a:gd name="T29" fmla="*/ 4675 w 4675"/>
            <a:gd name="T30" fmla="*/ 775 h 77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675" h="775">
              <a:moveTo>
                <a:pt x="129" y="0"/>
              </a:moveTo>
              <a:cubicBezTo>
                <a:pt x="58" y="0"/>
                <a:pt x="0" y="58"/>
                <a:pt x="0" y="129"/>
              </a:cubicBezTo>
              <a:lnTo>
                <a:pt x="0" y="646"/>
              </a:lnTo>
              <a:cubicBezTo>
                <a:pt x="0" y="717"/>
                <a:pt x="58" y="775"/>
                <a:pt x="129" y="775"/>
              </a:cubicBezTo>
              <a:lnTo>
                <a:pt x="4546" y="775"/>
              </a:lnTo>
              <a:cubicBezTo>
                <a:pt x="4617" y="775"/>
                <a:pt x="4675" y="717"/>
                <a:pt x="4675" y="646"/>
              </a:cubicBezTo>
              <a:lnTo>
                <a:pt x="4675" y="129"/>
              </a:lnTo>
              <a:cubicBezTo>
                <a:pt x="4675" y="58"/>
                <a:pt x="4617" y="0"/>
                <a:pt x="4546" y="0"/>
              </a:cubicBezTo>
              <a:lnTo>
                <a:pt x="129" y="0"/>
              </a:lnTo>
              <a:close/>
            </a:path>
          </a:pathLst>
        </a:custGeom>
        <a:noFill/>
        <a:ln w="9525" cap="rnd">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55959</xdr:colOff>
      <xdr:row>4</xdr:row>
      <xdr:rowOff>17858</xdr:rowOff>
    </xdr:from>
    <xdr:to>
      <xdr:col>11</xdr:col>
      <xdr:colOff>303609</xdr:colOff>
      <xdr:row>4</xdr:row>
      <xdr:rowOff>65485</xdr:rowOff>
    </xdr:to>
    <xdr:grpSp>
      <xdr:nvGrpSpPr>
        <xdr:cNvPr id="3" name="Group 4">
          <a:extLst>
            <a:ext uri="{FF2B5EF4-FFF2-40B4-BE49-F238E27FC236}">
              <a16:creationId xmlns:a16="http://schemas.microsoft.com/office/drawing/2014/main" id="{3807E2F7-27CA-491F-B1B7-E74DF351DA1B}"/>
            </a:ext>
          </a:extLst>
        </xdr:cNvPr>
        <xdr:cNvGrpSpPr>
          <a:grpSpLocks/>
        </xdr:cNvGrpSpPr>
      </xdr:nvGrpSpPr>
      <xdr:grpSpPr bwMode="auto">
        <a:xfrm>
          <a:off x="55959" y="604012"/>
          <a:ext cx="7233538" cy="47627"/>
          <a:chOff x="42" y="86"/>
          <a:chExt cx="653" cy="9"/>
        </a:xfrm>
      </xdr:grpSpPr>
      <xdr:sp macro="" textlink="">
        <xdr:nvSpPr>
          <xdr:cNvPr id="4" name="Rectangle 5">
            <a:extLst>
              <a:ext uri="{FF2B5EF4-FFF2-40B4-BE49-F238E27FC236}">
                <a16:creationId xmlns:a16="http://schemas.microsoft.com/office/drawing/2014/main" id="{D19C8B75-B0D3-45DA-AE0D-5A7BD1C4C078}"/>
              </a:ext>
            </a:extLst>
          </xdr:cNvPr>
          <xdr:cNvSpPr>
            <a:spLocks noChangeArrowheads="1"/>
          </xdr:cNvSpPr>
        </xdr:nvSpPr>
        <xdr:spPr bwMode="auto">
          <a:xfrm>
            <a:off x="42" y="86"/>
            <a:ext cx="127" cy="9"/>
          </a:xfrm>
          <a:prstGeom prst="rect">
            <a:avLst/>
          </a:prstGeom>
          <a:solidFill>
            <a:srgbClr val="CC33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 name="Rectangle 6">
            <a:extLst>
              <a:ext uri="{FF2B5EF4-FFF2-40B4-BE49-F238E27FC236}">
                <a16:creationId xmlns:a16="http://schemas.microsoft.com/office/drawing/2014/main" id="{FB6F9E06-F4F0-480B-BA16-DFE70F813266}"/>
              </a:ext>
            </a:extLst>
          </xdr:cNvPr>
          <xdr:cNvSpPr>
            <a:spLocks noChangeArrowheads="1"/>
          </xdr:cNvSpPr>
        </xdr:nvSpPr>
        <xdr:spPr bwMode="auto">
          <a:xfrm>
            <a:off x="169" y="86"/>
            <a:ext cx="132" cy="9"/>
          </a:xfrm>
          <a:prstGeom prst="rect">
            <a:avLst/>
          </a:prstGeom>
          <a:solidFill>
            <a:srgbClr val="66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 name="Rectangle 7">
            <a:extLst>
              <a:ext uri="{FF2B5EF4-FFF2-40B4-BE49-F238E27FC236}">
                <a16:creationId xmlns:a16="http://schemas.microsoft.com/office/drawing/2014/main" id="{0D347EA0-31AD-40CC-825F-09F8ACFD3F4A}"/>
              </a:ext>
            </a:extLst>
          </xdr:cNvPr>
          <xdr:cNvSpPr>
            <a:spLocks noChangeArrowheads="1"/>
          </xdr:cNvSpPr>
        </xdr:nvSpPr>
        <xdr:spPr bwMode="auto">
          <a:xfrm>
            <a:off x="301" y="86"/>
            <a:ext cx="130" cy="9"/>
          </a:xfrm>
          <a:prstGeom prst="rect">
            <a:avLst/>
          </a:prstGeom>
          <a:solidFill>
            <a:srgbClr val="FF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Rectangle 8">
            <a:extLst>
              <a:ext uri="{FF2B5EF4-FFF2-40B4-BE49-F238E27FC236}">
                <a16:creationId xmlns:a16="http://schemas.microsoft.com/office/drawing/2014/main" id="{AA794767-A3B5-4888-A99A-F64A2A446E62}"/>
              </a:ext>
            </a:extLst>
          </xdr:cNvPr>
          <xdr:cNvSpPr>
            <a:spLocks noChangeArrowheads="1"/>
          </xdr:cNvSpPr>
        </xdr:nvSpPr>
        <xdr:spPr bwMode="auto">
          <a:xfrm>
            <a:off x="431" y="86"/>
            <a:ext cx="132" cy="9"/>
          </a:xfrm>
          <a:prstGeom prst="rect">
            <a:avLst/>
          </a:prstGeom>
          <a:solidFill>
            <a:srgbClr val="3333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9">
            <a:extLst>
              <a:ext uri="{FF2B5EF4-FFF2-40B4-BE49-F238E27FC236}">
                <a16:creationId xmlns:a16="http://schemas.microsoft.com/office/drawing/2014/main" id="{9393BCBD-2FD2-4CDD-9040-6B18AF4A1817}"/>
              </a:ext>
            </a:extLst>
          </xdr:cNvPr>
          <xdr:cNvSpPr>
            <a:spLocks noChangeArrowheads="1"/>
          </xdr:cNvSpPr>
        </xdr:nvSpPr>
        <xdr:spPr bwMode="auto">
          <a:xfrm>
            <a:off x="563" y="86"/>
            <a:ext cx="132" cy="9"/>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2"/>
  <sheetViews>
    <sheetView showGridLines="0" topLeftCell="A7" zoomScale="190" zoomScaleNormal="190" zoomScaleSheetLayoutView="90" zoomScalePageLayoutView="90" workbookViewId="0">
      <selection activeCell="A12" sqref="A12"/>
    </sheetView>
  </sheetViews>
  <sheetFormatPr defaultColWidth="9.109375" defaultRowHeight="9" customHeight="1" x14ac:dyDescent="0.2"/>
  <cols>
    <col min="1" max="1" width="27.33203125" style="3" customWidth="1"/>
    <col min="2" max="2" width="5.33203125" style="2" customWidth="1"/>
    <col min="3" max="4" width="5.44140625" style="2" customWidth="1"/>
    <col min="5" max="5" width="6.33203125" style="2" customWidth="1"/>
    <col min="6" max="6" width="26.33203125" style="3" customWidth="1"/>
    <col min="7" max="7" width="5.88671875" style="3" customWidth="1"/>
    <col min="8" max="8" width="5.44140625" style="3" customWidth="1"/>
    <col min="9" max="10" width="5.5546875" style="3" customWidth="1"/>
    <col min="11" max="16384" width="9.109375" style="3"/>
  </cols>
  <sheetData>
    <row r="1" spans="1:10" ht="9" customHeight="1" x14ac:dyDescent="0.2">
      <c r="A1" s="22"/>
      <c r="B1" s="23"/>
      <c r="C1" s="23"/>
      <c r="D1" s="23"/>
      <c r="E1" s="22"/>
      <c r="F1" s="22"/>
      <c r="G1" s="22"/>
      <c r="H1" s="22"/>
      <c r="I1" s="22"/>
      <c r="J1" s="22"/>
    </row>
    <row r="2" spans="1:10" ht="6.75" customHeight="1" x14ac:dyDescent="0.2">
      <c r="A2" s="22"/>
      <c r="B2" s="23"/>
      <c r="C2" s="23"/>
      <c r="D2" s="23"/>
      <c r="E2" s="22"/>
      <c r="F2" s="22"/>
      <c r="G2" s="22"/>
      <c r="H2" s="22"/>
      <c r="I2" s="23" t="s">
        <v>1</v>
      </c>
      <c r="J2" s="22"/>
    </row>
    <row r="3" spans="1:10" ht="15" customHeight="1" x14ac:dyDescent="0.3">
      <c r="A3" s="59" t="s">
        <v>2</v>
      </c>
      <c r="B3" s="59"/>
      <c r="C3" s="59"/>
      <c r="D3" s="59"/>
      <c r="E3" s="59"/>
      <c r="F3" s="59"/>
      <c r="G3" s="59"/>
      <c r="H3" s="59"/>
      <c r="I3" s="59"/>
      <c r="J3" s="59"/>
    </row>
    <row r="4" spans="1:10" ht="15.75" customHeight="1" x14ac:dyDescent="0.3">
      <c r="A4" s="59" t="s">
        <v>9</v>
      </c>
      <c r="B4" s="59"/>
      <c r="C4" s="59"/>
      <c r="D4" s="59"/>
      <c r="E4" s="59"/>
      <c r="F4" s="59"/>
      <c r="G4" s="59"/>
      <c r="H4" s="59"/>
      <c r="I4" s="59"/>
      <c r="J4" s="59"/>
    </row>
    <row r="5" spans="1:10" ht="14.25" customHeight="1" x14ac:dyDescent="0.3">
      <c r="A5" s="59" t="s">
        <v>11</v>
      </c>
      <c r="B5" s="59"/>
      <c r="C5" s="59"/>
      <c r="D5" s="59"/>
      <c r="E5" s="59"/>
      <c r="F5" s="59"/>
      <c r="G5" s="59"/>
      <c r="H5" s="59"/>
      <c r="I5" s="59"/>
      <c r="J5" s="59"/>
    </row>
    <row r="6" spans="1:10" ht="17.25" customHeight="1" x14ac:dyDescent="0.3">
      <c r="A6" s="59" t="s">
        <v>156</v>
      </c>
      <c r="B6" s="59"/>
      <c r="C6" s="59"/>
      <c r="D6" s="59"/>
      <c r="E6" s="59"/>
      <c r="F6" s="59"/>
      <c r="G6" s="59"/>
      <c r="H6" s="59"/>
      <c r="I6" s="59"/>
      <c r="J6" s="59"/>
    </row>
    <row r="7" spans="1:10" ht="5.25" customHeight="1" x14ac:dyDescent="0.2">
      <c r="A7" s="1"/>
      <c r="G7" s="31"/>
    </row>
    <row r="8" spans="1:10" ht="12" customHeight="1" x14ac:dyDescent="0.2">
      <c r="A8" s="4" t="s">
        <v>3</v>
      </c>
      <c r="B8" s="20" t="s">
        <v>4</v>
      </c>
      <c r="C8" s="20" t="s">
        <v>0</v>
      </c>
      <c r="D8" s="20" t="s">
        <v>5</v>
      </c>
      <c r="E8" s="21" t="s">
        <v>6</v>
      </c>
      <c r="F8" s="4" t="s">
        <v>3</v>
      </c>
      <c r="G8" s="20" t="s">
        <v>4</v>
      </c>
      <c r="H8" s="20" t="s">
        <v>0</v>
      </c>
      <c r="I8" s="20" t="s">
        <v>5</v>
      </c>
      <c r="J8" s="21" t="s">
        <v>6</v>
      </c>
    </row>
    <row r="9" spans="1:10" ht="6.75" customHeight="1" x14ac:dyDescent="0.2">
      <c r="A9" s="5"/>
      <c r="B9" s="6"/>
      <c r="C9" s="6"/>
      <c r="D9" s="6"/>
      <c r="E9" s="7"/>
      <c r="F9" s="5"/>
      <c r="G9" s="8"/>
      <c r="H9" s="8"/>
      <c r="I9" s="8"/>
      <c r="J9" s="9"/>
    </row>
    <row r="10" spans="1:10" ht="11.25" customHeight="1" x14ac:dyDescent="0.2">
      <c r="A10" s="12" t="s">
        <v>154</v>
      </c>
      <c r="B10" s="14">
        <f>SUM(B40+B51+B58+B66+B78+G13+G22+G31+G43+G54+G65+G74+B92+B101+G92+G101)</f>
        <v>81</v>
      </c>
      <c r="C10" s="14">
        <f>C12+C40+C51+C58+C66+C78+H13+H22+H31+H43+H54+H65+H74+C92+C101+H92+H101</f>
        <v>146</v>
      </c>
      <c r="D10" s="14">
        <f>SUM(D12+D40+D51+D58+D66+D78+I13+I22+I31+I43+I54+I65+I74+D92+D101+I92+I101)</f>
        <v>1488</v>
      </c>
      <c r="E10" s="15">
        <f>SUM(E12+E40+E51+E58+E66+E78+J13+J22+J31+J43+J54+J65+J74+E92+E101+J92+J101)</f>
        <v>42046</v>
      </c>
      <c r="F10" s="10"/>
      <c r="J10" s="28"/>
    </row>
    <row r="11" spans="1:10" ht="6" customHeight="1" x14ac:dyDescent="0.2">
      <c r="A11" s="10"/>
      <c r="E11" s="11"/>
      <c r="F11" s="10"/>
      <c r="J11" s="28"/>
    </row>
    <row r="12" spans="1:10" ht="9" customHeight="1" x14ac:dyDescent="0.2">
      <c r="A12" s="12" t="s">
        <v>124</v>
      </c>
      <c r="B12" s="19" t="s">
        <v>7</v>
      </c>
      <c r="C12" s="14">
        <v>16</v>
      </c>
      <c r="D12" s="14">
        <v>1</v>
      </c>
      <c r="E12" s="15">
        <f>SUM(E15,E18,E25,E31)</f>
        <v>1710</v>
      </c>
      <c r="F12" s="10"/>
      <c r="J12" s="28"/>
    </row>
    <row r="13" spans="1:10" ht="9" customHeight="1" x14ac:dyDescent="0.2">
      <c r="A13" s="35" t="s">
        <v>116</v>
      </c>
      <c r="B13" s="19"/>
      <c r="C13" s="14"/>
      <c r="D13" s="14"/>
      <c r="E13" s="15"/>
      <c r="F13" s="32" t="s">
        <v>121</v>
      </c>
      <c r="G13" s="14">
        <v>5</v>
      </c>
      <c r="H13" s="14">
        <f>SUM(H15:H20)</f>
        <v>2</v>
      </c>
      <c r="I13" s="14">
        <f>SUM(I15:I20)</f>
        <v>71</v>
      </c>
      <c r="J13" s="15">
        <f>SUM(J15:J20)</f>
        <v>1460</v>
      </c>
    </row>
    <row r="14" spans="1:10" ht="9" customHeight="1" x14ac:dyDescent="0.2">
      <c r="A14" s="12"/>
      <c r="B14" s="19"/>
      <c r="C14" s="14"/>
      <c r="D14" s="14"/>
      <c r="E14" s="15"/>
      <c r="F14" s="32"/>
      <c r="G14" s="14"/>
      <c r="H14" s="14"/>
      <c r="I14" s="14"/>
      <c r="J14" s="15"/>
    </row>
    <row r="15" spans="1:10" ht="9" customHeight="1" x14ac:dyDescent="0.2">
      <c r="A15" s="13" t="s">
        <v>147</v>
      </c>
      <c r="B15" s="14" t="s">
        <v>7</v>
      </c>
      <c r="C15" s="14">
        <v>1</v>
      </c>
      <c r="D15" s="14" t="s">
        <v>7</v>
      </c>
      <c r="E15" s="15">
        <v>897</v>
      </c>
      <c r="F15" s="33" t="s">
        <v>54</v>
      </c>
      <c r="G15" s="16"/>
      <c r="H15" s="16" t="s">
        <v>7</v>
      </c>
      <c r="I15" s="16">
        <v>6</v>
      </c>
      <c r="J15" s="17">
        <v>218</v>
      </c>
    </row>
    <row r="16" spans="1:10" ht="9" customHeight="1" x14ac:dyDescent="0.2">
      <c r="A16" s="13" t="s">
        <v>148</v>
      </c>
      <c r="B16" s="16" t="s">
        <v>7</v>
      </c>
      <c r="C16" s="16">
        <v>1</v>
      </c>
      <c r="D16" s="16" t="s">
        <v>7</v>
      </c>
      <c r="E16" s="17">
        <v>897</v>
      </c>
      <c r="F16" s="33" t="s">
        <v>55</v>
      </c>
      <c r="G16" s="16"/>
      <c r="H16" s="16" t="s">
        <v>7</v>
      </c>
      <c r="I16" s="16">
        <v>11</v>
      </c>
      <c r="J16" s="17">
        <v>164</v>
      </c>
    </row>
    <row r="17" spans="1:10" ht="9" customHeight="1" x14ac:dyDescent="0.2">
      <c r="A17" s="13"/>
      <c r="B17" s="19"/>
      <c r="C17" s="14"/>
      <c r="D17" s="14"/>
      <c r="E17" s="24"/>
      <c r="F17" s="33" t="s">
        <v>56</v>
      </c>
      <c r="G17" s="16"/>
      <c r="H17" s="16">
        <v>1</v>
      </c>
      <c r="I17" s="16">
        <v>14</v>
      </c>
      <c r="J17" s="17">
        <v>426</v>
      </c>
    </row>
    <row r="18" spans="1:10" ht="9" customHeight="1" x14ac:dyDescent="0.2">
      <c r="A18" s="13" t="s">
        <v>12</v>
      </c>
      <c r="B18" s="14" t="s">
        <v>7</v>
      </c>
      <c r="C18" s="14">
        <f>SUM(C19:C24)</f>
        <v>5</v>
      </c>
      <c r="D18" s="14" t="s">
        <v>7</v>
      </c>
      <c r="E18" s="15">
        <f>SUM(E19:E23)</f>
        <v>236</v>
      </c>
      <c r="F18" s="34" t="s">
        <v>57</v>
      </c>
      <c r="G18" s="16"/>
      <c r="H18" s="16" t="s">
        <v>7</v>
      </c>
      <c r="I18" s="16">
        <v>23</v>
      </c>
      <c r="J18" s="17">
        <v>367</v>
      </c>
    </row>
    <row r="19" spans="1:10" ht="9" customHeight="1" x14ac:dyDescent="0.2">
      <c r="A19" s="25" t="s">
        <v>13</v>
      </c>
      <c r="B19" s="14" t="s">
        <v>7</v>
      </c>
      <c r="C19" s="16">
        <v>1</v>
      </c>
      <c r="D19" s="16" t="s">
        <v>7</v>
      </c>
      <c r="E19" s="26">
        <v>27</v>
      </c>
      <c r="F19" s="33" t="s">
        <v>58</v>
      </c>
      <c r="G19" s="16"/>
      <c r="H19" s="16" t="s">
        <v>7</v>
      </c>
      <c r="I19" s="16">
        <v>17</v>
      </c>
      <c r="J19" s="17">
        <v>219</v>
      </c>
    </row>
    <row r="20" spans="1:10" ht="9" customHeight="1" x14ac:dyDescent="0.2">
      <c r="A20" s="25" t="s">
        <v>14</v>
      </c>
      <c r="B20" s="14" t="s">
        <v>7</v>
      </c>
      <c r="C20" s="16">
        <v>1</v>
      </c>
      <c r="D20" s="16" t="s">
        <v>7</v>
      </c>
      <c r="E20" s="26">
        <v>16</v>
      </c>
      <c r="F20" s="33" t="s">
        <v>136</v>
      </c>
      <c r="G20" s="16"/>
      <c r="H20" s="16">
        <v>1</v>
      </c>
      <c r="I20" s="16" t="s">
        <v>7</v>
      </c>
      <c r="J20" s="17">
        <v>66</v>
      </c>
    </row>
    <row r="21" spans="1:10" ht="9" customHeight="1" x14ac:dyDescent="0.2">
      <c r="A21" s="25" t="s">
        <v>127</v>
      </c>
      <c r="B21" s="14" t="s">
        <v>7</v>
      </c>
      <c r="C21" s="16">
        <v>1</v>
      </c>
      <c r="D21" s="16" t="s">
        <v>7</v>
      </c>
      <c r="E21" s="26">
        <v>30</v>
      </c>
      <c r="F21" s="33"/>
      <c r="G21" s="16"/>
      <c r="H21" s="16"/>
      <c r="I21" s="16"/>
      <c r="J21" s="17"/>
    </row>
    <row r="22" spans="1:10" ht="9" customHeight="1" x14ac:dyDescent="0.2">
      <c r="A22" s="25" t="s">
        <v>16</v>
      </c>
      <c r="B22" s="14" t="s">
        <v>7</v>
      </c>
      <c r="C22" s="16">
        <v>1</v>
      </c>
      <c r="D22" s="16" t="s">
        <v>7</v>
      </c>
      <c r="E22" s="26">
        <v>142</v>
      </c>
      <c r="F22" s="32" t="s">
        <v>122</v>
      </c>
      <c r="G22" s="14">
        <v>6</v>
      </c>
      <c r="H22" s="14">
        <f>SUM(H24:H29)</f>
        <v>7</v>
      </c>
      <c r="I22" s="14">
        <f>SUM(I24:I29)</f>
        <v>107</v>
      </c>
      <c r="J22" s="15">
        <f>SUM(J24:J29)</f>
        <v>3471</v>
      </c>
    </row>
    <row r="23" spans="1:10" ht="9" customHeight="1" x14ac:dyDescent="0.2">
      <c r="A23" s="25" t="s">
        <v>15</v>
      </c>
      <c r="B23" s="14" t="s">
        <v>7</v>
      </c>
      <c r="C23" s="16">
        <v>1</v>
      </c>
      <c r="D23" s="16" t="s">
        <v>7</v>
      </c>
      <c r="E23" s="26">
        <v>21</v>
      </c>
      <c r="F23" s="33"/>
      <c r="G23" s="16"/>
      <c r="H23" s="16"/>
      <c r="I23" s="16"/>
      <c r="J23" s="17"/>
    </row>
    <row r="24" spans="1:10" ht="9" customHeight="1" x14ac:dyDescent="0.2">
      <c r="A24" s="25"/>
      <c r="B24" s="14"/>
      <c r="C24" s="16"/>
      <c r="D24" s="16"/>
      <c r="E24" s="26"/>
      <c r="F24" s="33" t="s">
        <v>59</v>
      </c>
      <c r="G24" s="16"/>
      <c r="H24" s="16">
        <v>3</v>
      </c>
      <c r="I24" s="16">
        <v>15</v>
      </c>
      <c r="J24" s="17">
        <v>720</v>
      </c>
    </row>
    <row r="25" spans="1:10" ht="9" customHeight="1" x14ac:dyDescent="0.2">
      <c r="A25" s="13" t="s">
        <v>17</v>
      </c>
      <c r="B25" s="14" t="s">
        <v>7</v>
      </c>
      <c r="C25" s="14">
        <f>SUM(C26:C29)</f>
        <v>4</v>
      </c>
      <c r="D25" s="14" t="s">
        <v>7</v>
      </c>
      <c r="E25" s="15">
        <f>SUM(E26:E29)</f>
        <v>260</v>
      </c>
      <c r="F25" s="33" t="s">
        <v>60</v>
      </c>
      <c r="G25" s="16"/>
      <c r="H25" s="16" t="s">
        <v>7</v>
      </c>
      <c r="I25" s="16">
        <v>12</v>
      </c>
      <c r="J25" s="17">
        <v>282</v>
      </c>
    </row>
    <row r="26" spans="1:10" ht="9" customHeight="1" x14ac:dyDescent="0.2">
      <c r="A26" s="25" t="s">
        <v>129</v>
      </c>
      <c r="B26" s="14" t="s">
        <v>7</v>
      </c>
      <c r="C26" s="16">
        <v>1</v>
      </c>
      <c r="D26" s="16" t="s">
        <v>7</v>
      </c>
      <c r="E26" s="26">
        <v>188</v>
      </c>
      <c r="F26" s="33" t="s">
        <v>61</v>
      </c>
      <c r="G26" s="16"/>
      <c r="H26" s="16">
        <v>2</v>
      </c>
      <c r="I26" s="16">
        <v>35</v>
      </c>
      <c r="J26" s="17">
        <v>1063</v>
      </c>
    </row>
    <row r="27" spans="1:10" ht="9" customHeight="1" x14ac:dyDescent="0.2">
      <c r="A27" s="25" t="s">
        <v>18</v>
      </c>
      <c r="B27" s="14" t="s">
        <v>7</v>
      </c>
      <c r="C27" s="16">
        <v>1</v>
      </c>
      <c r="D27" s="16" t="s">
        <v>7</v>
      </c>
      <c r="E27" s="26">
        <v>21</v>
      </c>
      <c r="F27" s="33" t="s">
        <v>62</v>
      </c>
      <c r="G27" s="16"/>
      <c r="H27" s="16" t="s">
        <v>7</v>
      </c>
      <c r="I27" s="16">
        <v>11</v>
      </c>
      <c r="J27" s="17">
        <v>315</v>
      </c>
    </row>
    <row r="28" spans="1:10" ht="9" customHeight="1" x14ac:dyDescent="0.2">
      <c r="A28" s="25" t="s">
        <v>128</v>
      </c>
      <c r="B28" s="14" t="s">
        <v>7</v>
      </c>
      <c r="C28" s="16">
        <v>1</v>
      </c>
      <c r="D28" s="16" t="s">
        <v>7</v>
      </c>
      <c r="E28" s="26">
        <v>18</v>
      </c>
      <c r="F28" s="33" t="s">
        <v>63</v>
      </c>
      <c r="G28" s="16"/>
      <c r="H28" s="16">
        <v>1</v>
      </c>
      <c r="I28" s="16">
        <v>20</v>
      </c>
      <c r="J28" s="17">
        <v>550</v>
      </c>
    </row>
    <row r="29" spans="1:10" ht="9" customHeight="1" x14ac:dyDescent="0.2">
      <c r="A29" s="25" t="s">
        <v>19</v>
      </c>
      <c r="B29" s="14" t="s">
        <v>7</v>
      </c>
      <c r="C29" s="16">
        <v>1</v>
      </c>
      <c r="D29" s="16" t="s">
        <v>7</v>
      </c>
      <c r="E29" s="26">
        <v>33</v>
      </c>
      <c r="F29" s="33" t="s">
        <v>64</v>
      </c>
      <c r="G29" s="16"/>
      <c r="H29" s="16">
        <v>1</v>
      </c>
      <c r="I29" s="16">
        <v>14</v>
      </c>
      <c r="J29" s="17">
        <v>541</v>
      </c>
    </row>
    <row r="30" spans="1:10" ht="9" customHeight="1" x14ac:dyDescent="0.2">
      <c r="A30" s="25"/>
      <c r="B30" s="14"/>
      <c r="C30" s="16"/>
      <c r="D30" s="16"/>
      <c r="E30" s="26"/>
      <c r="F30" s="33"/>
      <c r="G30" s="16"/>
      <c r="H30" s="16"/>
      <c r="I30" s="16"/>
      <c r="J30" s="17"/>
    </row>
    <row r="31" spans="1:10" ht="9" customHeight="1" x14ac:dyDescent="0.2">
      <c r="A31" s="13" t="s">
        <v>20</v>
      </c>
      <c r="B31" s="16" t="s">
        <v>7</v>
      </c>
      <c r="C31" s="14">
        <f>SUM(C32:C39)</f>
        <v>6</v>
      </c>
      <c r="D31" s="16">
        <v>1</v>
      </c>
      <c r="E31" s="15">
        <f>SUM(E32:E38)</f>
        <v>317</v>
      </c>
      <c r="F31" s="32" t="s">
        <v>123</v>
      </c>
      <c r="G31" s="14">
        <v>6</v>
      </c>
      <c r="H31" s="14">
        <f>SUM(H34:H42)</f>
        <v>16</v>
      </c>
      <c r="I31" s="14">
        <f>SUM(I34:I42)</f>
        <v>117</v>
      </c>
      <c r="J31" s="15">
        <f>SUM(J34:J42)</f>
        <v>4051</v>
      </c>
    </row>
    <row r="32" spans="1:10" ht="9" customHeight="1" x14ac:dyDescent="0.2">
      <c r="A32" s="25" t="s">
        <v>21</v>
      </c>
      <c r="B32" s="14" t="s">
        <v>7</v>
      </c>
      <c r="C32" s="16">
        <v>1</v>
      </c>
      <c r="D32" s="16" t="s">
        <v>7</v>
      </c>
      <c r="E32" s="26">
        <v>20</v>
      </c>
      <c r="F32" s="36" t="s">
        <v>114</v>
      </c>
      <c r="G32" s="14"/>
      <c r="H32" s="14"/>
      <c r="I32" s="14"/>
      <c r="J32" s="15"/>
    </row>
    <row r="33" spans="1:10" ht="9" customHeight="1" x14ac:dyDescent="0.2">
      <c r="A33" s="25" t="s">
        <v>22</v>
      </c>
      <c r="B33" s="14" t="s">
        <v>7</v>
      </c>
      <c r="C33" s="16">
        <v>1</v>
      </c>
      <c r="D33" s="16" t="s">
        <v>7</v>
      </c>
      <c r="E33" s="26">
        <v>33</v>
      </c>
      <c r="F33" s="33"/>
      <c r="G33" s="16"/>
      <c r="H33" s="16"/>
      <c r="I33" s="16"/>
      <c r="J33" s="17"/>
    </row>
    <row r="34" spans="1:10" ht="9" customHeight="1" x14ac:dyDescent="0.2">
      <c r="A34" s="25" t="s">
        <v>23</v>
      </c>
      <c r="B34" s="14" t="s">
        <v>7</v>
      </c>
      <c r="C34" s="16">
        <v>1</v>
      </c>
      <c r="D34" s="16" t="s">
        <v>7</v>
      </c>
      <c r="E34" s="26">
        <v>9</v>
      </c>
      <c r="F34" s="33" t="s">
        <v>65</v>
      </c>
      <c r="G34" s="16"/>
      <c r="H34" s="16" t="s">
        <v>7</v>
      </c>
      <c r="I34" s="16">
        <v>17</v>
      </c>
      <c r="J34" s="17">
        <v>327</v>
      </c>
    </row>
    <row r="35" spans="1:10" ht="9" customHeight="1" x14ac:dyDescent="0.2">
      <c r="A35" s="25" t="s">
        <v>24</v>
      </c>
      <c r="B35" s="14" t="s">
        <v>7</v>
      </c>
      <c r="C35" s="16">
        <v>1</v>
      </c>
      <c r="D35" s="16" t="s">
        <v>7</v>
      </c>
      <c r="E35" s="26">
        <v>16</v>
      </c>
      <c r="F35" s="33" t="s">
        <v>66</v>
      </c>
      <c r="G35" s="16"/>
      <c r="H35" s="16" t="s">
        <v>7</v>
      </c>
      <c r="I35" s="16">
        <v>18</v>
      </c>
      <c r="J35" s="17">
        <v>590</v>
      </c>
    </row>
    <row r="36" spans="1:10" ht="9" customHeight="1" x14ac:dyDescent="0.2">
      <c r="A36" s="25" t="s">
        <v>25</v>
      </c>
      <c r="B36" s="14" t="s">
        <v>7</v>
      </c>
      <c r="C36" s="16">
        <v>1</v>
      </c>
      <c r="D36" s="16" t="s">
        <v>7</v>
      </c>
      <c r="E36" s="26">
        <v>201</v>
      </c>
      <c r="F36" s="33" t="s">
        <v>67</v>
      </c>
      <c r="G36" s="16"/>
      <c r="H36" s="16">
        <v>1</v>
      </c>
      <c r="I36" s="16">
        <v>16</v>
      </c>
      <c r="J36" s="17">
        <v>473</v>
      </c>
    </row>
    <row r="37" spans="1:10" ht="9" customHeight="1" x14ac:dyDescent="0.2">
      <c r="A37" s="25" t="s">
        <v>26</v>
      </c>
      <c r="B37" s="14" t="s">
        <v>7</v>
      </c>
      <c r="C37" s="16" t="s">
        <v>7</v>
      </c>
      <c r="D37" s="16">
        <v>1</v>
      </c>
      <c r="E37" s="17">
        <v>10</v>
      </c>
      <c r="F37" s="33" t="s">
        <v>69</v>
      </c>
      <c r="G37" s="16"/>
      <c r="H37" s="16" t="s">
        <v>7</v>
      </c>
      <c r="I37" s="16">
        <v>5</v>
      </c>
      <c r="J37" s="17">
        <v>98</v>
      </c>
    </row>
    <row r="38" spans="1:10" ht="9" customHeight="1" x14ac:dyDescent="0.2">
      <c r="A38" s="25" t="s">
        <v>130</v>
      </c>
      <c r="B38" s="14" t="s">
        <v>7</v>
      </c>
      <c r="C38" s="16">
        <v>1</v>
      </c>
      <c r="D38" s="16" t="s">
        <v>7</v>
      </c>
      <c r="E38" s="26">
        <v>28</v>
      </c>
      <c r="F38" s="33" t="s">
        <v>70</v>
      </c>
      <c r="G38" s="16"/>
      <c r="H38" s="16">
        <v>1</v>
      </c>
      <c r="I38" s="16">
        <v>42</v>
      </c>
      <c r="J38" s="17">
        <v>1721</v>
      </c>
    </row>
    <row r="39" spans="1:10" ht="9" customHeight="1" x14ac:dyDescent="0.2">
      <c r="A39" s="25"/>
      <c r="B39" s="14"/>
      <c r="C39" s="16"/>
      <c r="D39" s="16"/>
      <c r="E39" s="26"/>
      <c r="F39" s="33" t="s">
        <v>68</v>
      </c>
      <c r="G39" s="16"/>
      <c r="H39" s="16">
        <v>12</v>
      </c>
      <c r="I39" s="16">
        <v>19</v>
      </c>
      <c r="J39" s="17">
        <v>601</v>
      </c>
    </row>
    <row r="40" spans="1:10" ht="9" customHeight="1" x14ac:dyDescent="0.2">
      <c r="A40" s="12" t="s">
        <v>125</v>
      </c>
      <c r="B40" s="14">
        <v>6</v>
      </c>
      <c r="C40" s="14">
        <f>SUM(C43:C49)</f>
        <v>2</v>
      </c>
      <c r="D40" s="14">
        <f>SUM(D43:D49)</f>
        <v>75</v>
      </c>
      <c r="E40" s="15">
        <f>SUM(E43:E49)</f>
        <v>1178</v>
      </c>
      <c r="F40" s="33" t="s">
        <v>137</v>
      </c>
      <c r="G40" s="16"/>
      <c r="H40" s="16">
        <v>1</v>
      </c>
      <c r="I40" s="16" t="s">
        <v>7</v>
      </c>
      <c r="J40" s="17">
        <v>61</v>
      </c>
    </row>
    <row r="41" spans="1:10" ht="9" customHeight="1" x14ac:dyDescent="0.2">
      <c r="A41" s="35" t="s">
        <v>126</v>
      </c>
      <c r="B41" s="14"/>
      <c r="C41" s="14"/>
      <c r="D41" s="14"/>
      <c r="E41" s="15"/>
      <c r="F41" s="33" t="s">
        <v>138</v>
      </c>
      <c r="G41" s="16"/>
      <c r="H41" s="16">
        <v>1</v>
      </c>
      <c r="I41" s="16" t="s">
        <v>7</v>
      </c>
      <c r="J41" s="17">
        <v>180</v>
      </c>
    </row>
    <row r="42" spans="1:10" ht="9" customHeight="1" x14ac:dyDescent="0.2">
      <c r="A42" s="13"/>
      <c r="B42" s="16"/>
      <c r="C42" s="16"/>
      <c r="D42" s="16"/>
      <c r="E42" s="17"/>
      <c r="F42" s="33"/>
      <c r="G42" s="16"/>
      <c r="H42" s="16"/>
      <c r="I42" s="16"/>
      <c r="J42" s="17"/>
    </row>
    <row r="43" spans="1:10" ht="9" customHeight="1" x14ac:dyDescent="0.2">
      <c r="A43" s="13" t="s">
        <v>27</v>
      </c>
      <c r="B43" s="16"/>
      <c r="C43" s="16" t="s">
        <v>7</v>
      </c>
      <c r="D43" s="16">
        <v>27</v>
      </c>
      <c r="E43" s="17">
        <v>303</v>
      </c>
      <c r="F43" s="32" t="s">
        <v>112</v>
      </c>
      <c r="G43" s="14">
        <v>4</v>
      </c>
      <c r="H43" s="14">
        <f>SUM(H45:H52)</f>
        <v>16</v>
      </c>
      <c r="I43" s="14">
        <f>SUM(I45:I52)</f>
        <v>116</v>
      </c>
      <c r="J43" s="15">
        <f>SUM(J45:J52)</f>
        <v>3003</v>
      </c>
    </row>
    <row r="44" spans="1:10" ht="9" customHeight="1" x14ac:dyDescent="0.2">
      <c r="A44" s="13" t="s">
        <v>28</v>
      </c>
      <c r="B44" s="16"/>
      <c r="C44" s="16" t="s">
        <v>7</v>
      </c>
      <c r="D44" s="16">
        <v>7</v>
      </c>
      <c r="E44" s="17">
        <v>133</v>
      </c>
      <c r="F44" s="33" t="s">
        <v>149</v>
      </c>
      <c r="G44" s="16"/>
      <c r="H44" s="16"/>
      <c r="I44" s="16"/>
      <c r="J44" s="17"/>
    </row>
    <row r="45" spans="1:10" ht="9" customHeight="1" x14ac:dyDescent="0.2">
      <c r="A45" s="13" t="s">
        <v>29</v>
      </c>
      <c r="B45" s="16"/>
      <c r="C45" s="16" t="s">
        <v>7</v>
      </c>
      <c r="D45" s="16">
        <v>13</v>
      </c>
      <c r="E45" s="17">
        <v>140</v>
      </c>
      <c r="F45" s="32"/>
      <c r="G45" s="14"/>
      <c r="H45" s="14"/>
      <c r="I45" s="14"/>
      <c r="J45" s="15"/>
    </row>
    <row r="46" spans="1:10" ht="9" customHeight="1" x14ac:dyDescent="0.2">
      <c r="A46" s="13" t="s">
        <v>30</v>
      </c>
      <c r="B46" s="16"/>
      <c r="C46" s="16" t="s">
        <v>7</v>
      </c>
      <c r="D46" s="16">
        <v>11</v>
      </c>
      <c r="E46" s="17">
        <v>176</v>
      </c>
      <c r="F46" s="33" t="s">
        <v>71</v>
      </c>
      <c r="G46" s="16"/>
      <c r="H46" s="16">
        <v>1</v>
      </c>
      <c r="I46" s="16">
        <v>47</v>
      </c>
      <c r="J46" s="17">
        <v>1109</v>
      </c>
    </row>
    <row r="47" spans="1:10" ht="9" customHeight="1" x14ac:dyDescent="0.2">
      <c r="A47" s="13" t="s">
        <v>31</v>
      </c>
      <c r="B47" s="16"/>
      <c r="C47" s="16">
        <v>1</v>
      </c>
      <c r="D47" s="16">
        <v>7</v>
      </c>
      <c r="E47" s="17">
        <v>153</v>
      </c>
      <c r="F47" s="33" t="s">
        <v>72</v>
      </c>
      <c r="G47" s="16"/>
      <c r="H47" s="16">
        <v>6</v>
      </c>
      <c r="I47" s="16">
        <v>44</v>
      </c>
      <c r="J47" s="17">
        <v>1066</v>
      </c>
    </row>
    <row r="48" spans="1:10" ht="9" customHeight="1" x14ac:dyDescent="0.2">
      <c r="A48" s="13" t="s">
        <v>132</v>
      </c>
      <c r="B48" s="16"/>
      <c r="C48" s="16" t="s">
        <v>7</v>
      </c>
      <c r="D48" s="16">
        <v>10</v>
      </c>
      <c r="E48" s="17">
        <v>144</v>
      </c>
      <c r="F48" s="33" t="s">
        <v>73</v>
      </c>
      <c r="G48" s="16"/>
      <c r="H48" s="16">
        <v>6</v>
      </c>
      <c r="I48" s="16">
        <v>19</v>
      </c>
      <c r="J48" s="17">
        <v>557</v>
      </c>
    </row>
    <row r="49" spans="1:10" ht="9" customHeight="1" x14ac:dyDescent="0.2">
      <c r="A49" s="13" t="s">
        <v>131</v>
      </c>
      <c r="B49" s="16"/>
      <c r="C49" s="16">
        <v>1</v>
      </c>
      <c r="D49" s="16" t="s">
        <v>7</v>
      </c>
      <c r="E49" s="17">
        <v>129</v>
      </c>
      <c r="F49" s="33" t="s">
        <v>74</v>
      </c>
      <c r="G49" s="16"/>
      <c r="H49" s="16" t="s">
        <v>7</v>
      </c>
      <c r="I49" s="16">
        <v>6</v>
      </c>
      <c r="J49" s="17">
        <v>134</v>
      </c>
    </row>
    <row r="50" spans="1:10" ht="9" customHeight="1" x14ac:dyDescent="0.2">
      <c r="A50" s="10"/>
      <c r="B50" s="3"/>
      <c r="C50" s="3"/>
      <c r="D50" s="3"/>
      <c r="E50" s="28"/>
      <c r="F50" s="33" t="s">
        <v>139</v>
      </c>
      <c r="G50" s="16"/>
      <c r="H50" s="16">
        <v>1</v>
      </c>
      <c r="I50" s="16" t="s">
        <v>7</v>
      </c>
      <c r="J50" s="17">
        <v>80</v>
      </c>
    </row>
    <row r="51" spans="1:10" ht="9" customHeight="1" x14ac:dyDescent="0.2">
      <c r="A51" s="12" t="s">
        <v>32</v>
      </c>
      <c r="B51" s="14">
        <v>4</v>
      </c>
      <c r="C51" s="14">
        <f>SUM(C53:C56)</f>
        <v>9</v>
      </c>
      <c r="D51" s="14">
        <f>SUM(D53:D56)</f>
        <v>116</v>
      </c>
      <c r="E51" s="15">
        <f>SUM(E53:E56)</f>
        <v>3267</v>
      </c>
      <c r="F51" s="33" t="s">
        <v>140</v>
      </c>
      <c r="G51" s="16"/>
      <c r="H51" s="16">
        <v>1</v>
      </c>
      <c r="I51" s="16" t="s">
        <v>7</v>
      </c>
      <c r="J51" s="17">
        <v>30</v>
      </c>
    </row>
    <row r="52" spans="1:10" ht="9" customHeight="1" x14ac:dyDescent="0.2">
      <c r="A52" s="10"/>
      <c r="B52" s="3"/>
      <c r="C52" s="3"/>
      <c r="D52" s="3"/>
      <c r="E52" s="28"/>
      <c r="F52" s="33" t="s">
        <v>155</v>
      </c>
      <c r="G52" s="16"/>
      <c r="H52" s="16">
        <v>1</v>
      </c>
      <c r="I52" s="16" t="s">
        <v>7</v>
      </c>
      <c r="J52" s="17">
        <v>27</v>
      </c>
    </row>
    <row r="53" spans="1:10" ht="9" customHeight="1" x14ac:dyDescent="0.2">
      <c r="A53" s="13" t="s">
        <v>33</v>
      </c>
      <c r="B53" s="16"/>
      <c r="C53" s="16">
        <v>2</v>
      </c>
      <c r="D53" s="16">
        <v>21</v>
      </c>
      <c r="E53" s="17">
        <v>559</v>
      </c>
      <c r="F53" s="33"/>
      <c r="G53" s="16"/>
      <c r="H53" s="16"/>
      <c r="I53" s="16"/>
      <c r="J53" s="17"/>
    </row>
    <row r="54" spans="1:10" ht="9" customHeight="1" x14ac:dyDescent="0.2">
      <c r="A54" s="13" t="s">
        <v>34</v>
      </c>
      <c r="B54" s="16"/>
      <c r="C54" s="16">
        <v>2</v>
      </c>
      <c r="D54" s="16">
        <v>32</v>
      </c>
      <c r="E54" s="17">
        <v>768</v>
      </c>
      <c r="F54" s="32" t="s">
        <v>113</v>
      </c>
      <c r="G54" s="14">
        <v>6</v>
      </c>
      <c r="H54" s="14">
        <f>SUM(H57:H63)</f>
        <v>7</v>
      </c>
      <c r="I54" s="14">
        <f>SUM(I57:I63)</f>
        <v>136</v>
      </c>
      <c r="J54" s="15">
        <f>SUM(J57:J63)</f>
        <v>4390</v>
      </c>
    </row>
    <row r="55" spans="1:10" ht="9" customHeight="1" x14ac:dyDescent="0.2">
      <c r="A55" s="13" t="s">
        <v>35</v>
      </c>
      <c r="B55" s="16"/>
      <c r="C55" s="16">
        <v>1</v>
      </c>
      <c r="D55" s="16">
        <v>19</v>
      </c>
      <c r="E55" s="17">
        <v>576</v>
      </c>
      <c r="F55" s="36" t="s">
        <v>114</v>
      </c>
      <c r="G55" s="14"/>
      <c r="H55" s="14"/>
      <c r="I55" s="14"/>
      <c r="J55" s="15"/>
    </row>
    <row r="56" spans="1:10" ht="9" customHeight="1" x14ac:dyDescent="0.2">
      <c r="A56" s="13" t="s">
        <v>36</v>
      </c>
      <c r="B56" s="16"/>
      <c r="C56" s="16">
        <v>4</v>
      </c>
      <c r="D56" s="16">
        <v>44</v>
      </c>
      <c r="E56" s="17">
        <v>1364</v>
      </c>
      <c r="F56" s="32"/>
      <c r="G56" s="14"/>
      <c r="H56" s="14"/>
      <c r="I56" s="14"/>
      <c r="J56" s="15"/>
    </row>
    <row r="57" spans="1:10" ht="9" customHeight="1" x14ac:dyDescent="0.2">
      <c r="A57" s="10"/>
      <c r="B57" s="3"/>
      <c r="C57" s="3"/>
      <c r="D57" s="3"/>
      <c r="E57" s="28"/>
      <c r="F57" s="33" t="s">
        <v>75</v>
      </c>
      <c r="G57" s="16"/>
      <c r="H57" s="16" t="s">
        <v>7</v>
      </c>
      <c r="I57" s="16">
        <v>8</v>
      </c>
      <c r="J57" s="17">
        <v>132</v>
      </c>
    </row>
    <row r="58" spans="1:10" ht="9" customHeight="1" x14ac:dyDescent="0.2">
      <c r="A58" s="12" t="s">
        <v>118</v>
      </c>
      <c r="B58" s="14">
        <v>5</v>
      </c>
      <c r="C58" s="14">
        <f>SUM(C60:C64)</f>
        <v>4</v>
      </c>
      <c r="D58" s="14">
        <f>SUM(D60:D64)</f>
        <v>89</v>
      </c>
      <c r="E58" s="15">
        <f>SUM(E60:E64)</f>
        <v>2311</v>
      </c>
      <c r="F58" s="33" t="s">
        <v>76</v>
      </c>
      <c r="G58" s="16"/>
      <c r="H58" s="16">
        <v>1</v>
      </c>
      <c r="I58" s="16">
        <v>22</v>
      </c>
      <c r="J58" s="17">
        <v>597</v>
      </c>
    </row>
    <row r="59" spans="1:10" ht="9" customHeight="1" x14ac:dyDescent="0.2">
      <c r="A59" s="10"/>
      <c r="B59" s="3"/>
      <c r="C59" s="3"/>
      <c r="D59" s="3"/>
      <c r="E59" s="28"/>
      <c r="F59" s="33" t="s">
        <v>77</v>
      </c>
      <c r="G59" s="16"/>
      <c r="H59" s="16">
        <v>2</v>
      </c>
      <c r="I59" s="16">
        <v>40</v>
      </c>
      <c r="J59" s="17">
        <v>1503</v>
      </c>
    </row>
    <row r="60" spans="1:10" ht="9" customHeight="1" x14ac:dyDescent="0.2">
      <c r="A60" s="13" t="s">
        <v>37</v>
      </c>
      <c r="B60" s="16"/>
      <c r="C60" s="16" t="s">
        <v>7</v>
      </c>
      <c r="D60" s="16">
        <v>6</v>
      </c>
      <c r="E60" s="17">
        <v>29</v>
      </c>
      <c r="F60" s="33" t="s">
        <v>78</v>
      </c>
      <c r="G60" s="16"/>
      <c r="H60" s="16" t="s">
        <v>7</v>
      </c>
      <c r="I60" s="16">
        <v>24</v>
      </c>
      <c r="J60" s="17">
        <v>569</v>
      </c>
    </row>
    <row r="61" spans="1:10" ht="9" customHeight="1" x14ac:dyDescent="0.2">
      <c r="A61" s="13" t="s">
        <v>38</v>
      </c>
      <c r="B61" s="16"/>
      <c r="C61" s="16">
        <v>1</v>
      </c>
      <c r="D61" s="16">
        <v>28</v>
      </c>
      <c r="E61" s="17">
        <v>820</v>
      </c>
      <c r="F61" s="33" t="s">
        <v>141</v>
      </c>
      <c r="G61" s="16"/>
      <c r="H61" s="16">
        <v>2</v>
      </c>
      <c r="I61" s="16">
        <v>24</v>
      </c>
      <c r="J61" s="17">
        <v>951</v>
      </c>
    </row>
    <row r="62" spans="1:10" ht="9" customHeight="1" x14ac:dyDescent="0.2">
      <c r="A62" s="13" t="s">
        <v>39</v>
      </c>
      <c r="B62" s="16"/>
      <c r="C62" s="16">
        <v>3</v>
      </c>
      <c r="D62" s="16">
        <v>34</v>
      </c>
      <c r="E62" s="17">
        <v>1055</v>
      </c>
      <c r="F62" s="33" t="s">
        <v>79</v>
      </c>
      <c r="G62" s="16"/>
      <c r="H62" s="16">
        <v>1</v>
      </c>
      <c r="I62" s="16">
        <v>18</v>
      </c>
      <c r="J62" s="17">
        <v>500</v>
      </c>
    </row>
    <row r="63" spans="1:10" ht="9" customHeight="1" x14ac:dyDescent="0.2">
      <c r="A63" s="13" t="s">
        <v>40</v>
      </c>
      <c r="B63" s="16"/>
      <c r="C63" s="16" t="s">
        <v>7</v>
      </c>
      <c r="D63" s="16">
        <v>15</v>
      </c>
      <c r="E63" s="17">
        <v>275</v>
      </c>
      <c r="F63" s="33" t="s">
        <v>150</v>
      </c>
      <c r="G63" s="16"/>
      <c r="H63" s="16">
        <v>1</v>
      </c>
      <c r="I63" s="16" t="s">
        <v>7</v>
      </c>
      <c r="J63" s="17">
        <v>138</v>
      </c>
    </row>
    <row r="64" spans="1:10" ht="9" customHeight="1" x14ac:dyDescent="0.2">
      <c r="A64" s="13" t="s">
        <v>41</v>
      </c>
      <c r="B64" s="16"/>
      <c r="C64" s="16" t="s">
        <v>7</v>
      </c>
      <c r="D64" s="16">
        <v>6</v>
      </c>
      <c r="E64" s="17">
        <v>132</v>
      </c>
      <c r="F64" s="33"/>
      <c r="G64" s="16"/>
      <c r="H64" s="16"/>
      <c r="I64" s="16"/>
      <c r="J64" s="17"/>
    </row>
    <row r="65" spans="1:10" ht="9" customHeight="1" x14ac:dyDescent="0.2">
      <c r="A65" s="10"/>
      <c r="B65" s="3"/>
      <c r="C65" s="3"/>
      <c r="D65" s="3"/>
      <c r="E65" s="28"/>
      <c r="F65" s="32" t="s">
        <v>80</v>
      </c>
      <c r="G65" s="14">
        <v>3</v>
      </c>
      <c r="H65" s="14">
        <f>SUM(H68:H72)</f>
        <v>5</v>
      </c>
      <c r="I65" s="14">
        <f>SUM(I68:I72)</f>
        <v>67</v>
      </c>
      <c r="J65" s="15">
        <f>SUM(J68:J72)</f>
        <v>1904</v>
      </c>
    </row>
    <row r="66" spans="1:10" ht="9" customHeight="1" x14ac:dyDescent="0.2">
      <c r="A66" s="12" t="s">
        <v>119</v>
      </c>
      <c r="B66" s="14">
        <v>7</v>
      </c>
      <c r="C66" s="14">
        <f>SUM(C68:C76)</f>
        <v>14</v>
      </c>
      <c r="D66" s="14">
        <f>SUM(D68:D76)</f>
        <v>116</v>
      </c>
      <c r="E66" s="15">
        <f>SUM(E68:E76)</f>
        <v>3102</v>
      </c>
      <c r="F66" s="36" t="s">
        <v>115</v>
      </c>
      <c r="G66" s="16"/>
      <c r="H66" s="16"/>
      <c r="I66" s="16"/>
      <c r="J66" s="17"/>
    </row>
    <row r="67" spans="1:10" ht="9" customHeight="1" x14ac:dyDescent="0.2">
      <c r="A67" s="13"/>
      <c r="B67" s="16"/>
      <c r="C67" s="16"/>
      <c r="D67" s="16"/>
      <c r="E67" s="17"/>
      <c r="F67" s="32"/>
      <c r="G67" s="14"/>
      <c r="H67" s="14"/>
      <c r="I67" s="14"/>
      <c r="J67" s="15"/>
    </row>
    <row r="68" spans="1:10" ht="9" customHeight="1" x14ac:dyDescent="0.2">
      <c r="A68" s="13" t="s">
        <v>42</v>
      </c>
      <c r="B68" s="16"/>
      <c r="C68" s="16" t="s">
        <v>7</v>
      </c>
      <c r="D68" s="16">
        <v>8</v>
      </c>
      <c r="E68" s="17">
        <v>151</v>
      </c>
      <c r="F68" s="33" t="s">
        <v>81</v>
      </c>
      <c r="G68" s="16"/>
      <c r="H68" s="16">
        <v>2</v>
      </c>
      <c r="I68" s="16">
        <v>25</v>
      </c>
      <c r="J68" s="17">
        <v>691</v>
      </c>
    </row>
    <row r="69" spans="1:10" ht="9" customHeight="1" x14ac:dyDescent="0.2">
      <c r="A69" s="13" t="s">
        <v>43</v>
      </c>
      <c r="B69" s="16"/>
      <c r="C69" s="16">
        <v>1</v>
      </c>
      <c r="D69" s="16">
        <v>11</v>
      </c>
      <c r="E69" s="17">
        <v>237</v>
      </c>
      <c r="F69" s="33" t="s">
        <v>82</v>
      </c>
      <c r="G69" s="16"/>
      <c r="H69" s="16">
        <v>1</v>
      </c>
      <c r="I69" s="16">
        <v>26</v>
      </c>
      <c r="J69" s="17">
        <v>681</v>
      </c>
    </row>
    <row r="70" spans="1:10" ht="9" customHeight="1" x14ac:dyDescent="0.2">
      <c r="A70" s="13" t="s">
        <v>44</v>
      </c>
      <c r="B70" s="16"/>
      <c r="C70" s="16">
        <v>3</v>
      </c>
      <c r="D70" s="16">
        <v>21</v>
      </c>
      <c r="E70" s="17">
        <v>569</v>
      </c>
      <c r="F70" s="33" t="s">
        <v>84</v>
      </c>
      <c r="G70" s="16"/>
      <c r="H70" s="18" t="s">
        <v>7</v>
      </c>
      <c r="I70" s="16">
        <v>16</v>
      </c>
      <c r="J70" s="17">
        <v>389</v>
      </c>
    </row>
    <row r="71" spans="1:10" ht="9" customHeight="1" x14ac:dyDescent="0.2">
      <c r="A71" s="13" t="s">
        <v>45</v>
      </c>
      <c r="B71" s="16"/>
      <c r="C71" s="16">
        <v>5</v>
      </c>
      <c r="D71" s="16">
        <v>27</v>
      </c>
      <c r="E71" s="17">
        <v>849</v>
      </c>
      <c r="F71" s="33" t="s">
        <v>85</v>
      </c>
      <c r="G71" s="16"/>
      <c r="H71" s="18">
        <v>1</v>
      </c>
      <c r="I71" s="16" t="s">
        <v>7</v>
      </c>
      <c r="J71" s="17">
        <v>45</v>
      </c>
    </row>
    <row r="72" spans="1:10" ht="9" customHeight="1" x14ac:dyDescent="0.2">
      <c r="A72" s="13" t="s">
        <v>46</v>
      </c>
      <c r="B72" s="16"/>
      <c r="C72" s="16">
        <v>2</v>
      </c>
      <c r="D72" s="16">
        <v>19</v>
      </c>
      <c r="E72" s="17">
        <v>505</v>
      </c>
      <c r="F72" s="33" t="s">
        <v>83</v>
      </c>
      <c r="G72" s="16"/>
      <c r="H72" s="16">
        <v>1</v>
      </c>
      <c r="I72" s="16" t="s">
        <v>7</v>
      </c>
      <c r="J72" s="17">
        <v>98</v>
      </c>
    </row>
    <row r="73" spans="1:10" ht="9" customHeight="1" x14ac:dyDescent="0.2">
      <c r="A73" s="13" t="s">
        <v>47</v>
      </c>
      <c r="B73" s="16"/>
      <c r="C73" s="16">
        <v>1</v>
      </c>
      <c r="D73" s="16">
        <v>17</v>
      </c>
      <c r="E73" s="17">
        <v>511</v>
      </c>
      <c r="F73" s="33"/>
      <c r="G73" s="16"/>
      <c r="H73" s="16"/>
      <c r="I73" s="16"/>
      <c r="J73" s="17"/>
    </row>
    <row r="74" spans="1:10" ht="9" customHeight="1" x14ac:dyDescent="0.2">
      <c r="A74" s="13" t="s">
        <v>48</v>
      </c>
      <c r="B74" s="16"/>
      <c r="C74" s="16" t="s">
        <v>7</v>
      </c>
      <c r="D74" s="16">
        <v>13</v>
      </c>
      <c r="E74" s="17">
        <v>230</v>
      </c>
      <c r="F74" s="32" t="s">
        <v>86</v>
      </c>
      <c r="G74" s="14">
        <v>5</v>
      </c>
      <c r="H74" s="14">
        <f>SUM(H77:H83)</f>
        <v>9</v>
      </c>
      <c r="I74" s="14">
        <f>SUM(I77:I83)</f>
        <v>84</v>
      </c>
      <c r="J74" s="15">
        <f>SUM(J77:J83)</f>
        <v>2022</v>
      </c>
    </row>
    <row r="75" spans="1:10" ht="9" customHeight="1" x14ac:dyDescent="0.2">
      <c r="A75" s="13" t="s">
        <v>133</v>
      </c>
      <c r="B75" s="16"/>
      <c r="C75" s="16">
        <v>1</v>
      </c>
      <c r="D75" s="16" t="s">
        <v>7</v>
      </c>
      <c r="E75" s="17">
        <v>33</v>
      </c>
      <c r="F75" s="36" t="s">
        <v>117</v>
      </c>
      <c r="G75" s="16"/>
      <c r="H75" s="16"/>
      <c r="I75" s="16"/>
      <c r="J75" s="17"/>
    </row>
    <row r="76" spans="1:10" ht="9" customHeight="1" x14ac:dyDescent="0.2">
      <c r="A76" s="13" t="s">
        <v>134</v>
      </c>
      <c r="B76" s="16"/>
      <c r="C76" s="16">
        <v>1</v>
      </c>
      <c r="D76" s="16" t="s">
        <v>7</v>
      </c>
      <c r="E76" s="17">
        <v>17</v>
      </c>
      <c r="F76" s="32"/>
      <c r="G76" s="14"/>
      <c r="H76" s="14"/>
      <c r="I76" s="14"/>
      <c r="J76" s="15"/>
    </row>
    <row r="77" spans="1:10" ht="9" customHeight="1" x14ac:dyDescent="0.2">
      <c r="A77" s="10"/>
      <c r="B77" s="3"/>
      <c r="C77" s="3"/>
      <c r="D77" s="3"/>
      <c r="E77" s="28"/>
      <c r="F77" s="33" t="s">
        <v>87</v>
      </c>
      <c r="G77" s="16"/>
      <c r="H77" s="16">
        <v>2</v>
      </c>
      <c r="I77" s="16">
        <v>20</v>
      </c>
      <c r="J77" s="17">
        <v>464</v>
      </c>
    </row>
    <row r="78" spans="1:10" ht="9" customHeight="1" x14ac:dyDescent="0.2">
      <c r="A78" s="12" t="s">
        <v>120</v>
      </c>
      <c r="B78" s="14">
        <v>5</v>
      </c>
      <c r="C78" s="14">
        <f>SUM(C80:C85)</f>
        <v>20</v>
      </c>
      <c r="D78" s="14">
        <f>SUM(D80:D85)</f>
        <v>122</v>
      </c>
      <c r="E78" s="15">
        <f>SUM(E80:E85)</f>
        <v>4019</v>
      </c>
      <c r="F78" s="33" t="s">
        <v>88</v>
      </c>
      <c r="G78" s="16"/>
      <c r="H78" s="16" t="s">
        <v>7</v>
      </c>
      <c r="I78" s="16">
        <v>5</v>
      </c>
      <c r="J78" s="17">
        <v>58</v>
      </c>
    </row>
    <row r="79" spans="1:10" ht="9" customHeight="1" x14ac:dyDescent="0.2">
      <c r="A79" s="13"/>
      <c r="B79" s="16"/>
      <c r="C79" s="16"/>
      <c r="D79" s="16"/>
      <c r="E79" s="17"/>
      <c r="F79" s="33" t="s">
        <v>89</v>
      </c>
      <c r="G79" s="16"/>
      <c r="H79" s="16" t="s">
        <v>7</v>
      </c>
      <c r="I79" s="16">
        <v>22</v>
      </c>
      <c r="J79" s="17">
        <v>462</v>
      </c>
    </row>
    <row r="80" spans="1:10" ht="9" customHeight="1" x14ac:dyDescent="0.2">
      <c r="A80" s="13" t="s">
        <v>49</v>
      </c>
      <c r="B80" s="16"/>
      <c r="C80" s="16">
        <v>4</v>
      </c>
      <c r="D80" s="16">
        <v>30</v>
      </c>
      <c r="E80" s="17">
        <v>1078</v>
      </c>
      <c r="F80" s="33" t="s">
        <v>90</v>
      </c>
      <c r="G80" s="16"/>
      <c r="H80" s="16">
        <v>3</v>
      </c>
      <c r="I80" s="16">
        <v>14</v>
      </c>
      <c r="J80" s="17">
        <v>490</v>
      </c>
    </row>
    <row r="81" spans="1:11" ht="9" customHeight="1" x14ac:dyDescent="0.2">
      <c r="A81" s="13" t="s">
        <v>50</v>
      </c>
      <c r="B81" s="16"/>
      <c r="C81" s="16">
        <v>7</v>
      </c>
      <c r="D81" s="16">
        <v>16</v>
      </c>
      <c r="E81" s="17">
        <v>829</v>
      </c>
      <c r="F81" s="33" t="s">
        <v>91</v>
      </c>
      <c r="G81" s="16"/>
      <c r="H81" s="16">
        <v>2</v>
      </c>
      <c r="I81" s="16">
        <v>23</v>
      </c>
      <c r="J81" s="17">
        <v>424</v>
      </c>
    </row>
    <row r="82" spans="1:11" ht="9" customHeight="1" x14ac:dyDescent="0.2">
      <c r="A82" s="13" t="s">
        <v>51</v>
      </c>
      <c r="B82" s="16"/>
      <c r="C82" s="16">
        <v>6</v>
      </c>
      <c r="D82" s="16">
        <v>24</v>
      </c>
      <c r="E82" s="17">
        <v>681</v>
      </c>
      <c r="F82" s="33" t="s">
        <v>142</v>
      </c>
      <c r="G82" s="16"/>
      <c r="H82" s="16">
        <v>1</v>
      </c>
      <c r="I82" s="16" t="s">
        <v>7</v>
      </c>
      <c r="J82" s="17">
        <v>80</v>
      </c>
    </row>
    <row r="83" spans="1:11" ht="9" customHeight="1" x14ac:dyDescent="0.2">
      <c r="A83" s="13" t="s">
        <v>52</v>
      </c>
      <c r="B83" s="16"/>
      <c r="C83" s="16">
        <v>1</v>
      </c>
      <c r="D83" s="16">
        <v>39</v>
      </c>
      <c r="E83" s="17">
        <v>1209</v>
      </c>
      <c r="F83" s="33" t="s">
        <v>151</v>
      </c>
      <c r="G83" s="16"/>
      <c r="H83" s="16">
        <v>1</v>
      </c>
      <c r="I83" s="16" t="s">
        <v>7</v>
      </c>
      <c r="J83" s="17">
        <v>44</v>
      </c>
    </row>
    <row r="84" spans="1:11" ht="9" customHeight="1" x14ac:dyDescent="0.2">
      <c r="A84" s="13" t="s">
        <v>53</v>
      </c>
      <c r="B84" s="16"/>
      <c r="C84" s="16">
        <v>1</v>
      </c>
      <c r="D84" s="16">
        <v>13</v>
      </c>
      <c r="E84" s="17">
        <v>189</v>
      </c>
      <c r="F84" s="33"/>
      <c r="G84" s="16"/>
      <c r="H84" s="16"/>
      <c r="I84" s="16"/>
      <c r="J84" s="17"/>
    </row>
    <row r="85" spans="1:11" ht="9" customHeight="1" x14ac:dyDescent="0.2">
      <c r="A85" s="13" t="s">
        <v>135</v>
      </c>
      <c r="B85" s="16"/>
      <c r="C85" s="16">
        <v>1</v>
      </c>
      <c r="D85" s="16" t="s">
        <v>7</v>
      </c>
      <c r="E85" s="17">
        <v>33</v>
      </c>
      <c r="F85" s="33"/>
      <c r="G85" s="16"/>
      <c r="H85" s="16"/>
      <c r="I85" s="16"/>
      <c r="J85" s="17"/>
    </row>
    <row r="86" spans="1:11" ht="9" customHeight="1" x14ac:dyDescent="0.2">
      <c r="A86" s="27"/>
      <c r="B86" s="29"/>
      <c r="C86" s="29"/>
      <c r="D86" s="29"/>
      <c r="E86" s="30"/>
      <c r="F86" s="39"/>
      <c r="G86" s="37"/>
      <c r="H86" s="37"/>
      <c r="I86" s="37"/>
      <c r="J86" s="38"/>
    </row>
    <row r="87" spans="1:11" ht="9" customHeight="1" x14ac:dyDescent="0.2">
      <c r="A87" s="58" t="s">
        <v>10</v>
      </c>
      <c r="B87" s="58"/>
      <c r="C87" s="58"/>
      <c r="D87" s="58"/>
      <c r="E87" s="58"/>
      <c r="F87" s="58"/>
      <c r="G87" s="58"/>
      <c r="H87" s="58"/>
      <c r="I87" s="58"/>
      <c r="J87" s="58"/>
    </row>
    <row r="88" spans="1:11" ht="9" customHeight="1" x14ac:dyDescent="0.2">
      <c r="A88" s="58"/>
      <c r="B88" s="58"/>
      <c r="C88" s="58"/>
      <c r="D88" s="58"/>
      <c r="E88" s="58"/>
      <c r="F88" s="58"/>
      <c r="G88" s="58"/>
      <c r="H88" s="58"/>
      <c r="I88" s="58"/>
      <c r="J88" s="58"/>
    </row>
    <row r="89" spans="1:11" ht="9" customHeight="1" x14ac:dyDescent="0.2">
      <c r="A89" s="10"/>
      <c r="F89" s="10"/>
      <c r="J89" s="28"/>
      <c r="K89" s="10"/>
    </row>
    <row r="90" spans="1:11" ht="9" customHeight="1" x14ac:dyDescent="0.2">
      <c r="A90" s="10"/>
      <c r="F90" s="10"/>
      <c r="J90" s="28"/>
      <c r="K90" s="10"/>
    </row>
    <row r="91" spans="1:11" ht="9" customHeight="1" x14ac:dyDescent="0.2">
      <c r="A91" s="10"/>
      <c r="F91" s="10"/>
      <c r="J91" s="28"/>
      <c r="K91" s="10"/>
    </row>
    <row r="92" spans="1:11" ht="9" customHeight="1" x14ac:dyDescent="0.2">
      <c r="A92" s="12" t="s">
        <v>92</v>
      </c>
      <c r="B92" s="14">
        <v>5</v>
      </c>
      <c r="C92" s="14">
        <f>SUM(C94:C99)</f>
        <v>6</v>
      </c>
      <c r="D92" s="14">
        <f>SUM(D93:D99)</f>
        <v>43</v>
      </c>
      <c r="E92" s="15">
        <f>SUM(E94:E99)</f>
        <v>1162</v>
      </c>
      <c r="F92" s="32" t="s">
        <v>101</v>
      </c>
      <c r="G92" s="14">
        <v>5</v>
      </c>
      <c r="H92" s="14">
        <f>SUM(H94:H99)</f>
        <v>6</v>
      </c>
      <c r="I92" s="14">
        <f>SUM(I94:I99)</f>
        <v>67</v>
      </c>
      <c r="J92" s="15">
        <f>SUM(J94:J99)</f>
        <v>1311</v>
      </c>
      <c r="K92" s="10"/>
    </row>
    <row r="93" spans="1:11" ht="9" customHeight="1" x14ac:dyDescent="0.2">
      <c r="A93" s="13"/>
      <c r="B93" s="16"/>
      <c r="C93" s="16"/>
      <c r="D93" s="16"/>
      <c r="E93" s="17"/>
      <c r="F93" s="33"/>
      <c r="G93" s="16"/>
      <c r="H93" s="16"/>
      <c r="I93" s="16"/>
      <c r="J93" s="17"/>
      <c r="K93" s="10"/>
    </row>
    <row r="94" spans="1:11" ht="9" customHeight="1" x14ac:dyDescent="0.2">
      <c r="A94" s="13" t="s">
        <v>146</v>
      </c>
      <c r="B94" s="16"/>
      <c r="C94" s="18" t="s">
        <v>7</v>
      </c>
      <c r="D94" s="16">
        <v>11</v>
      </c>
      <c r="E94" s="17">
        <v>237</v>
      </c>
      <c r="F94" s="33" t="s">
        <v>102</v>
      </c>
      <c r="G94" s="16"/>
      <c r="H94" s="16">
        <v>1</v>
      </c>
      <c r="I94" s="16">
        <v>10</v>
      </c>
      <c r="J94" s="17">
        <v>167</v>
      </c>
      <c r="K94" s="10"/>
    </row>
    <row r="95" spans="1:11" ht="9" customHeight="1" x14ac:dyDescent="0.2">
      <c r="A95" s="13" t="s">
        <v>93</v>
      </c>
      <c r="B95" s="16"/>
      <c r="C95" s="16">
        <v>3</v>
      </c>
      <c r="D95" s="16">
        <v>8</v>
      </c>
      <c r="E95" s="17">
        <v>223</v>
      </c>
      <c r="F95" s="33" t="s">
        <v>103</v>
      </c>
      <c r="G95" s="16"/>
      <c r="H95" s="16">
        <v>1</v>
      </c>
      <c r="I95" s="16">
        <v>13</v>
      </c>
      <c r="J95" s="17">
        <v>314</v>
      </c>
      <c r="K95" s="10"/>
    </row>
    <row r="96" spans="1:11" ht="9" customHeight="1" x14ac:dyDescent="0.2">
      <c r="A96" s="13" t="s">
        <v>94</v>
      </c>
      <c r="B96" s="16"/>
      <c r="C96" s="16">
        <v>1</v>
      </c>
      <c r="D96" s="16">
        <v>9</v>
      </c>
      <c r="E96" s="17">
        <v>232</v>
      </c>
      <c r="F96" s="33" t="s">
        <v>106</v>
      </c>
      <c r="G96" s="16"/>
      <c r="H96" s="16" t="s">
        <v>7</v>
      </c>
      <c r="I96" s="16">
        <v>7</v>
      </c>
      <c r="J96" s="17">
        <v>100</v>
      </c>
      <c r="K96" s="10"/>
    </row>
    <row r="97" spans="1:11" ht="9" customHeight="1" x14ac:dyDescent="0.2">
      <c r="A97" s="13" t="s">
        <v>96</v>
      </c>
      <c r="B97" s="16"/>
      <c r="C97" s="18" t="s">
        <v>7</v>
      </c>
      <c r="D97" s="16">
        <v>5</v>
      </c>
      <c r="E97" s="17">
        <v>105</v>
      </c>
      <c r="F97" s="33" t="s">
        <v>104</v>
      </c>
      <c r="G97" s="16"/>
      <c r="H97" s="16">
        <v>1</v>
      </c>
      <c r="I97" s="16">
        <v>20</v>
      </c>
      <c r="J97" s="17">
        <v>335</v>
      </c>
      <c r="K97" s="10"/>
    </row>
    <row r="98" spans="1:11" ht="9" customHeight="1" x14ac:dyDescent="0.2">
      <c r="A98" s="13" t="s">
        <v>95</v>
      </c>
      <c r="B98" s="16"/>
      <c r="C98" s="16">
        <v>1</v>
      </c>
      <c r="D98" s="16">
        <v>10</v>
      </c>
      <c r="E98" s="17">
        <v>183</v>
      </c>
      <c r="F98" s="33" t="s">
        <v>105</v>
      </c>
      <c r="G98" s="16"/>
      <c r="H98" s="16">
        <v>2</v>
      </c>
      <c r="I98" s="16">
        <v>17</v>
      </c>
      <c r="J98" s="17">
        <v>309</v>
      </c>
      <c r="K98" s="10"/>
    </row>
    <row r="99" spans="1:11" ht="9" customHeight="1" x14ac:dyDescent="0.2">
      <c r="A99" s="13" t="s">
        <v>152</v>
      </c>
      <c r="B99" s="16"/>
      <c r="C99" s="16">
        <v>1</v>
      </c>
      <c r="D99" s="16" t="s">
        <v>7</v>
      </c>
      <c r="E99" s="17">
        <v>182</v>
      </c>
      <c r="F99" s="33" t="s">
        <v>144</v>
      </c>
      <c r="G99" s="16"/>
      <c r="H99" s="16">
        <v>1</v>
      </c>
      <c r="I99" s="16" t="s">
        <v>7</v>
      </c>
      <c r="J99" s="17">
        <v>86</v>
      </c>
      <c r="K99" s="10"/>
    </row>
    <row r="100" spans="1:11" ht="9" customHeight="1" x14ac:dyDescent="0.2">
      <c r="A100" s="13"/>
      <c r="B100" s="16"/>
      <c r="C100" s="18"/>
      <c r="D100" s="16"/>
      <c r="E100" s="17"/>
      <c r="F100" s="33"/>
      <c r="G100" s="16"/>
      <c r="H100" s="16"/>
      <c r="I100" s="16"/>
      <c r="J100" s="17"/>
      <c r="K100" s="10"/>
    </row>
    <row r="101" spans="1:11" ht="9" customHeight="1" x14ac:dyDescent="0.2">
      <c r="A101" s="12" t="s">
        <v>97</v>
      </c>
      <c r="B101" s="14">
        <v>4</v>
      </c>
      <c r="C101" s="14">
        <f>SUM(C103:C108)</f>
        <v>5</v>
      </c>
      <c r="D101" s="14">
        <f>SUM(D103:D108)</f>
        <v>45</v>
      </c>
      <c r="E101" s="15">
        <f>SUM(E103:E108)</f>
        <v>1195</v>
      </c>
      <c r="F101" s="32" t="s">
        <v>157</v>
      </c>
      <c r="G101" s="14">
        <v>5</v>
      </c>
      <c r="H101" s="14">
        <f>SUM(H104:H108)</f>
        <v>2</v>
      </c>
      <c r="I101" s="14">
        <f>SUM(I104:I108)</f>
        <v>116</v>
      </c>
      <c r="J101" s="15">
        <f>SUM(J104:J108)</f>
        <v>2490</v>
      </c>
      <c r="K101" s="10"/>
    </row>
    <row r="102" spans="1:11" ht="9" customHeight="1" x14ac:dyDescent="0.2">
      <c r="A102" s="12"/>
      <c r="B102" s="14"/>
      <c r="C102" s="14"/>
      <c r="D102" s="14"/>
      <c r="E102" s="15"/>
      <c r="F102" s="36" t="s">
        <v>8</v>
      </c>
      <c r="G102" s="14"/>
      <c r="H102" s="14"/>
      <c r="I102" s="14"/>
      <c r="J102" s="15"/>
      <c r="K102" s="10"/>
    </row>
    <row r="103" spans="1:11" ht="9" customHeight="1" x14ac:dyDescent="0.2">
      <c r="A103" s="13" t="s">
        <v>145</v>
      </c>
      <c r="B103" s="16"/>
      <c r="C103" s="16">
        <v>1</v>
      </c>
      <c r="D103" s="16">
        <v>17</v>
      </c>
      <c r="E103" s="17">
        <v>543</v>
      </c>
      <c r="F103" s="33"/>
      <c r="G103" s="16"/>
      <c r="H103" s="16"/>
      <c r="I103" s="16"/>
      <c r="J103" s="17"/>
      <c r="K103" s="10"/>
    </row>
    <row r="104" spans="1:11" ht="9" customHeight="1" x14ac:dyDescent="0.2">
      <c r="A104" s="13" t="s">
        <v>98</v>
      </c>
      <c r="B104" s="16"/>
      <c r="C104" s="16" t="s">
        <v>7</v>
      </c>
      <c r="D104" s="16">
        <v>7</v>
      </c>
      <c r="E104" s="17">
        <v>141</v>
      </c>
      <c r="F104" s="33" t="s">
        <v>107</v>
      </c>
      <c r="G104" s="16"/>
      <c r="H104" s="16">
        <v>1</v>
      </c>
      <c r="I104" s="16">
        <v>11</v>
      </c>
      <c r="J104" s="17">
        <v>210</v>
      </c>
      <c r="K104" s="10"/>
    </row>
    <row r="105" spans="1:11" ht="9" customHeight="1" x14ac:dyDescent="0.2">
      <c r="A105" s="13" t="s">
        <v>99</v>
      </c>
      <c r="B105" s="16"/>
      <c r="C105" s="16">
        <v>1</v>
      </c>
      <c r="D105" s="16">
        <v>10</v>
      </c>
      <c r="E105" s="17">
        <v>199</v>
      </c>
      <c r="F105" s="33" t="s">
        <v>108</v>
      </c>
      <c r="G105" s="16"/>
      <c r="H105" s="16">
        <v>1</v>
      </c>
      <c r="I105" s="16">
        <v>39</v>
      </c>
      <c r="J105" s="17">
        <v>1159</v>
      </c>
      <c r="K105" s="10"/>
    </row>
    <row r="106" spans="1:11" ht="9" customHeight="1" x14ac:dyDescent="0.2">
      <c r="A106" s="13" t="s">
        <v>100</v>
      </c>
      <c r="B106" s="16"/>
      <c r="C106" s="16">
        <v>1</v>
      </c>
      <c r="D106" s="16">
        <v>11</v>
      </c>
      <c r="E106" s="17">
        <v>249</v>
      </c>
      <c r="F106" s="33" t="s">
        <v>109</v>
      </c>
      <c r="G106" s="16"/>
      <c r="H106" s="16" t="s">
        <v>7</v>
      </c>
      <c r="I106" s="16">
        <v>36</v>
      </c>
      <c r="J106" s="17">
        <v>508</v>
      </c>
      <c r="K106" s="10"/>
    </row>
    <row r="107" spans="1:11" ht="9" customHeight="1" x14ac:dyDescent="0.2">
      <c r="A107" s="13" t="s">
        <v>143</v>
      </c>
      <c r="B107" s="16"/>
      <c r="C107" s="16">
        <v>1</v>
      </c>
      <c r="D107" s="16" t="s">
        <v>7</v>
      </c>
      <c r="E107" s="17">
        <v>37</v>
      </c>
      <c r="F107" s="33" t="s">
        <v>110</v>
      </c>
      <c r="G107" s="16"/>
      <c r="H107" s="16" t="s">
        <v>7</v>
      </c>
      <c r="I107" s="16">
        <v>19</v>
      </c>
      <c r="J107" s="17">
        <v>410</v>
      </c>
      <c r="K107" s="10"/>
    </row>
    <row r="108" spans="1:11" ht="9" customHeight="1" x14ac:dyDescent="0.2">
      <c r="A108" s="13" t="s">
        <v>153</v>
      </c>
      <c r="B108" s="16"/>
      <c r="C108" s="16">
        <v>1</v>
      </c>
      <c r="D108" s="16" t="s">
        <v>7</v>
      </c>
      <c r="E108" s="17">
        <v>26</v>
      </c>
      <c r="F108" s="33" t="s">
        <v>111</v>
      </c>
      <c r="G108" s="16"/>
      <c r="H108" s="16" t="s">
        <v>7</v>
      </c>
      <c r="I108" s="16">
        <v>11</v>
      </c>
      <c r="J108" s="17">
        <v>203</v>
      </c>
      <c r="K108" s="10"/>
    </row>
    <row r="109" spans="1:11" ht="9" customHeight="1" x14ac:dyDescent="0.2">
      <c r="A109" s="27"/>
      <c r="B109" s="3"/>
      <c r="C109" s="3"/>
      <c r="D109" s="3"/>
      <c r="E109" s="3"/>
      <c r="F109" s="27"/>
      <c r="G109" s="29"/>
      <c r="H109" s="29"/>
      <c r="I109" s="29"/>
      <c r="J109" s="30"/>
      <c r="K109" s="10"/>
    </row>
    <row r="110" spans="1:11" ht="9" customHeight="1" x14ac:dyDescent="0.2">
      <c r="A110" s="57" t="s">
        <v>10</v>
      </c>
      <c r="B110" s="57"/>
      <c r="C110" s="57"/>
      <c r="D110" s="57"/>
      <c r="E110" s="57"/>
      <c r="F110" s="57"/>
      <c r="G110" s="57"/>
      <c r="H110" s="57"/>
      <c r="I110" s="57"/>
      <c r="J110" s="57"/>
    </row>
    <row r="111" spans="1:11" ht="9" customHeight="1" x14ac:dyDescent="0.2">
      <c r="A111" s="58"/>
      <c r="B111" s="58"/>
      <c r="C111" s="58"/>
      <c r="D111" s="58"/>
      <c r="E111" s="58"/>
      <c r="F111" s="58"/>
      <c r="G111" s="58"/>
      <c r="H111" s="58"/>
      <c r="I111" s="58"/>
      <c r="J111" s="58"/>
    </row>
    <row r="112" spans="1:11" ht="9" customHeight="1" x14ac:dyDescent="0.2">
      <c r="B112" s="3"/>
      <c r="C112" s="3"/>
      <c r="D112" s="3"/>
      <c r="E112" s="3"/>
    </row>
  </sheetData>
  <mergeCells count="6">
    <mergeCell ref="A110:J111"/>
    <mergeCell ref="A3:J3"/>
    <mergeCell ref="A4:J4"/>
    <mergeCell ref="A5:J5"/>
    <mergeCell ref="A6:J6"/>
    <mergeCell ref="A87:J88"/>
  </mergeCells>
  <phoneticPr fontId="0" type="noConversion"/>
  <printOptions horizontalCentered="1"/>
  <pageMargins left="0.25" right="0.28000000000000003" top="0.65" bottom="0" header="0.47" footer="0.28999999999999998"/>
  <pageSetup paperSize="9" fitToHeight="0" orientation="portrait" horizontalDpi="300" verticalDpi="300" r:id="rId1"/>
  <headerFooter alignWithMargins="0"/>
  <rowBreaks count="1" manualBreakCount="1">
    <brk id="88"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0E6C2-B35B-4429-89ED-522EA2C99194}">
  <sheetPr>
    <pageSetUpPr fitToPage="1"/>
  </sheetPr>
  <dimension ref="A1:L115"/>
  <sheetViews>
    <sheetView showGridLines="0" tabSelected="1" showWhiteSpace="0" topLeftCell="A64" zoomScale="143" zoomScaleNormal="150" zoomScaleSheetLayoutView="160" zoomScalePageLayoutView="115" workbookViewId="0">
      <selection activeCell="F82" activeCellId="1" sqref="D79:F79 D82:F82"/>
    </sheetView>
  </sheetViews>
  <sheetFormatPr defaultColWidth="9.109375" defaultRowHeight="9" customHeight="1" x14ac:dyDescent="0.2"/>
  <cols>
    <col min="1" max="1" width="9.88671875" style="2" bestFit="1" customWidth="1"/>
    <col min="2" max="2" width="21.6640625" style="3" customWidth="1"/>
    <col min="3" max="3" width="5.33203125" style="2" customWidth="1"/>
    <col min="4" max="5" width="5.44140625" style="2" customWidth="1"/>
    <col min="6" max="6" width="6.33203125" style="2" customWidth="1"/>
    <col min="7" max="7" width="9.109375" style="2" customWidth="1"/>
    <col min="8" max="8" width="21.6640625" style="3" customWidth="1"/>
    <col min="9" max="9" width="5.88671875" style="3" customWidth="1"/>
    <col min="10" max="10" width="5.44140625" style="3" customWidth="1"/>
    <col min="11" max="12" width="5.5546875" style="3" customWidth="1"/>
    <col min="13" max="16384" width="9.109375" style="3"/>
  </cols>
  <sheetData>
    <row r="1" spans="1:12" ht="9" customHeight="1" x14ac:dyDescent="0.2">
      <c r="B1" s="22"/>
      <c r="C1" s="23"/>
      <c r="D1" s="23"/>
      <c r="E1" s="23"/>
      <c r="F1" s="22"/>
      <c r="H1" s="22"/>
      <c r="I1" s="22"/>
      <c r="J1" s="22"/>
      <c r="K1" s="22"/>
      <c r="L1" s="22"/>
    </row>
    <row r="2" spans="1:12" ht="6.75" customHeight="1" x14ac:dyDescent="0.2">
      <c r="B2" s="22"/>
      <c r="C2" s="23"/>
      <c r="D2" s="23"/>
      <c r="E2" s="23"/>
      <c r="F2" s="22"/>
      <c r="H2" s="22"/>
      <c r="I2" s="22"/>
      <c r="J2" s="22"/>
      <c r="K2" s="23" t="s">
        <v>1</v>
      </c>
      <c r="L2" s="22"/>
    </row>
    <row r="3" spans="1:12" ht="15" customHeight="1" x14ac:dyDescent="0.3">
      <c r="A3" s="59" t="s">
        <v>2</v>
      </c>
      <c r="B3" s="59"/>
      <c r="C3" s="59"/>
      <c r="D3" s="59"/>
      <c r="E3" s="59"/>
      <c r="F3" s="59"/>
      <c r="G3" s="59"/>
      <c r="H3" s="59"/>
      <c r="I3" s="59"/>
      <c r="J3" s="59"/>
      <c r="K3" s="59"/>
      <c r="L3" s="59"/>
    </row>
    <row r="4" spans="1:12" ht="15.75" customHeight="1" x14ac:dyDescent="0.3">
      <c r="A4" s="59" t="s">
        <v>9</v>
      </c>
      <c r="B4" s="59"/>
      <c r="C4" s="59"/>
      <c r="D4" s="59"/>
      <c r="E4" s="59"/>
      <c r="F4" s="59"/>
      <c r="G4" s="59"/>
      <c r="H4" s="59"/>
      <c r="I4" s="59"/>
      <c r="J4" s="59"/>
      <c r="K4" s="59"/>
      <c r="L4" s="59"/>
    </row>
    <row r="5" spans="1:12" ht="9" customHeight="1" x14ac:dyDescent="0.3">
      <c r="A5" s="40"/>
      <c r="B5" s="40"/>
      <c r="C5" s="40"/>
      <c r="D5" s="40"/>
      <c r="E5" s="40"/>
      <c r="F5" s="40"/>
      <c r="G5" s="40"/>
      <c r="H5" s="40"/>
      <c r="I5" s="40"/>
      <c r="J5" s="40"/>
      <c r="K5" s="40"/>
      <c r="L5" s="40"/>
    </row>
    <row r="6" spans="1:12" ht="14.25" customHeight="1" x14ac:dyDescent="0.3">
      <c r="A6" s="59" t="s">
        <v>11</v>
      </c>
      <c r="B6" s="59"/>
      <c r="C6" s="59"/>
      <c r="D6" s="59"/>
      <c r="E6" s="59"/>
      <c r="F6" s="59"/>
      <c r="G6" s="59"/>
      <c r="H6" s="59"/>
      <c r="I6" s="59"/>
      <c r="J6" s="59"/>
      <c r="K6" s="59"/>
      <c r="L6" s="59"/>
    </row>
    <row r="7" spans="1:12" ht="16.5" customHeight="1" x14ac:dyDescent="0.3">
      <c r="A7" s="59" t="s">
        <v>378</v>
      </c>
      <c r="B7" s="59"/>
      <c r="C7" s="59"/>
      <c r="D7" s="59"/>
      <c r="E7" s="59"/>
      <c r="F7" s="59"/>
      <c r="G7" s="59"/>
      <c r="H7" s="59"/>
      <c r="I7" s="59"/>
      <c r="J7" s="59"/>
      <c r="K7" s="59"/>
      <c r="L7" s="59"/>
    </row>
    <row r="8" spans="1:12" ht="1.5" customHeight="1" x14ac:dyDescent="0.2">
      <c r="B8" s="1"/>
      <c r="I8" s="31"/>
    </row>
    <row r="9" spans="1:12" ht="12" customHeight="1" x14ac:dyDescent="0.2">
      <c r="A9" s="46" t="s">
        <v>160</v>
      </c>
      <c r="B9" s="45" t="s">
        <v>161</v>
      </c>
      <c r="C9" s="20" t="s">
        <v>288</v>
      </c>
      <c r="D9" s="20" t="s">
        <v>287</v>
      </c>
      <c r="E9" s="20" t="s">
        <v>286</v>
      </c>
      <c r="F9" s="21" t="s">
        <v>285</v>
      </c>
      <c r="G9" s="46" t="s">
        <v>160</v>
      </c>
      <c r="H9" s="45" t="s">
        <v>161</v>
      </c>
      <c r="I9" s="20" t="s">
        <v>288</v>
      </c>
      <c r="J9" s="20" t="s">
        <v>287</v>
      </c>
      <c r="K9" s="20" t="s">
        <v>286</v>
      </c>
      <c r="L9" s="21" t="s">
        <v>285</v>
      </c>
    </row>
    <row r="10" spans="1:12" ht="6.75" customHeight="1" x14ac:dyDescent="0.2">
      <c r="A10" s="47"/>
      <c r="F10" s="11"/>
      <c r="G10" s="47"/>
      <c r="L10" s="28"/>
    </row>
    <row r="11" spans="1:12" ht="11.25" customHeight="1" x14ac:dyDescent="0.2">
      <c r="A11" s="47"/>
      <c r="B11" s="41" t="s">
        <v>154</v>
      </c>
      <c r="C11" s="14">
        <f>SUM(C41+C52+C59+C67+C79+I14+I23+I32+I44+I55+I66+I75+C92+C101+I92+I101)</f>
        <v>82</v>
      </c>
      <c r="D11" s="14">
        <f>D13+D41+D52+D59+D67+D79+J14+J23+J32+J44+J55+J66+J75+D92+D101+J92+J101</f>
        <v>149</v>
      </c>
      <c r="E11" s="14">
        <f>SUM(E13+E41+E52+E59+E67+E79+K14+K23+K32+K44+K55+K66+K75+E92+E101+K92+K101)</f>
        <v>1485</v>
      </c>
      <c r="F11" s="15">
        <f>SUM(F13+F41+F52+F59+F67+F79+L14+L23+L32+L44+L55+L66+L75+F92+F101+L92+L101)</f>
        <v>42001</v>
      </c>
      <c r="G11" s="47"/>
      <c r="L11" s="28"/>
    </row>
    <row r="12" spans="1:12" ht="6" customHeight="1" x14ac:dyDescent="0.2">
      <c r="A12" s="47"/>
      <c r="F12" s="11"/>
      <c r="G12" s="47"/>
      <c r="L12" s="28"/>
    </row>
    <row r="13" spans="1:12" ht="9" customHeight="1" x14ac:dyDescent="0.2">
      <c r="A13" s="54">
        <v>1300000000</v>
      </c>
      <c r="B13" s="41" t="s">
        <v>166</v>
      </c>
      <c r="C13" s="19" t="s">
        <v>7</v>
      </c>
      <c r="D13" s="14">
        <v>16</v>
      </c>
      <c r="E13" s="14">
        <v>1</v>
      </c>
      <c r="F13" s="15">
        <f>SUM(F16,F19,F26,F32)</f>
        <v>1710</v>
      </c>
      <c r="G13" s="47"/>
      <c r="L13" s="28"/>
    </row>
    <row r="14" spans="1:12" ht="9" customHeight="1" x14ac:dyDescent="0.2">
      <c r="A14" s="47"/>
      <c r="B14" s="41" t="s">
        <v>197</v>
      </c>
      <c r="C14" s="19"/>
      <c r="D14" s="14"/>
      <c r="E14" s="14"/>
      <c r="F14" s="15"/>
      <c r="G14" s="54">
        <v>1700000000</v>
      </c>
      <c r="H14" s="41" t="s">
        <v>293</v>
      </c>
      <c r="I14" s="14">
        <v>5</v>
      </c>
      <c r="J14" s="14">
        <f>SUM(J16:J21)</f>
        <v>2</v>
      </c>
      <c r="K14" s="14">
        <f>SUM(K16:K21)</f>
        <v>71</v>
      </c>
      <c r="L14" s="15">
        <f>SUM(L16:L21)</f>
        <v>1460</v>
      </c>
    </row>
    <row r="15" spans="1:12" ht="9" customHeight="1" x14ac:dyDescent="0.2">
      <c r="A15" s="47"/>
      <c r="B15" s="41"/>
      <c r="C15" s="19"/>
      <c r="D15" s="14"/>
      <c r="E15" s="14"/>
      <c r="F15" s="15"/>
      <c r="G15" s="47"/>
      <c r="H15" s="41"/>
      <c r="I15" s="14"/>
      <c r="J15" s="14"/>
      <c r="K15" s="14"/>
      <c r="L15" s="15"/>
    </row>
    <row r="16" spans="1:12" ht="9" customHeight="1" x14ac:dyDescent="0.2">
      <c r="A16" s="47"/>
      <c r="B16" s="42" t="s">
        <v>167</v>
      </c>
      <c r="C16" s="14" t="s">
        <v>7</v>
      </c>
      <c r="D16" s="14">
        <v>1</v>
      </c>
      <c r="E16" s="14" t="s">
        <v>7</v>
      </c>
      <c r="F16" s="15">
        <v>897</v>
      </c>
      <c r="G16" s="47">
        <v>1704000000</v>
      </c>
      <c r="H16" s="42" t="s">
        <v>164</v>
      </c>
      <c r="I16" s="16"/>
      <c r="J16" s="16" t="s">
        <v>7</v>
      </c>
      <c r="K16" s="16">
        <v>6</v>
      </c>
      <c r="L16" s="17">
        <v>218</v>
      </c>
    </row>
    <row r="17" spans="1:12" ht="9" customHeight="1" x14ac:dyDescent="0.2">
      <c r="A17" s="47">
        <v>1380600000</v>
      </c>
      <c r="B17" s="42" t="s">
        <v>168</v>
      </c>
      <c r="C17" s="16" t="s">
        <v>7</v>
      </c>
      <c r="D17" s="16">
        <v>1</v>
      </c>
      <c r="E17" s="16" t="s">
        <v>7</v>
      </c>
      <c r="F17" s="17">
        <v>897</v>
      </c>
      <c r="G17" s="47">
        <v>1705100000</v>
      </c>
      <c r="H17" s="42" t="s">
        <v>163</v>
      </c>
      <c r="I17" s="16"/>
      <c r="J17" s="16" t="s">
        <v>7</v>
      </c>
      <c r="K17" s="16">
        <v>11</v>
      </c>
      <c r="L17" s="17">
        <v>164</v>
      </c>
    </row>
    <row r="18" spans="1:12" ht="9" customHeight="1" x14ac:dyDescent="0.2">
      <c r="A18" s="47"/>
      <c r="B18" s="42"/>
      <c r="C18" s="19"/>
      <c r="D18" s="14"/>
      <c r="E18" s="14"/>
      <c r="F18" s="24"/>
      <c r="G18" s="51">
        <v>1705200000</v>
      </c>
      <c r="H18" s="42" t="s">
        <v>222</v>
      </c>
      <c r="I18" s="16"/>
      <c r="J18" s="16">
        <v>1</v>
      </c>
      <c r="K18" s="16">
        <v>14</v>
      </c>
      <c r="L18" s="17">
        <v>426</v>
      </c>
    </row>
    <row r="19" spans="1:12" ht="9" customHeight="1" x14ac:dyDescent="0.2">
      <c r="A19" s="47"/>
      <c r="B19" s="42" t="s">
        <v>169</v>
      </c>
      <c r="C19" s="14" t="s">
        <v>7</v>
      </c>
      <c r="D19" s="14">
        <f>SUM(D20:D25)</f>
        <v>5</v>
      </c>
      <c r="E19" s="14" t="s">
        <v>7</v>
      </c>
      <c r="F19" s="15">
        <f>SUM(F20:F24)</f>
        <v>236</v>
      </c>
      <c r="G19" s="47">
        <v>1705300000</v>
      </c>
      <c r="H19" s="43" t="s">
        <v>223</v>
      </c>
      <c r="I19" s="16"/>
      <c r="J19" s="16" t="s">
        <v>7</v>
      </c>
      <c r="K19" s="16">
        <v>23</v>
      </c>
      <c r="L19" s="17">
        <v>367</v>
      </c>
    </row>
    <row r="20" spans="1:12" ht="9" customHeight="1" x14ac:dyDescent="0.2">
      <c r="A20" s="47">
        <v>1380500000</v>
      </c>
      <c r="B20" s="44" t="s">
        <v>170</v>
      </c>
      <c r="C20" s="14" t="s">
        <v>7</v>
      </c>
      <c r="D20" s="16">
        <v>1</v>
      </c>
      <c r="E20" s="16" t="s">
        <v>7</v>
      </c>
      <c r="F20" s="26">
        <v>27</v>
      </c>
      <c r="G20" s="52">
        <v>1705900000</v>
      </c>
      <c r="H20" s="42" t="s">
        <v>224</v>
      </c>
      <c r="I20" s="16"/>
      <c r="J20" s="16" t="s">
        <v>7</v>
      </c>
      <c r="K20" s="16">
        <v>17</v>
      </c>
      <c r="L20" s="17">
        <v>219</v>
      </c>
    </row>
    <row r="21" spans="1:12" ht="9" customHeight="1" x14ac:dyDescent="0.2">
      <c r="A21" s="47">
        <v>1380700000</v>
      </c>
      <c r="B21" s="44" t="s">
        <v>171</v>
      </c>
      <c r="C21" s="14" t="s">
        <v>7</v>
      </c>
      <c r="D21" s="16">
        <v>1</v>
      </c>
      <c r="E21" s="16" t="s">
        <v>7</v>
      </c>
      <c r="F21" s="26">
        <v>16</v>
      </c>
      <c r="G21" s="52">
        <v>1731500000</v>
      </c>
      <c r="H21" s="42" t="s">
        <v>165</v>
      </c>
      <c r="I21" s="16"/>
      <c r="J21" s="16">
        <v>1</v>
      </c>
      <c r="K21" s="16" t="s">
        <v>7</v>
      </c>
      <c r="L21" s="17">
        <v>66</v>
      </c>
    </row>
    <row r="22" spans="1:12" ht="9" customHeight="1" x14ac:dyDescent="0.2">
      <c r="A22" s="47">
        <v>1381200000</v>
      </c>
      <c r="B22" s="44" t="s">
        <v>172</v>
      </c>
      <c r="C22" s="14" t="s">
        <v>7</v>
      </c>
      <c r="D22" s="16">
        <v>1</v>
      </c>
      <c r="E22" s="16" t="s">
        <v>7</v>
      </c>
      <c r="F22" s="26">
        <v>30</v>
      </c>
      <c r="G22" s="52"/>
      <c r="H22" s="42"/>
      <c r="I22" s="16"/>
      <c r="J22" s="16"/>
      <c r="K22" s="16"/>
      <c r="L22" s="17"/>
    </row>
    <row r="23" spans="1:12" ht="9" customHeight="1" x14ac:dyDescent="0.2">
      <c r="A23" s="47">
        <v>1381300000</v>
      </c>
      <c r="B23" s="44" t="s">
        <v>173</v>
      </c>
      <c r="C23" s="14" t="s">
        <v>7</v>
      </c>
      <c r="D23" s="16">
        <v>1</v>
      </c>
      <c r="E23" s="16" t="s">
        <v>7</v>
      </c>
      <c r="F23" s="26">
        <v>142</v>
      </c>
      <c r="G23" s="56" t="s">
        <v>373</v>
      </c>
      <c r="H23" s="41" t="s">
        <v>297</v>
      </c>
      <c r="I23" s="14">
        <v>6</v>
      </c>
      <c r="J23" s="14">
        <f>SUM(J25:J30)</f>
        <v>7</v>
      </c>
      <c r="K23" s="14">
        <f>SUM(K25:K30)</f>
        <v>107</v>
      </c>
      <c r="L23" s="15">
        <f>SUM(L25:L30)</f>
        <v>3471</v>
      </c>
    </row>
    <row r="24" spans="1:12" ht="9" customHeight="1" x14ac:dyDescent="0.2">
      <c r="A24" s="47">
        <v>1381400000</v>
      </c>
      <c r="B24" s="44" t="s">
        <v>174</v>
      </c>
      <c r="C24" s="14" t="s">
        <v>7</v>
      </c>
      <c r="D24" s="16">
        <v>1</v>
      </c>
      <c r="E24" s="16" t="s">
        <v>7</v>
      </c>
      <c r="F24" s="26">
        <v>21</v>
      </c>
      <c r="G24" s="52"/>
      <c r="H24" s="42"/>
      <c r="I24" s="16"/>
      <c r="J24" s="16"/>
      <c r="K24" s="16"/>
      <c r="L24" s="17"/>
    </row>
    <row r="25" spans="1:12" ht="9" customHeight="1" x14ac:dyDescent="0.2">
      <c r="A25" s="47"/>
      <c r="B25" s="44"/>
      <c r="C25" s="14"/>
      <c r="D25" s="16"/>
      <c r="E25" s="16"/>
      <c r="F25" s="26"/>
      <c r="G25" s="53" t="s">
        <v>332</v>
      </c>
      <c r="H25" s="42" t="s">
        <v>225</v>
      </c>
      <c r="I25" s="16"/>
      <c r="J25" s="16">
        <v>3</v>
      </c>
      <c r="K25" s="16">
        <v>15</v>
      </c>
      <c r="L25" s="17">
        <v>720</v>
      </c>
    </row>
    <row r="26" spans="1:12" ht="9" customHeight="1" x14ac:dyDescent="0.2">
      <c r="A26" s="47"/>
      <c r="B26" s="42" t="s">
        <v>175</v>
      </c>
      <c r="C26" s="14" t="s">
        <v>7</v>
      </c>
      <c r="D26" s="14">
        <f>SUM(D27:D30)</f>
        <v>4</v>
      </c>
      <c r="E26" s="14" t="s">
        <v>7</v>
      </c>
      <c r="F26" s="15">
        <f>SUM(F27:F30)</f>
        <v>260</v>
      </c>
      <c r="G26" s="48" t="s">
        <v>333</v>
      </c>
      <c r="H26" s="42" t="s">
        <v>226</v>
      </c>
      <c r="I26" s="16"/>
      <c r="J26" s="16" t="s">
        <v>7</v>
      </c>
      <c r="K26" s="16">
        <v>12</v>
      </c>
      <c r="L26" s="17">
        <v>282</v>
      </c>
    </row>
    <row r="27" spans="1:12" ht="9" customHeight="1" x14ac:dyDescent="0.2">
      <c r="A27" s="47">
        <v>1380100000</v>
      </c>
      <c r="B27" s="44" t="s">
        <v>176</v>
      </c>
      <c r="C27" s="14" t="s">
        <v>7</v>
      </c>
      <c r="D27" s="16">
        <v>1</v>
      </c>
      <c r="E27" s="16" t="s">
        <v>7</v>
      </c>
      <c r="F27" s="26">
        <v>188</v>
      </c>
      <c r="G27" s="53" t="s">
        <v>334</v>
      </c>
      <c r="H27" s="42" t="s">
        <v>227</v>
      </c>
      <c r="I27" s="16"/>
      <c r="J27" s="16">
        <v>2</v>
      </c>
      <c r="K27" s="16">
        <v>35</v>
      </c>
      <c r="L27" s="17">
        <v>1063</v>
      </c>
    </row>
    <row r="28" spans="1:12" ht="9" customHeight="1" x14ac:dyDescent="0.2">
      <c r="A28" s="47">
        <v>1380400000</v>
      </c>
      <c r="B28" s="44" t="s">
        <v>177</v>
      </c>
      <c r="C28" s="14" t="s">
        <v>7</v>
      </c>
      <c r="D28" s="16">
        <v>1</v>
      </c>
      <c r="E28" s="16" t="s">
        <v>7</v>
      </c>
      <c r="F28" s="26">
        <v>21</v>
      </c>
      <c r="G28" s="53" t="s">
        <v>335</v>
      </c>
      <c r="H28" s="42" t="s">
        <v>228</v>
      </c>
      <c r="I28" s="16"/>
      <c r="J28" s="16" t="s">
        <v>7</v>
      </c>
      <c r="K28" s="16">
        <v>11</v>
      </c>
      <c r="L28" s="17">
        <v>315</v>
      </c>
    </row>
    <row r="29" spans="1:12" ht="9" customHeight="1" x14ac:dyDescent="0.2">
      <c r="A29" s="47">
        <v>1380900000</v>
      </c>
      <c r="B29" s="44" t="s">
        <v>178</v>
      </c>
      <c r="C29" s="14" t="s">
        <v>7</v>
      </c>
      <c r="D29" s="16">
        <v>1</v>
      </c>
      <c r="E29" s="16" t="s">
        <v>7</v>
      </c>
      <c r="F29" s="26">
        <v>18</v>
      </c>
      <c r="G29" s="53" t="s">
        <v>336</v>
      </c>
      <c r="H29" s="42" t="s">
        <v>229</v>
      </c>
      <c r="I29" s="16"/>
      <c r="J29" s="16">
        <v>1</v>
      </c>
      <c r="K29" s="16">
        <v>20</v>
      </c>
      <c r="L29" s="17">
        <v>550</v>
      </c>
    </row>
    <row r="30" spans="1:12" ht="9" customHeight="1" x14ac:dyDescent="0.2">
      <c r="A30" s="47">
        <v>1381600000</v>
      </c>
      <c r="B30" s="44" t="s">
        <v>179</v>
      </c>
      <c r="C30" s="14" t="s">
        <v>7</v>
      </c>
      <c r="D30" s="16">
        <v>1</v>
      </c>
      <c r="E30" s="16" t="s">
        <v>7</v>
      </c>
      <c r="F30" s="26">
        <v>33</v>
      </c>
      <c r="G30" s="53" t="s">
        <v>337</v>
      </c>
      <c r="H30" s="42" t="s">
        <v>230</v>
      </c>
      <c r="I30" s="16"/>
      <c r="J30" s="16">
        <v>1</v>
      </c>
      <c r="K30" s="16">
        <v>14</v>
      </c>
      <c r="L30" s="17">
        <v>541</v>
      </c>
    </row>
    <row r="31" spans="1:12" ht="9" customHeight="1" x14ac:dyDescent="0.2">
      <c r="A31" s="47"/>
      <c r="B31" s="44"/>
      <c r="C31" s="14"/>
      <c r="D31" s="16"/>
      <c r="E31" s="16"/>
      <c r="F31" s="26"/>
      <c r="G31" s="52"/>
      <c r="H31" s="42"/>
      <c r="I31" s="16"/>
      <c r="J31" s="16"/>
      <c r="K31" s="16"/>
      <c r="L31" s="17"/>
    </row>
    <row r="32" spans="1:12" ht="9" customHeight="1" x14ac:dyDescent="0.2">
      <c r="A32" s="47"/>
      <c r="B32" s="42" t="s">
        <v>180</v>
      </c>
      <c r="C32" s="16" t="s">
        <v>7</v>
      </c>
      <c r="D32" s="14">
        <f>SUM(D33:D40)</f>
        <v>6</v>
      </c>
      <c r="E32" s="16">
        <v>1</v>
      </c>
      <c r="F32" s="15">
        <f>SUM(F33:F39)</f>
        <v>317</v>
      </c>
      <c r="G32" s="55" t="s">
        <v>374</v>
      </c>
      <c r="H32" s="41" t="s">
        <v>299</v>
      </c>
      <c r="I32" s="14">
        <v>6</v>
      </c>
      <c r="J32" s="14">
        <f>SUM(J35:J43)</f>
        <v>16</v>
      </c>
      <c r="K32" s="14">
        <f>SUM(K35:K43)</f>
        <v>117</v>
      </c>
      <c r="L32" s="15">
        <f>SUM(L35:L42)</f>
        <v>4051</v>
      </c>
    </row>
    <row r="33" spans="1:12" ht="9" customHeight="1" x14ac:dyDescent="0.2">
      <c r="A33" s="47">
        <v>1380200000</v>
      </c>
      <c r="B33" s="44" t="s">
        <v>181</v>
      </c>
      <c r="C33" s="14" t="s">
        <v>7</v>
      </c>
      <c r="D33" s="16">
        <v>1</v>
      </c>
      <c r="E33" s="16" t="s">
        <v>7</v>
      </c>
      <c r="F33" s="26">
        <v>20</v>
      </c>
      <c r="G33" s="52"/>
      <c r="H33" s="41" t="s">
        <v>298</v>
      </c>
      <c r="I33" s="14"/>
      <c r="J33" s="14"/>
      <c r="K33" s="14"/>
      <c r="L33" s="15"/>
    </row>
    <row r="34" spans="1:12" ht="9" customHeight="1" x14ac:dyDescent="0.2">
      <c r="A34" s="47">
        <v>1380300000</v>
      </c>
      <c r="B34" s="44" t="s">
        <v>182</v>
      </c>
      <c r="C34" s="14" t="s">
        <v>7</v>
      </c>
      <c r="D34" s="16">
        <v>1</v>
      </c>
      <c r="E34" s="16" t="s">
        <v>7</v>
      </c>
      <c r="F34" s="26">
        <v>33</v>
      </c>
      <c r="G34" s="52"/>
      <c r="H34" s="42"/>
      <c r="I34" s="16"/>
      <c r="J34" s="16"/>
      <c r="K34" s="16"/>
      <c r="L34" s="17"/>
    </row>
    <row r="35" spans="1:12" ht="9" customHeight="1" x14ac:dyDescent="0.2">
      <c r="A35" s="47">
        <v>1380800000</v>
      </c>
      <c r="B35" s="44" t="s">
        <v>183</v>
      </c>
      <c r="C35" s="14" t="s">
        <v>7</v>
      </c>
      <c r="D35" s="16">
        <v>1</v>
      </c>
      <c r="E35" s="16" t="s">
        <v>7</v>
      </c>
      <c r="F35" s="26">
        <v>9</v>
      </c>
      <c r="G35" s="53" t="s">
        <v>338</v>
      </c>
      <c r="H35" s="42" t="s">
        <v>231</v>
      </c>
      <c r="I35" s="16"/>
      <c r="J35" s="16" t="s">
        <v>7</v>
      </c>
      <c r="K35" s="16">
        <v>17</v>
      </c>
      <c r="L35" s="17">
        <v>327</v>
      </c>
    </row>
    <row r="36" spans="1:12" ht="9" customHeight="1" x14ac:dyDescent="0.2">
      <c r="A36" s="47">
        <v>1381000000</v>
      </c>
      <c r="B36" s="44" t="s">
        <v>184</v>
      </c>
      <c r="C36" s="14" t="s">
        <v>7</v>
      </c>
      <c r="D36" s="16">
        <v>1</v>
      </c>
      <c r="E36" s="16" t="s">
        <v>7</v>
      </c>
      <c r="F36" s="26">
        <v>16</v>
      </c>
      <c r="G36" s="53" t="s">
        <v>339</v>
      </c>
      <c r="H36" s="42" t="s">
        <v>232</v>
      </c>
      <c r="I36" s="16"/>
      <c r="J36" s="16" t="s">
        <v>7</v>
      </c>
      <c r="K36" s="16">
        <v>18</v>
      </c>
      <c r="L36" s="17">
        <v>590</v>
      </c>
    </row>
    <row r="37" spans="1:12" ht="9" customHeight="1" x14ac:dyDescent="0.2">
      <c r="A37" s="47">
        <v>1381100000</v>
      </c>
      <c r="B37" s="44" t="s">
        <v>185</v>
      </c>
      <c r="C37" s="14" t="s">
        <v>7</v>
      </c>
      <c r="D37" s="16">
        <v>1</v>
      </c>
      <c r="E37" s="16" t="s">
        <v>7</v>
      </c>
      <c r="F37" s="26">
        <v>201</v>
      </c>
      <c r="G37" s="53" t="s">
        <v>340</v>
      </c>
      <c r="H37" s="42" t="s">
        <v>233</v>
      </c>
      <c r="I37" s="16"/>
      <c r="J37" s="16">
        <v>1</v>
      </c>
      <c r="K37" s="16">
        <v>16</v>
      </c>
      <c r="L37" s="17">
        <v>473</v>
      </c>
    </row>
    <row r="38" spans="1:12" ht="9" customHeight="1" x14ac:dyDescent="0.2">
      <c r="A38" s="47">
        <v>1381500000</v>
      </c>
      <c r="B38" s="44" t="s">
        <v>187</v>
      </c>
      <c r="C38" s="14" t="s">
        <v>7</v>
      </c>
      <c r="D38" s="16">
        <v>1</v>
      </c>
      <c r="E38" s="16" t="s">
        <v>7</v>
      </c>
      <c r="F38" s="26">
        <v>28</v>
      </c>
      <c r="G38" s="48" t="s">
        <v>341</v>
      </c>
      <c r="H38" s="42" t="s">
        <v>234</v>
      </c>
      <c r="I38" s="16"/>
      <c r="J38" s="16" t="s">
        <v>7</v>
      </c>
      <c r="K38" s="16">
        <v>5</v>
      </c>
      <c r="L38" s="17">
        <v>98</v>
      </c>
    </row>
    <row r="39" spans="1:12" ht="9" customHeight="1" x14ac:dyDescent="0.2">
      <c r="A39" s="47">
        <v>1381701000</v>
      </c>
      <c r="B39" s="44" t="s">
        <v>186</v>
      </c>
      <c r="C39" s="14" t="s">
        <v>7</v>
      </c>
      <c r="D39" s="16" t="s">
        <v>7</v>
      </c>
      <c r="E39" s="16">
        <v>1</v>
      </c>
      <c r="F39" s="17">
        <v>10</v>
      </c>
      <c r="G39" s="53" t="s">
        <v>342</v>
      </c>
      <c r="H39" s="42" t="s">
        <v>235</v>
      </c>
      <c r="I39" s="16"/>
      <c r="J39" s="16">
        <v>1</v>
      </c>
      <c r="K39" s="16">
        <v>42</v>
      </c>
      <c r="L39" s="17">
        <v>1721</v>
      </c>
    </row>
    <row r="40" spans="1:12" ht="9" customHeight="1" x14ac:dyDescent="0.2">
      <c r="A40" s="47"/>
      <c r="B40" s="44"/>
      <c r="C40" s="14"/>
      <c r="D40" s="16"/>
      <c r="E40" s="16"/>
      <c r="F40" s="17"/>
      <c r="G40" s="53" t="s">
        <v>343</v>
      </c>
      <c r="H40" s="42" t="s">
        <v>236</v>
      </c>
      <c r="I40" s="16"/>
      <c r="J40" s="16">
        <v>12</v>
      </c>
      <c r="K40" s="16">
        <v>19</v>
      </c>
      <c r="L40" s="17">
        <v>601</v>
      </c>
    </row>
    <row r="41" spans="1:12" ht="9" customHeight="1" x14ac:dyDescent="0.2">
      <c r="A41" s="54">
        <v>1400000000</v>
      </c>
      <c r="B41" s="41" t="s">
        <v>188</v>
      </c>
      <c r="C41" s="14">
        <v>6</v>
      </c>
      <c r="D41" s="14">
        <f>SUM(D44:D50)</f>
        <v>2</v>
      </c>
      <c r="E41" s="14">
        <f>SUM(E44:E50)</f>
        <v>75</v>
      </c>
      <c r="F41" s="15">
        <f>SUM(F44:F50)</f>
        <v>1178</v>
      </c>
      <c r="G41" s="48" t="s">
        <v>364</v>
      </c>
      <c r="H41" s="42" t="s">
        <v>237</v>
      </c>
      <c r="I41" s="16"/>
      <c r="J41" s="16">
        <v>1</v>
      </c>
      <c r="K41" s="16" t="s">
        <v>7</v>
      </c>
      <c r="L41" s="17">
        <v>61</v>
      </c>
    </row>
    <row r="42" spans="1:12" ht="9" customHeight="1" x14ac:dyDescent="0.2">
      <c r="A42" s="47"/>
      <c r="B42" s="41" t="s">
        <v>196</v>
      </c>
      <c r="C42" s="14"/>
      <c r="D42" s="14"/>
      <c r="E42" s="14"/>
      <c r="F42" s="15"/>
      <c r="G42" s="48" t="s">
        <v>365</v>
      </c>
      <c r="H42" s="42" t="s">
        <v>238</v>
      </c>
      <c r="I42" s="16"/>
      <c r="J42" s="16">
        <v>1</v>
      </c>
      <c r="K42" s="16" t="s">
        <v>7</v>
      </c>
      <c r="L42" s="17">
        <v>180</v>
      </c>
    </row>
    <row r="43" spans="1:12" ht="9" customHeight="1" x14ac:dyDescent="0.2">
      <c r="A43" s="47"/>
      <c r="B43" s="42"/>
      <c r="C43" s="16"/>
      <c r="D43" s="16"/>
      <c r="E43" s="16"/>
      <c r="F43" s="17"/>
      <c r="G43" s="47"/>
      <c r="H43" s="42"/>
      <c r="I43" s="16"/>
      <c r="J43" s="16"/>
      <c r="K43" s="16"/>
      <c r="L43" s="17"/>
    </row>
    <row r="44" spans="1:12" ht="9" customHeight="1" x14ac:dyDescent="0.2">
      <c r="A44" s="47">
        <v>1400100000</v>
      </c>
      <c r="B44" s="42" t="s">
        <v>189</v>
      </c>
      <c r="C44" s="16"/>
      <c r="D44" s="16" t="s">
        <v>7</v>
      </c>
      <c r="E44" s="16">
        <v>27</v>
      </c>
      <c r="F44" s="17">
        <v>303</v>
      </c>
      <c r="G44" s="55" t="s">
        <v>344</v>
      </c>
      <c r="H44" s="41" t="s">
        <v>300</v>
      </c>
      <c r="I44" s="14">
        <v>4</v>
      </c>
      <c r="J44" s="14">
        <f>SUM(J46:J53)</f>
        <v>16</v>
      </c>
      <c r="K44" s="14">
        <f>SUM(K46:K53)</f>
        <v>116</v>
      </c>
      <c r="L44" s="15">
        <f>SUM(L46:L53)</f>
        <v>3003</v>
      </c>
    </row>
    <row r="45" spans="1:12" ht="9" customHeight="1" x14ac:dyDescent="0.2">
      <c r="A45" s="47">
        <v>1408100000</v>
      </c>
      <c r="B45" s="42" t="s">
        <v>190</v>
      </c>
      <c r="C45" s="16"/>
      <c r="D45" s="16" t="s">
        <v>7</v>
      </c>
      <c r="E45" s="16">
        <v>7</v>
      </c>
      <c r="F45" s="17">
        <v>133</v>
      </c>
      <c r="G45" s="47"/>
      <c r="H45" s="41" t="s">
        <v>298</v>
      </c>
      <c r="I45" s="16"/>
      <c r="J45" s="16"/>
      <c r="K45" s="16"/>
      <c r="L45" s="17"/>
    </row>
    <row r="46" spans="1:12" ht="9" customHeight="1" x14ac:dyDescent="0.2">
      <c r="A46" s="47">
        <v>1401100000</v>
      </c>
      <c r="B46" s="42" t="s">
        <v>191</v>
      </c>
      <c r="C46" s="16"/>
      <c r="D46" s="16" t="s">
        <v>7</v>
      </c>
      <c r="E46" s="16">
        <v>13</v>
      </c>
      <c r="F46" s="17">
        <v>140</v>
      </c>
      <c r="G46" s="47"/>
      <c r="H46" s="41"/>
      <c r="I46" s="14"/>
      <c r="J46" s="14"/>
      <c r="K46" s="14"/>
      <c r="L46" s="15"/>
    </row>
    <row r="47" spans="1:12" ht="9" customHeight="1" x14ac:dyDescent="0.2">
      <c r="A47" s="47">
        <v>1402700000</v>
      </c>
      <c r="B47" s="42" t="s">
        <v>192</v>
      </c>
      <c r="C47" s="16"/>
      <c r="D47" s="16" t="s">
        <v>7</v>
      </c>
      <c r="E47" s="16">
        <v>11</v>
      </c>
      <c r="F47" s="17">
        <v>176</v>
      </c>
      <c r="G47" s="48" t="s">
        <v>347</v>
      </c>
      <c r="H47" s="42" t="s">
        <v>239</v>
      </c>
      <c r="I47" s="16"/>
      <c r="J47" s="16">
        <v>1</v>
      </c>
      <c r="K47" s="16">
        <v>47</v>
      </c>
      <c r="L47" s="17">
        <v>1109</v>
      </c>
    </row>
    <row r="48" spans="1:12" ht="9" customHeight="1" x14ac:dyDescent="0.2">
      <c r="A48" s="47">
        <v>1403200000</v>
      </c>
      <c r="B48" s="42" t="s">
        <v>193</v>
      </c>
      <c r="C48" s="16"/>
      <c r="D48" s="16">
        <v>1</v>
      </c>
      <c r="E48" s="16">
        <v>7</v>
      </c>
      <c r="F48" s="17">
        <v>153</v>
      </c>
      <c r="G48" s="48" t="s">
        <v>348</v>
      </c>
      <c r="H48" s="42" t="s">
        <v>240</v>
      </c>
      <c r="I48" s="16"/>
      <c r="J48" s="16">
        <v>6</v>
      </c>
      <c r="K48" s="16">
        <v>44</v>
      </c>
      <c r="L48" s="17">
        <v>1066</v>
      </c>
    </row>
    <row r="49" spans="1:12" ht="9" customHeight="1" x14ac:dyDescent="0.2">
      <c r="A49" s="47">
        <v>1404400000</v>
      </c>
      <c r="B49" s="42" t="s">
        <v>194</v>
      </c>
      <c r="C49" s="16"/>
      <c r="D49" s="16" t="s">
        <v>7</v>
      </c>
      <c r="E49" s="16">
        <v>10</v>
      </c>
      <c r="F49" s="17">
        <v>144</v>
      </c>
      <c r="G49" s="48" t="s">
        <v>349</v>
      </c>
      <c r="H49" s="42" t="s">
        <v>241</v>
      </c>
      <c r="I49" s="16"/>
      <c r="J49" s="16">
        <v>6</v>
      </c>
      <c r="K49" s="16">
        <v>19</v>
      </c>
      <c r="L49" s="17">
        <v>557</v>
      </c>
    </row>
    <row r="50" spans="1:12" ht="9" customHeight="1" x14ac:dyDescent="0.2">
      <c r="A50" s="47">
        <v>1430300000</v>
      </c>
      <c r="B50" s="42" t="s">
        <v>195</v>
      </c>
      <c r="C50" s="16"/>
      <c r="D50" s="16">
        <v>1</v>
      </c>
      <c r="E50" s="16" t="s">
        <v>7</v>
      </c>
      <c r="F50" s="17">
        <v>129</v>
      </c>
      <c r="G50" s="48" t="s">
        <v>350</v>
      </c>
      <c r="H50" s="42" t="s">
        <v>242</v>
      </c>
      <c r="I50" s="16"/>
      <c r="J50" s="16" t="s">
        <v>7</v>
      </c>
      <c r="K50" s="16">
        <v>6</v>
      </c>
      <c r="L50" s="17">
        <v>134</v>
      </c>
    </row>
    <row r="51" spans="1:12" ht="9" customHeight="1" x14ac:dyDescent="0.2">
      <c r="A51" s="47"/>
      <c r="C51" s="3"/>
      <c r="D51" s="3"/>
      <c r="E51" s="3"/>
      <c r="F51" s="28"/>
      <c r="G51" s="48" t="s">
        <v>366</v>
      </c>
      <c r="H51" s="42" t="s">
        <v>243</v>
      </c>
      <c r="I51" s="16"/>
      <c r="J51" s="16">
        <v>1</v>
      </c>
      <c r="K51" s="16" t="s">
        <v>7</v>
      </c>
      <c r="L51" s="17">
        <v>80</v>
      </c>
    </row>
    <row r="52" spans="1:12" ht="9" customHeight="1" x14ac:dyDescent="0.2">
      <c r="A52" s="55" t="s">
        <v>345</v>
      </c>
      <c r="B52" s="41" t="s">
        <v>289</v>
      </c>
      <c r="C52" s="14">
        <v>4</v>
      </c>
      <c r="D52" s="14">
        <f>SUM(D54:D57)</f>
        <v>9</v>
      </c>
      <c r="E52" s="14">
        <f>SUM(E54:E57)</f>
        <v>116</v>
      </c>
      <c r="F52" s="15">
        <f>SUM(F54:F57)</f>
        <v>3267</v>
      </c>
      <c r="G52" s="48" t="s">
        <v>367</v>
      </c>
      <c r="H52" s="42" t="s">
        <v>244</v>
      </c>
      <c r="I52" s="16"/>
      <c r="J52" s="16">
        <v>1</v>
      </c>
      <c r="K52" s="16" t="s">
        <v>7</v>
      </c>
      <c r="L52" s="17">
        <v>30</v>
      </c>
    </row>
    <row r="53" spans="1:12" ht="9" customHeight="1" x14ac:dyDescent="0.2">
      <c r="A53" s="47"/>
      <c r="C53" s="3"/>
      <c r="D53" s="3"/>
      <c r="E53" s="3"/>
      <c r="F53" s="28"/>
      <c r="G53" s="48" t="s">
        <v>368</v>
      </c>
      <c r="H53" s="42" t="s">
        <v>245</v>
      </c>
      <c r="I53" s="16"/>
      <c r="J53" s="16">
        <v>1</v>
      </c>
      <c r="K53" s="16" t="s">
        <v>7</v>
      </c>
      <c r="L53" s="17">
        <v>27</v>
      </c>
    </row>
    <row r="54" spans="1:12" ht="9" customHeight="1" x14ac:dyDescent="0.2">
      <c r="A54" s="48" t="s">
        <v>311</v>
      </c>
      <c r="B54" s="42" t="s">
        <v>198</v>
      </c>
      <c r="C54" s="16"/>
      <c r="D54" s="16">
        <v>2</v>
      </c>
      <c r="E54" s="16">
        <v>21</v>
      </c>
      <c r="F54" s="17">
        <v>559</v>
      </c>
      <c r="G54" s="47"/>
      <c r="H54" s="42"/>
      <c r="I54" s="16"/>
      <c r="J54" s="16"/>
      <c r="K54" s="16"/>
      <c r="L54" s="17"/>
    </row>
    <row r="55" spans="1:12" ht="9" customHeight="1" x14ac:dyDescent="0.2">
      <c r="A55" s="48" t="s">
        <v>312</v>
      </c>
      <c r="B55" s="42" t="s">
        <v>199</v>
      </c>
      <c r="C55" s="16"/>
      <c r="D55" s="16">
        <v>2</v>
      </c>
      <c r="E55" s="16">
        <v>32</v>
      </c>
      <c r="F55" s="17">
        <v>768</v>
      </c>
      <c r="G55" s="55" t="s">
        <v>351</v>
      </c>
      <c r="H55" s="41" t="s">
        <v>301</v>
      </c>
      <c r="I55" s="14">
        <v>6</v>
      </c>
      <c r="J55" s="14">
        <f>SUM(J58:J64)</f>
        <v>7</v>
      </c>
      <c r="K55" s="14">
        <f>SUM(K58:K64)</f>
        <v>136</v>
      </c>
      <c r="L55" s="15">
        <f>SUM(L58:L64)</f>
        <v>4365</v>
      </c>
    </row>
    <row r="56" spans="1:12" ht="9" customHeight="1" x14ac:dyDescent="0.2">
      <c r="A56" s="48" t="s">
        <v>313</v>
      </c>
      <c r="B56" s="42" t="s">
        <v>200</v>
      </c>
      <c r="C56" s="16"/>
      <c r="D56" s="16">
        <v>1</v>
      </c>
      <c r="E56" s="16">
        <v>19</v>
      </c>
      <c r="F56" s="17">
        <v>576</v>
      </c>
      <c r="G56" s="47"/>
      <c r="H56" s="41" t="s">
        <v>298</v>
      </c>
      <c r="I56" s="14"/>
      <c r="J56" s="14"/>
      <c r="K56" s="14"/>
      <c r="L56" s="15"/>
    </row>
    <row r="57" spans="1:12" ht="9" customHeight="1" x14ac:dyDescent="0.2">
      <c r="A57" s="48" t="s">
        <v>314</v>
      </c>
      <c r="B57" s="42" t="s">
        <v>201</v>
      </c>
      <c r="C57" s="16"/>
      <c r="D57" s="16">
        <v>4</v>
      </c>
      <c r="E57" s="16">
        <v>44</v>
      </c>
      <c r="F57" s="17">
        <v>1364</v>
      </c>
      <c r="G57" s="47"/>
      <c r="H57" s="41"/>
      <c r="I57" s="14"/>
      <c r="J57" s="14"/>
      <c r="K57" s="14"/>
      <c r="L57" s="15"/>
    </row>
    <row r="58" spans="1:12" ht="9" customHeight="1" x14ac:dyDescent="0.2">
      <c r="A58" s="47"/>
      <c r="C58" s="3"/>
      <c r="D58" s="3"/>
      <c r="E58" s="3"/>
      <c r="F58" s="28"/>
      <c r="G58" s="48" t="s">
        <v>352</v>
      </c>
      <c r="H58" s="42" t="s">
        <v>246</v>
      </c>
      <c r="I58" s="16"/>
      <c r="J58" s="16" t="s">
        <v>7</v>
      </c>
      <c r="K58" s="16">
        <v>8</v>
      </c>
      <c r="L58" s="17">
        <v>132</v>
      </c>
    </row>
    <row r="59" spans="1:12" ht="9" customHeight="1" x14ac:dyDescent="0.2">
      <c r="A59" s="55" t="s">
        <v>158</v>
      </c>
      <c r="B59" s="41" t="s">
        <v>290</v>
      </c>
      <c r="C59" s="14">
        <v>5</v>
      </c>
      <c r="D59" s="14">
        <f>SUM(D61:D65)</f>
        <v>4</v>
      </c>
      <c r="E59" s="14">
        <f>SUM(E61:E65)</f>
        <v>89</v>
      </c>
      <c r="F59" s="15">
        <f>SUM(F61:F65)</f>
        <v>2311</v>
      </c>
      <c r="G59" s="48" t="s">
        <v>353</v>
      </c>
      <c r="H59" s="42" t="s">
        <v>247</v>
      </c>
      <c r="I59" s="16"/>
      <c r="J59" s="16">
        <v>1</v>
      </c>
      <c r="K59" s="16">
        <v>22</v>
      </c>
      <c r="L59" s="17">
        <v>597</v>
      </c>
    </row>
    <row r="60" spans="1:12" ht="9" customHeight="1" x14ac:dyDescent="0.2">
      <c r="A60" s="47"/>
      <c r="C60" s="3"/>
      <c r="D60" s="3"/>
      <c r="E60" s="3"/>
      <c r="F60" s="28"/>
      <c r="G60" s="48" t="s">
        <v>354</v>
      </c>
      <c r="H60" s="42" t="s">
        <v>248</v>
      </c>
      <c r="I60" s="16"/>
      <c r="J60" s="16">
        <v>2</v>
      </c>
      <c r="K60" s="16">
        <v>40</v>
      </c>
      <c r="L60" s="17">
        <v>1478</v>
      </c>
    </row>
    <row r="61" spans="1:12" ht="9" customHeight="1" x14ac:dyDescent="0.2">
      <c r="A61" s="48" t="s">
        <v>315</v>
      </c>
      <c r="B61" s="42" t="s">
        <v>202</v>
      </c>
      <c r="C61" s="16"/>
      <c r="D61" s="16" t="s">
        <v>7</v>
      </c>
      <c r="E61" s="16">
        <v>6</v>
      </c>
      <c r="F61" s="17">
        <v>29</v>
      </c>
      <c r="G61" s="48" t="s">
        <v>355</v>
      </c>
      <c r="H61" s="42" t="s">
        <v>249</v>
      </c>
      <c r="I61" s="16"/>
      <c r="J61" s="16" t="s">
        <v>7</v>
      </c>
      <c r="K61" s="16">
        <v>24</v>
      </c>
      <c r="L61" s="17">
        <v>569</v>
      </c>
    </row>
    <row r="62" spans="1:12" ht="9" customHeight="1" x14ac:dyDescent="0.2">
      <c r="A62" s="48" t="s">
        <v>316</v>
      </c>
      <c r="B62" s="42" t="s">
        <v>203</v>
      </c>
      <c r="C62" s="16"/>
      <c r="D62" s="16">
        <v>1</v>
      </c>
      <c r="E62" s="16">
        <v>28</v>
      </c>
      <c r="F62" s="17">
        <v>820</v>
      </c>
      <c r="G62" s="48" t="s">
        <v>356</v>
      </c>
      <c r="H62" s="42" t="s">
        <v>250</v>
      </c>
      <c r="I62" s="16"/>
      <c r="J62" s="16">
        <v>2</v>
      </c>
      <c r="K62" s="16">
        <v>24</v>
      </c>
      <c r="L62" s="17">
        <v>951</v>
      </c>
    </row>
    <row r="63" spans="1:12" ht="9" customHeight="1" x14ac:dyDescent="0.2">
      <c r="A63" s="48" t="s">
        <v>317</v>
      </c>
      <c r="B63" s="42" t="s">
        <v>204</v>
      </c>
      <c r="C63" s="16"/>
      <c r="D63" s="16">
        <v>3</v>
      </c>
      <c r="E63" s="16">
        <v>34</v>
      </c>
      <c r="F63" s="17">
        <v>1055</v>
      </c>
      <c r="G63" s="48" t="s">
        <v>357</v>
      </c>
      <c r="H63" s="42" t="s">
        <v>251</v>
      </c>
      <c r="I63" s="16"/>
      <c r="J63" s="16">
        <v>1</v>
      </c>
      <c r="K63" s="16">
        <v>18</v>
      </c>
      <c r="L63" s="17">
        <v>500</v>
      </c>
    </row>
    <row r="64" spans="1:12" ht="9" customHeight="1" x14ac:dyDescent="0.2">
      <c r="A64" s="48" t="s">
        <v>318</v>
      </c>
      <c r="B64" s="42" t="s">
        <v>205</v>
      </c>
      <c r="C64" s="16"/>
      <c r="D64" s="16" t="s">
        <v>7</v>
      </c>
      <c r="E64" s="16">
        <v>15</v>
      </c>
      <c r="F64" s="17">
        <v>275</v>
      </c>
      <c r="G64" s="48" t="s">
        <v>369</v>
      </c>
      <c r="H64" s="42" t="s">
        <v>252</v>
      </c>
      <c r="I64" s="16"/>
      <c r="J64" s="16">
        <v>1</v>
      </c>
      <c r="K64" s="16" t="s">
        <v>7</v>
      </c>
      <c r="L64" s="17">
        <v>138</v>
      </c>
    </row>
    <row r="65" spans="1:12" ht="9" customHeight="1" x14ac:dyDescent="0.2">
      <c r="A65" s="48" t="s">
        <v>319</v>
      </c>
      <c r="B65" s="42" t="s">
        <v>206</v>
      </c>
      <c r="C65" s="16"/>
      <c r="D65" s="16" t="s">
        <v>7</v>
      </c>
      <c r="E65" s="16">
        <v>6</v>
      </c>
      <c r="F65" s="17">
        <v>132</v>
      </c>
      <c r="G65" s="47"/>
      <c r="H65" s="42"/>
      <c r="I65" s="16"/>
      <c r="J65" s="16"/>
      <c r="K65" s="16"/>
      <c r="L65" s="17"/>
    </row>
    <row r="66" spans="1:12" ht="9" customHeight="1" x14ac:dyDescent="0.2">
      <c r="A66" s="47"/>
      <c r="C66" s="3"/>
      <c r="D66" s="3"/>
      <c r="E66" s="3"/>
      <c r="F66" s="28"/>
      <c r="G66" s="55" t="s">
        <v>346</v>
      </c>
      <c r="H66" s="41" t="s">
        <v>302</v>
      </c>
      <c r="I66" s="14">
        <v>3</v>
      </c>
      <c r="J66" s="14">
        <f>SUM(J69:J73)</f>
        <v>5</v>
      </c>
      <c r="K66" s="14">
        <f>SUM(K69:K73)</f>
        <v>67</v>
      </c>
      <c r="L66" s="15">
        <f>SUM(L69:L73)</f>
        <v>1904</v>
      </c>
    </row>
    <row r="67" spans="1:12" ht="9" customHeight="1" x14ac:dyDescent="0.2">
      <c r="A67" s="55" t="s">
        <v>159</v>
      </c>
      <c r="B67" s="41" t="s">
        <v>291</v>
      </c>
      <c r="C67" s="14">
        <v>7</v>
      </c>
      <c r="D67" s="14">
        <f>SUM(D69:D77)</f>
        <v>15</v>
      </c>
      <c r="E67" s="14">
        <f>SUM(E69:E77)</f>
        <v>115</v>
      </c>
      <c r="F67" s="15">
        <f>SUM(F69:F77)</f>
        <v>3105</v>
      </c>
      <c r="G67" s="47"/>
      <c r="H67" s="41" t="s">
        <v>303</v>
      </c>
      <c r="I67" s="16"/>
      <c r="J67" s="16"/>
      <c r="K67" s="16"/>
      <c r="L67" s="17"/>
    </row>
    <row r="68" spans="1:12" ht="9" customHeight="1" x14ac:dyDescent="0.2">
      <c r="A68" s="47"/>
      <c r="B68" s="42"/>
      <c r="C68" s="16"/>
      <c r="D68" s="16"/>
      <c r="E68" s="16"/>
      <c r="F68" s="17"/>
      <c r="G68" s="47"/>
      <c r="H68" s="41"/>
      <c r="I68" s="14"/>
      <c r="J68" s="14"/>
      <c r="K68" s="14"/>
      <c r="L68" s="15"/>
    </row>
    <row r="69" spans="1:12" ht="9" customHeight="1" x14ac:dyDescent="0.2">
      <c r="A69" s="48" t="s">
        <v>320</v>
      </c>
      <c r="B69" s="42" t="s">
        <v>207</v>
      </c>
      <c r="C69" s="16"/>
      <c r="D69" s="16" t="s">
        <v>7</v>
      </c>
      <c r="E69" s="16">
        <v>8</v>
      </c>
      <c r="F69" s="17">
        <v>151</v>
      </c>
      <c r="G69" s="48" t="s">
        <v>358</v>
      </c>
      <c r="H69" s="42" t="s">
        <v>253</v>
      </c>
      <c r="I69" s="16"/>
      <c r="J69" s="16">
        <v>2</v>
      </c>
      <c r="K69" s="16">
        <v>25</v>
      </c>
      <c r="L69" s="17">
        <v>691</v>
      </c>
    </row>
    <row r="70" spans="1:12" ht="9" customHeight="1" x14ac:dyDescent="0.2">
      <c r="A70" s="48" t="s">
        <v>321</v>
      </c>
      <c r="B70" s="42" t="s">
        <v>208</v>
      </c>
      <c r="C70" s="16"/>
      <c r="D70" s="16">
        <v>1</v>
      </c>
      <c r="E70" s="16">
        <v>11</v>
      </c>
      <c r="F70" s="17">
        <v>237</v>
      </c>
      <c r="G70" s="48" t="s">
        <v>359</v>
      </c>
      <c r="H70" s="42" t="s">
        <v>254</v>
      </c>
      <c r="I70" s="16"/>
      <c r="J70" s="16">
        <v>1</v>
      </c>
      <c r="K70" s="16">
        <v>26</v>
      </c>
      <c r="L70" s="17">
        <v>681</v>
      </c>
    </row>
    <row r="71" spans="1:12" ht="9" customHeight="1" x14ac:dyDescent="0.2">
      <c r="A71" s="48" t="s">
        <v>322</v>
      </c>
      <c r="B71" s="42" t="s">
        <v>209</v>
      </c>
      <c r="C71" s="16"/>
      <c r="D71" s="16">
        <v>4</v>
      </c>
      <c r="E71" s="16">
        <v>20</v>
      </c>
      <c r="F71" s="17">
        <v>572</v>
      </c>
      <c r="G71" s="48" t="s">
        <v>360</v>
      </c>
      <c r="H71" s="42" t="s">
        <v>255</v>
      </c>
      <c r="I71" s="16"/>
      <c r="J71" s="18" t="s">
        <v>7</v>
      </c>
      <c r="K71" s="16">
        <v>16</v>
      </c>
      <c r="L71" s="17">
        <v>389</v>
      </c>
    </row>
    <row r="72" spans="1:12" ht="9" customHeight="1" x14ac:dyDescent="0.2">
      <c r="A72" s="48" t="s">
        <v>323</v>
      </c>
      <c r="B72" s="42" t="s">
        <v>210</v>
      </c>
      <c r="C72" s="16"/>
      <c r="D72" s="16">
        <v>5</v>
      </c>
      <c r="E72" s="16">
        <v>27</v>
      </c>
      <c r="F72" s="17">
        <v>849</v>
      </c>
      <c r="G72" s="48" t="s">
        <v>372</v>
      </c>
      <c r="H72" s="42" t="s">
        <v>284</v>
      </c>
      <c r="I72" s="16"/>
      <c r="J72" s="18">
        <v>1</v>
      </c>
      <c r="K72" s="16" t="s">
        <v>7</v>
      </c>
      <c r="L72" s="17">
        <v>45</v>
      </c>
    </row>
    <row r="73" spans="1:12" ht="9" customHeight="1" x14ac:dyDescent="0.2">
      <c r="A73" s="48" t="s">
        <v>324</v>
      </c>
      <c r="B73" s="42" t="s">
        <v>211</v>
      </c>
      <c r="C73" s="16"/>
      <c r="D73" s="16">
        <v>2</v>
      </c>
      <c r="E73" s="16">
        <v>19</v>
      </c>
      <c r="F73" s="17">
        <v>505</v>
      </c>
      <c r="G73" s="48" t="s">
        <v>371</v>
      </c>
      <c r="H73" s="42" t="s">
        <v>370</v>
      </c>
      <c r="I73" s="16"/>
      <c r="J73" s="16">
        <v>1</v>
      </c>
      <c r="K73" s="16" t="s">
        <v>7</v>
      </c>
      <c r="L73" s="17">
        <v>98</v>
      </c>
    </row>
    <row r="74" spans="1:12" ht="9" customHeight="1" x14ac:dyDescent="0.2">
      <c r="A74" s="48" t="s">
        <v>325</v>
      </c>
      <c r="B74" s="42" t="s">
        <v>212</v>
      </c>
      <c r="C74" s="16"/>
      <c r="D74" s="16">
        <v>1</v>
      </c>
      <c r="E74" s="16">
        <v>17</v>
      </c>
      <c r="F74" s="17">
        <v>511</v>
      </c>
      <c r="G74" s="48"/>
      <c r="H74" s="42"/>
      <c r="I74" s="16"/>
      <c r="J74" s="18"/>
      <c r="K74" s="16"/>
      <c r="L74" s="17"/>
    </row>
    <row r="75" spans="1:12" ht="9" customHeight="1" x14ac:dyDescent="0.2">
      <c r="A75" s="48" t="s">
        <v>326</v>
      </c>
      <c r="B75" s="42" t="s">
        <v>213</v>
      </c>
      <c r="C75" s="16"/>
      <c r="D75" s="16" t="s">
        <v>7</v>
      </c>
      <c r="E75" s="16">
        <v>13</v>
      </c>
      <c r="F75" s="17">
        <v>230</v>
      </c>
      <c r="G75" s="54">
        <v>1000000000</v>
      </c>
      <c r="H75" s="41" t="s">
        <v>304</v>
      </c>
      <c r="I75" s="14">
        <v>5</v>
      </c>
      <c r="J75" s="14">
        <f>SUM(J78:J84)</f>
        <v>9</v>
      </c>
      <c r="K75" s="14">
        <f>SUM(K78:K84)</f>
        <v>84</v>
      </c>
      <c r="L75" s="15">
        <f>SUM(L78:L84)</f>
        <v>2022</v>
      </c>
    </row>
    <row r="76" spans="1:12" ht="9" customHeight="1" x14ac:dyDescent="0.2">
      <c r="A76" s="48" t="s">
        <v>361</v>
      </c>
      <c r="B76" s="42" t="s">
        <v>214</v>
      </c>
      <c r="C76" s="16"/>
      <c r="D76" s="16">
        <v>1</v>
      </c>
      <c r="E76" s="16" t="s">
        <v>7</v>
      </c>
      <c r="F76" s="17">
        <v>33</v>
      </c>
      <c r="G76" s="47"/>
      <c r="H76" s="41" t="s">
        <v>305</v>
      </c>
      <c r="I76" s="16"/>
      <c r="J76" s="16"/>
      <c r="K76" s="16"/>
      <c r="L76" s="17"/>
    </row>
    <row r="77" spans="1:12" ht="9" customHeight="1" x14ac:dyDescent="0.2">
      <c r="A77" s="48" t="s">
        <v>362</v>
      </c>
      <c r="B77" s="42" t="s">
        <v>215</v>
      </c>
      <c r="C77" s="16"/>
      <c r="D77" s="16">
        <v>1</v>
      </c>
      <c r="E77" s="16" t="s">
        <v>7</v>
      </c>
      <c r="F77" s="17">
        <v>17</v>
      </c>
      <c r="G77" s="47"/>
      <c r="H77" s="41"/>
      <c r="I77" s="14"/>
      <c r="J77" s="14"/>
      <c r="K77" s="14"/>
      <c r="L77" s="15"/>
    </row>
    <row r="78" spans="1:12" ht="9" customHeight="1" x14ac:dyDescent="0.2">
      <c r="A78" s="47"/>
      <c r="C78" s="3"/>
      <c r="D78" s="3"/>
      <c r="E78" s="3"/>
      <c r="F78" s="28"/>
      <c r="G78" s="47">
        <v>1001300000</v>
      </c>
      <c r="H78" s="42" t="s">
        <v>256</v>
      </c>
      <c r="I78" s="16"/>
      <c r="J78" s="16">
        <v>2</v>
      </c>
      <c r="K78" s="16">
        <v>20</v>
      </c>
      <c r="L78" s="17">
        <v>464</v>
      </c>
    </row>
    <row r="79" spans="1:12" ht="9" customHeight="1" x14ac:dyDescent="0.2">
      <c r="A79" s="55" t="s">
        <v>162</v>
      </c>
      <c r="B79" s="41" t="s">
        <v>292</v>
      </c>
      <c r="C79" s="14">
        <v>5</v>
      </c>
      <c r="D79" s="64">
        <f>SUM(D81:D86)</f>
        <v>22</v>
      </c>
      <c r="E79" s="64">
        <f>SUM(E81:E86)</f>
        <v>120</v>
      </c>
      <c r="F79" s="65">
        <f>SUM(F81:F86)</f>
        <v>3993</v>
      </c>
      <c r="G79" s="47">
        <v>1001800000</v>
      </c>
      <c r="H79" s="42" t="s">
        <v>257</v>
      </c>
      <c r="I79" s="16"/>
      <c r="J79" s="16" t="s">
        <v>7</v>
      </c>
      <c r="K79" s="16">
        <v>5</v>
      </c>
      <c r="L79" s="17">
        <v>58</v>
      </c>
    </row>
    <row r="80" spans="1:12" ht="9" customHeight="1" x14ac:dyDescent="0.2">
      <c r="A80" s="47"/>
      <c r="B80" s="42"/>
      <c r="C80" s="16"/>
      <c r="D80" s="16"/>
      <c r="E80" s="16"/>
      <c r="F80" s="17"/>
      <c r="G80" s="47">
        <v>1003500000</v>
      </c>
      <c r="H80" s="42" t="s">
        <v>258</v>
      </c>
      <c r="I80" s="16"/>
      <c r="J80" s="16" t="s">
        <v>7</v>
      </c>
      <c r="K80" s="16">
        <v>22</v>
      </c>
      <c r="L80" s="17">
        <v>462</v>
      </c>
    </row>
    <row r="81" spans="1:12" ht="9" customHeight="1" x14ac:dyDescent="0.2">
      <c r="A81" s="48" t="s">
        <v>327</v>
      </c>
      <c r="B81" s="42" t="s">
        <v>216</v>
      </c>
      <c r="C81" s="16"/>
      <c r="D81" s="16">
        <v>5</v>
      </c>
      <c r="E81" s="16">
        <v>29</v>
      </c>
      <c r="F81" s="17">
        <v>1078</v>
      </c>
      <c r="G81" s="47">
        <v>1004200000</v>
      </c>
      <c r="H81" s="42" t="s">
        <v>259</v>
      </c>
      <c r="I81" s="16"/>
      <c r="J81" s="16">
        <v>3</v>
      </c>
      <c r="K81" s="16">
        <v>14</v>
      </c>
      <c r="L81" s="17">
        <v>490</v>
      </c>
    </row>
    <row r="82" spans="1:12" ht="9" customHeight="1" x14ac:dyDescent="0.2">
      <c r="A82" s="48" t="s">
        <v>328</v>
      </c>
      <c r="B82" s="42" t="s">
        <v>217</v>
      </c>
      <c r="C82" s="16"/>
      <c r="D82" s="66">
        <v>8</v>
      </c>
      <c r="E82" s="66">
        <v>15</v>
      </c>
      <c r="F82" s="67">
        <v>803</v>
      </c>
      <c r="G82" s="47">
        <v>1004300000</v>
      </c>
      <c r="H82" s="42" t="s">
        <v>260</v>
      </c>
      <c r="I82" s="16"/>
      <c r="J82" s="16">
        <v>2</v>
      </c>
      <c r="K82" s="16">
        <v>23</v>
      </c>
      <c r="L82" s="17">
        <v>424</v>
      </c>
    </row>
    <row r="83" spans="1:12" ht="9" customHeight="1" x14ac:dyDescent="0.2">
      <c r="A83" s="48" t="s">
        <v>329</v>
      </c>
      <c r="B83" s="42" t="s">
        <v>218</v>
      </c>
      <c r="C83" s="16"/>
      <c r="D83" s="16">
        <v>6</v>
      </c>
      <c r="E83" s="16">
        <v>24</v>
      </c>
      <c r="F83" s="17">
        <v>681</v>
      </c>
      <c r="G83" s="47">
        <v>1030500000</v>
      </c>
      <c r="H83" s="42" t="s">
        <v>261</v>
      </c>
      <c r="I83" s="16"/>
      <c r="J83" s="16">
        <v>1</v>
      </c>
      <c r="K83" s="16" t="s">
        <v>7</v>
      </c>
      <c r="L83" s="17">
        <v>80</v>
      </c>
    </row>
    <row r="84" spans="1:12" ht="9" customHeight="1" x14ac:dyDescent="0.2">
      <c r="A84" s="48" t="s">
        <v>330</v>
      </c>
      <c r="B84" s="42" t="s">
        <v>219</v>
      </c>
      <c r="C84" s="16"/>
      <c r="D84" s="16">
        <v>1</v>
      </c>
      <c r="E84" s="16">
        <v>39</v>
      </c>
      <c r="F84" s="17">
        <v>1209</v>
      </c>
      <c r="G84" s="47">
        <v>1030900000</v>
      </c>
      <c r="H84" s="42" t="s">
        <v>262</v>
      </c>
      <c r="I84" s="16"/>
      <c r="J84" s="16">
        <v>1</v>
      </c>
      <c r="K84" s="16" t="s">
        <v>7</v>
      </c>
      <c r="L84" s="17">
        <v>44</v>
      </c>
    </row>
    <row r="85" spans="1:12" ht="9" customHeight="1" x14ac:dyDescent="0.2">
      <c r="A85" s="48" t="s">
        <v>331</v>
      </c>
      <c r="B85" s="42" t="s">
        <v>220</v>
      </c>
      <c r="C85" s="16"/>
      <c r="D85" s="16">
        <v>1</v>
      </c>
      <c r="E85" s="16">
        <v>13</v>
      </c>
      <c r="F85" s="17">
        <v>189</v>
      </c>
      <c r="G85" s="47"/>
      <c r="H85" s="42"/>
      <c r="I85" s="16"/>
      <c r="J85" s="16"/>
      <c r="K85" s="16"/>
      <c r="L85" s="17"/>
    </row>
    <row r="86" spans="1:12" ht="9" customHeight="1" x14ac:dyDescent="0.2">
      <c r="A86" s="48" t="s">
        <v>363</v>
      </c>
      <c r="B86" s="42" t="s">
        <v>221</v>
      </c>
      <c r="C86" s="16"/>
      <c r="D86" s="16">
        <v>1</v>
      </c>
      <c r="E86" s="16" t="s">
        <v>7</v>
      </c>
      <c r="F86" s="17">
        <v>33</v>
      </c>
      <c r="G86" s="47"/>
      <c r="H86" s="42"/>
      <c r="I86" s="16"/>
      <c r="J86" s="16"/>
      <c r="K86" s="16"/>
      <c r="L86" s="17"/>
    </row>
    <row r="87" spans="1:12" ht="9" hidden="1" customHeight="1" x14ac:dyDescent="0.2">
      <c r="A87" s="50"/>
      <c r="B87" s="29"/>
      <c r="C87" s="29"/>
      <c r="D87" s="29"/>
      <c r="E87" s="29"/>
      <c r="F87" s="30"/>
      <c r="G87" s="50"/>
      <c r="H87" s="49"/>
      <c r="I87" s="37"/>
      <c r="J87" s="37"/>
      <c r="K87" s="37"/>
      <c r="L87" s="38"/>
    </row>
    <row r="88" spans="1:12" ht="9" customHeight="1" x14ac:dyDescent="0.2">
      <c r="A88" s="60" t="s">
        <v>307</v>
      </c>
      <c r="B88" s="62"/>
      <c r="C88" s="62"/>
      <c r="D88" s="62"/>
      <c r="E88" s="62"/>
      <c r="F88" s="62"/>
      <c r="G88" s="62"/>
      <c r="H88" s="62"/>
      <c r="I88" s="62"/>
      <c r="J88" s="62"/>
      <c r="K88" s="62"/>
      <c r="L88" s="62"/>
    </row>
    <row r="89" spans="1:12" ht="9" customHeight="1" x14ac:dyDescent="0.2">
      <c r="A89" s="63"/>
      <c r="B89" s="63"/>
      <c r="C89" s="63"/>
      <c r="D89" s="63"/>
      <c r="E89" s="63"/>
      <c r="F89" s="63"/>
      <c r="G89" s="63"/>
      <c r="H89" s="63"/>
      <c r="I89" s="63"/>
      <c r="J89" s="63"/>
      <c r="K89" s="63"/>
      <c r="L89" s="63"/>
    </row>
    <row r="90" spans="1:12" ht="9" customHeight="1" x14ac:dyDescent="0.2">
      <c r="A90" s="47"/>
      <c r="F90" s="11"/>
      <c r="G90" s="47"/>
      <c r="L90" s="28"/>
    </row>
    <row r="91" spans="1:12" ht="9" customHeight="1" x14ac:dyDescent="0.2">
      <c r="A91" s="47"/>
      <c r="F91" s="11"/>
      <c r="G91" s="47"/>
      <c r="L91" s="28"/>
    </row>
    <row r="92" spans="1:12" ht="9" customHeight="1" x14ac:dyDescent="0.2">
      <c r="A92" s="54">
        <v>1100000000</v>
      </c>
      <c r="B92" s="41" t="s">
        <v>306</v>
      </c>
      <c r="C92" s="14">
        <v>5</v>
      </c>
      <c r="D92" s="14">
        <f>SUM(D94:D99)</f>
        <v>6</v>
      </c>
      <c r="E92" s="14">
        <f>SUM(E93:E99)</f>
        <v>43</v>
      </c>
      <c r="F92" s="15">
        <f>SUM(F94:F99)</f>
        <v>1162</v>
      </c>
      <c r="G92" s="54">
        <v>1600000000</v>
      </c>
      <c r="H92" s="41" t="s">
        <v>273</v>
      </c>
      <c r="I92" s="14">
        <v>5</v>
      </c>
      <c r="J92" s="14">
        <f>SUM(J94:J99)</f>
        <v>6</v>
      </c>
      <c r="K92" s="14">
        <f>SUM(K94:K99)</f>
        <v>67</v>
      </c>
      <c r="L92" s="15">
        <f>SUM(L94:L99)</f>
        <v>1311</v>
      </c>
    </row>
    <row r="93" spans="1:12" ht="9" customHeight="1" x14ac:dyDescent="0.2">
      <c r="A93" s="47"/>
      <c r="B93" s="42"/>
      <c r="C93" s="16"/>
      <c r="D93" s="16"/>
      <c r="E93" s="16"/>
      <c r="F93" s="17"/>
      <c r="G93" s="47"/>
      <c r="H93" s="42"/>
      <c r="I93" s="16"/>
      <c r="J93" s="16"/>
      <c r="K93" s="16"/>
      <c r="L93" s="17"/>
    </row>
    <row r="94" spans="1:12" ht="9" customHeight="1" x14ac:dyDescent="0.2">
      <c r="A94" s="47">
        <v>1108200000</v>
      </c>
      <c r="B94" s="42" t="s">
        <v>310</v>
      </c>
      <c r="C94" s="16"/>
      <c r="D94" s="18" t="s">
        <v>7</v>
      </c>
      <c r="E94" s="16">
        <v>11</v>
      </c>
      <c r="F94" s="17">
        <v>237</v>
      </c>
      <c r="G94" s="47">
        <v>1600200000</v>
      </c>
      <c r="H94" s="42" t="s">
        <v>274</v>
      </c>
      <c r="I94" s="16"/>
      <c r="J94" s="16">
        <v>1</v>
      </c>
      <c r="K94" s="16">
        <v>10</v>
      </c>
      <c r="L94" s="17">
        <v>167</v>
      </c>
    </row>
    <row r="95" spans="1:12" ht="9" customHeight="1" x14ac:dyDescent="0.2">
      <c r="A95" s="47">
        <v>1102300000</v>
      </c>
      <c r="B95" s="42" t="s">
        <v>263</v>
      </c>
      <c r="C95" s="16"/>
      <c r="D95" s="16">
        <v>3</v>
      </c>
      <c r="E95" s="16">
        <v>8</v>
      </c>
      <c r="F95" s="17">
        <v>223</v>
      </c>
      <c r="G95" s="47">
        <v>1600300000</v>
      </c>
      <c r="H95" s="42" t="s">
        <v>275</v>
      </c>
      <c r="I95" s="16"/>
      <c r="J95" s="16">
        <v>1</v>
      </c>
      <c r="K95" s="16">
        <v>13</v>
      </c>
      <c r="L95" s="17">
        <v>314</v>
      </c>
    </row>
    <row r="96" spans="1:12" ht="9" customHeight="1" x14ac:dyDescent="0.2">
      <c r="A96" s="47">
        <v>1102400000</v>
      </c>
      <c r="B96" s="42" t="s">
        <v>264</v>
      </c>
      <c r="C96" s="16"/>
      <c r="D96" s="16">
        <v>1</v>
      </c>
      <c r="E96" s="16">
        <v>9</v>
      </c>
      <c r="F96" s="17">
        <v>232</v>
      </c>
      <c r="G96" s="47">
        <v>1608500000</v>
      </c>
      <c r="H96" s="42" t="s">
        <v>276</v>
      </c>
      <c r="I96" s="16"/>
      <c r="J96" s="16" t="s">
        <v>7</v>
      </c>
      <c r="K96" s="16">
        <v>7</v>
      </c>
      <c r="L96" s="17">
        <v>100</v>
      </c>
    </row>
    <row r="97" spans="1:12" ht="9" customHeight="1" x14ac:dyDescent="0.2">
      <c r="A97" s="47">
        <v>1108600000</v>
      </c>
      <c r="B97" s="42" t="s">
        <v>265</v>
      </c>
      <c r="C97" s="16"/>
      <c r="D97" s="18" t="s">
        <v>7</v>
      </c>
      <c r="E97" s="16">
        <v>5</v>
      </c>
      <c r="F97" s="17">
        <v>105</v>
      </c>
      <c r="G97" s="47">
        <v>1606700000</v>
      </c>
      <c r="H97" s="42" t="s">
        <v>277</v>
      </c>
      <c r="I97" s="16"/>
      <c r="J97" s="16">
        <v>1</v>
      </c>
      <c r="K97" s="16">
        <v>20</v>
      </c>
      <c r="L97" s="17">
        <v>335</v>
      </c>
    </row>
    <row r="98" spans="1:12" ht="9" customHeight="1" x14ac:dyDescent="0.2">
      <c r="A98" s="47">
        <v>1102500000</v>
      </c>
      <c r="B98" s="42" t="s">
        <v>266</v>
      </c>
      <c r="C98" s="16"/>
      <c r="D98" s="16">
        <v>1</v>
      </c>
      <c r="E98" s="16">
        <v>10</v>
      </c>
      <c r="F98" s="17">
        <v>183</v>
      </c>
      <c r="G98" s="47">
        <v>1606800000</v>
      </c>
      <c r="H98" s="42" t="s">
        <v>278</v>
      </c>
      <c r="I98" s="16"/>
      <c r="J98" s="16">
        <v>2</v>
      </c>
      <c r="K98" s="16">
        <v>17</v>
      </c>
      <c r="L98" s="17">
        <v>309</v>
      </c>
    </row>
    <row r="99" spans="1:12" ht="9" customHeight="1" x14ac:dyDescent="0.2">
      <c r="A99" s="47">
        <v>1130700000</v>
      </c>
      <c r="B99" s="42" t="s">
        <v>267</v>
      </c>
      <c r="C99" s="16"/>
      <c r="D99" s="16">
        <v>1</v>
      </c>
      <c r="E99" s="16" t="s">
        <v>7</v>
      </c>
      <c r="F99" s="17">
        <v>182</v>
      </c>
      <c r="G99" s="47">
        <v>1630400000</v>
      </c>
      <c r="H99" s="42" t="s">
        <v>279</v>
      </c>
      <c r="I99" s="16"/>
      <c r="J99" s="16">
        <v>1</v>
      </c>
      <c r="K99" s="16" t="s">
        <v>7</v>
      </c>
      <c r="L99" s="17">
        <v>86</v>
      </c>
    </row>
    <row r="100" spans="1:12" ht="9" customHeight="1" x14ac:dyDescent="0.2">
      <c r="A100" s="47"/>
      <c r="B100" s="42"/>
      <c r="C100" s="16"/>
      <c r="D100" s="18"/>
      <c r="E100" s="16"/>
      <c r="F100" s="17"/>
      <c r="G100" s="47"/>
      <c r="H100" s="42"/>
      <c r="I100" s="16"/>
      <c r="J100" s="16"/>
      <c r="K100" s="16"/>
      <c r="L100" s="17"/>
    </row>
    <row r="101" spans="1:12" ht="9" customHeight="1" x14ac:dyDescent="0.2">
      <c r="A101" s="54">
        <v>1200000000</v>
      </c>
      <c r="B101" s="41" t="s">
        <v>268</v>
      </c>
      <c r="C101" s="14">
        <v>4</v>
      </c>
      <c r="D101" s="14">
        <f>SUM(D103:D109)</f>
        <v>4</v>
      </c>
      <c r="E101" s="14">
        <f>SUM(E103:E107)</f>
        <v>45</v>
      </c>
      <c r="F101" s="15">
        <f>SUM(F103:F107)</f>
        <v>1096</v>
      </c>
      <c r="G101" s="54">
        <v>1900000000</v>
      </c>
      <c r="H101" s="41" t="s">
        <v>294</v>
      </c>
      <c r="I101" s="14">
        <v>6</v>
      </c>
      <c r="J101" s="14">
        <f>SUM(J105:J111)</f>
        <v>3</v>
      </c>
      <c r="K101" s="14">
        <f>SUM(K105:K111)</f>
        <v>116</v>
      </c>
      <c r="L101" s="15">
        <f>SUM(L105:L111)</f>
        <v>2592</v>
      </c>
    </row>
    <row r="102" spans="1:12" ht="9" customHeight="1" x14ac:dyDescent="0.2">
      <c r="A102" s="47"/>
      <c r="B102" s="41"/>
      <c r="C102" s="14"/>
      <c r="D102" s="14"/>
      <c r="E102" s="14"/>
      <c r="F102" s="15"/>
      <c r="G102" s="47"/>
      <c r="H102" s="41" t="s">
        <v>295</v>
      </c>
      <c r="I102" s="14"/>
      <c r="J102" s="14"/>
      <c r="K102" s="14"/>
      <c r="L102" s="15"/>
    </row>
    <row r="103" spans="1:12" ht="9" customHeight="1" x14ac:dyDescent="0.2">
      <c r="A103" s="47">
        <v>1204700000</v>
      </c>
      <c r="B103" s="42" t="s">
        <v>309</v>
      </c>
      <c r="C103" s="16"/>
      <c r="D103" s="16">
        <v>1</v>
      </c>
      <c r="E103" s="16">
        <v>17</v>
      </c>
      <c r="F103" s="17">
        <v>480</v>
      </c>
      <c r="G103" s="47"/>
      <c r="H103" s="41" t="s">
        <v>296</v>
      </c>
      <c r="I103" s="14"/>
      <c r="J103" s="14"/>
      <c r="K103" s="14"/>
      <c r="L103" s="15"/>
    </row>
    <row r="104" spans="1:12" ht="9" customHeight="1" x14ac:dyDescent="0.2">
      <c r="A104" s="47">
        <v>1208000000</v>
      </c>
      <c r="B104" s="42" t="s">
        <v>269</v>
      </c>
      <c r="C104" s="16"/>
      <c r="D104" s="16" t="s">
        <v>7</v>
      </c>
      <c r="E104" s="16">
        <v>7</v>
      </c>
      <c r="F104" s="17">
        <v>142</v>
      </c>
      <c r="G104" s="47"/>
      <c r="H104" s="42"/>
      <c r="I104" s="16"/>
      <c r="J104" s="16"/>
      <c r="K104" s="16"/>
      <c r="L104" s="17"/>
    </row>
    <row r="105" spans="1:12" ht="9" customHeight="1" x14ac:dyDescent="0.2">
      <c r="A105" s="47">
        <v>1206300000</v>
      </c>
      <c r="B105" s="42" t="s">
        <v>270</v>
      </c>
      <c r="C105" s="16"/>
      <c r="D105" s="16">
        <v>1</v>
      </c>
      <c r="E105" s="16">
        <v>10</v>
      </c>
      <c r="F105" s="17">
        <v>199</v>
      </c>
      <c r="G105" s="47">
        <v>1900700000</v>
      </c>
      <c r="H105" s="42" t="s">
        <v>280</v>
      </c>
      <c r="I105" s="16"/>
      <c r="J105" s="16">
        <v>1</v>
      </c>
      <c r="K105" s="16">
        <v>11</v>
      </c>
      <c r="L105" s="17">
        <v>210</v>
      </c>
    </row>
    <row r="106" spans="1:12" ht="9" customHeight="1" x14ac:dyDescent="0.2">
      <c r="A106" s="47">
        <v>1206500000</v>
      </c>
      <c r="B106" s="42" t="s">
        <v>271</v>
      </c>
      <c r="C106" s="16"/>
      <c r="D106" s="16">
        <v>1</v>
      </c>
      <c r="E106" s="16">
        <v>11</v>
      </c>
      <c r="F106" s="17">
        <v>249</v>
      </c>
      <c r="G106" s="47">
        <v>1903600000</v>
      </c>
      <c r="H106" s="42" t="s">
        <v>281</v>
      </c>
      <c r="I106" s="16"/>
      <c r="J106" s="16">
        <v>1</v>
      </c>
      <c r="K106" s="16">
        <v>39</v>
      </c>
      <c r="L106" s="17">
        <v>1161</v>
      </c>
    </row>
    <row r="107" spans="1:12" ht="9" customHeight="1" x14ac:dyDescent="0.2">
      <c r="A107" s="47">
        <v>1230800000</v>
      </c>
      <c r="B107" s="42" t="s">
        <v>272</v>
      </c>
      <c r="C107" s="16"/>
      <c r="D107" s="16">
        <v>1</v>
      </c>
      <c r="E107" s="16" t="s">
        <v>7</v>
      </c>
      <c r="F107" s="17">
        <v>26</v>
      </c>
      <c r="G107" s="47">
        <v>1908700000</v>
      </c>
      <c r="H107" s="42" t="s">
        <v>376</v>
      </c>
      <c r="I107" s="16"/>
      <c r="J107" s="16">
        <v>1</v>
      </c>
      <c r="K107" s="16">
        <v>12</v>
      </c>
      <c r="L107" s="17">
        <v>258</v>
      </c>
    </row>
    <row r="108" spans="1:12" ht="9" customHeight="1" x14ac:dyDescent="0.2">
      <c r="A108" s="47"/>
      <c r="B108" s="42"/>
      <c r="C108" s="16"/>
      <c r="D108" s="16"/>
      <c r="E108" s="16"/>
      <c r="F108" s="17"/>
      <c r="G108" s="47">
        <v>1908800000</v>
      </c>
      <c r="H108" s="42" t="s">
        <v>377</v>
      </c>
      <c r="I108" s="16"/>
      <c r="J108" s="16"/>
      <c r="K108" s="16">
        <v>24</v>
      </c>
      <c r="L108" s="17">
        <v>287</v>
      </c>
    </row>
    <row r="109" spans="1:12" ht="9" customHeight="1" x14ac:dyDescent="0.2">
      <c r="A109" s="47"/>
      <c r="B109" s="42"/>
      <c r="C109" s="16"/>
      <c r="D109" s="16"/>
      <c r="E109" s="16"/>
      <c r="F109" s="17"/>
      <c r="G109" s="47">
        <v>1906600000</v>
      </c>
      <c r="H109" s="42" t="s">
        <v>282</v>
      </c>
      <c r="I109" s="16"/>
      <c r="J109" s="16" t="s">
        <v>7</v>
      </c>
      <c r="K109" s="16">
        <v>19</v>
      </c>
      <c r="L109" s="17">
        <v>410</v>
      </c>
    </row>
    <row r="110" spans="1:12" ht="9" customHeight="1" x14ac:dyDescent="0.2">
      <c r="A110" s="47"/>
      <c r="B110" s="42"/>
      <c r="C110" s="16"/>
      <c r="D110" s="16"/>
      <c r="E110" s="16"/>
      <c r="F110" s="17"/>
      <c r="G110" s="47">
        <v>1907000000</v>
      </c>
      <c r="H110" s="42" t="s">
        <v>283</v>
      </c>
      <c r="I110" s="16"/>
      <c r="J110" s="16" t="s">
        <v>7</v>
      </c>
      <c r="K110" s="16">
        <v>11</v>
      </c>
      <c r="L110" s="17">
        <v>203</v>
      </c>
    </row>
    <row r="111" spans="1:12" ht="9" customHeight="1" x14ac:dyDescent="0.2">
      <c r="A111" s="47"/>
      <c r="B111" s="42"/>
      <c r="C111" s="16"/>
      <c r="D111" s="16"/>
      <c r="E111" s="16"/>
      <c r="F111" s="17"/>
      <c r="G111" s="47"/>
      <c r="H111" s="42" t="s">
        <v>375</v>
      </c>
      <c r="I111" s="16"/>
      <c r="J111" s="16" t="s">
        <v>7</v>
      </c>
      <c r="K111" s="16" t="s">
        <v>7</v>
      </c>
      <c r="L111" s="17">
        <v>63</v>
      </c>
    </row>
    <row r="112" spans="1:12" ht="9" customHeight="1" x14ac:dyDescent="0.2">
      <c r="A112" s="50"/>
      <c r="B112" s="29"/>
      <c r="C112" s="29"/>
      <c r="D112" s="29"/>
      <c r="E112" s="29"/>
      <c r="F112" s="30"/>
      <c r="G112" s="50"/>
      <c r="H112" s="29"/>
      <c r="I112" s="29"/>
      <c r="J112" s="29"/>
      <c r="K112" s="29"/>
      <c r="L112" s="30"/>
    </row>
    <row r="113" spans="1:12" ht="9" customHeight="1" x14ac:dyDescent="0.2">
      <c r="A113" s="60" t="s">
        <v>308</v>
      </c>
      <c r="B113" s="60"/>
      <c r="C113" s="60"/>
      <c r="D113" s="60"/>
      <c r="E113" s="60"/>
      <c r="F113" s="60"/>
      <c r="G113" s="60"/>
      <c r="H113" s="60"/>
      <c r="I113" s="60"/>
      <c r="J113" s="60"/>
      <c r="K113" s="60"/>
      <c r="L113" s="60"/>
    </row>
    <row r="114" spans="1:12" ht="9" customHeight="1" x14ac:dyDescent="0.2">
      <c r="A114" s="61"/>
      <c r="B114" s="61"/>
      <c r="C114" s="61"/>
      <c r="D114" s="61"/>
      <c r="E114" s="61"/>
      <c r="F114" s="61"/>
      <c r="G114" s="61"/>
      <c r="H114" s="61"/>
      <c r="I114" s="61"/>
      <c r="J114" s="61"/>
      <c r="K114" s="61"/>
      <c r="L114" s="61"/>
    </row>
    <row r="115" spans="1:12" ht="9" customHeight="1" x14ac:dyDescent="0.2">
      <c r="C115" s="3"/>
      <c r="D115" s="3"/>
      <c r="E115" s="3"/>
      <c r="F115" s="3"/>
    </row>
  </sheetData>
  <mergeCells count="6">
    <mergeCell ref="A113:L114"/>
    <mergeCell ref="A7:L7"/>
    <mergeCell ref="A3:L3"/>
    <mergeCell ref="A4:L4"/>
    <mergeCell ref="A6:L6"/>
    <mergeCell ref="A88:L89"/>
  </mergeCells>
  <printOptions horizontalCentered="1"/>
  <pageMargins left="0.23622047244094491" right="0.23622047244094491" top="0.19685039370078741" bottom="0.19685039370078741" header="0.31496062992125984" footer="0.31496062992125984"/>
  <pageSetup paperSize="9" scale="94" fitToHeight="0" orientation="portrait" horizontalDpi="300" verticalDpi="300" r:id="rId1"/>
  <headerFooter scaleWithDoc="0" alignWithMargins="0">
    <oddFooter>&amp;C&amp;9Page &amp;P of &amp;N</oddFooter>
  </headerFooter>
  <rowBreaks count="1" manualBreakCount="1">
    <brk id="89"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Provincial Summary</vt:lpstr>
      <vt:lpstr>'Provincial Summary'!Print_Area</vt:lpstr>
      <vt:lpstr>Summary!Print_Area</vt:lpstr>
      <vt:lpstr>'Provincial Summary'!Print_Titles</vt:lpstr>
      <vt:lpstr>Summary!Print_Titles</vt:lpstr>
    </vt:vector>
  </TitlesOfParts>
  <Company>NSCB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NSCB</dc:creator>
  <cp:lastModifiedBy>Emmanuel Prades</cp:lastModifiedBy>
  <cp:lastPrinted>2022-10-19T00:46:11Z</cp:lastPrinted>
  <dcterms:created xsi:type="dcterms:W3CDTF">2002-10-29T06:00:55Z</dcterms:created>
  <dcterms:modified xsi:type="dcterms:W3CDTF">2023-10-03T13:51:42Z</dcterms:modified>
</cp:coreProperties>
</file>