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fa956c8dbd8e970/Documents/OnAt FiLeS/Survey Files/Others/Special Release Web Posting/ASPBI/Preliminary Results/Sector J/2020/Tables/"/>
    </mc:Choice>
  </mc:AlternateContent>
  <xr:revisionPtr revIDLastSave="0" documentId="8_{599FF0F3-C57F-4239-B040-250C12CE9960}" xr6:coauthVersionLast="47" xr6:coauthVersionMax="47" xr10:uidLastSave="{00000000-0000-0000-0000-000000000000}"/>
  <bookViews>
    <workbookView xWindow="-120" yWindow="-120" windowWidth="24240" windowHeight="13140" tabRatio="939" xr2:uid="{00000000-000D-0000-FFFF-FFFF00000000}"/>
  </bookViews>
  <sheets>
    <sheet name="Table 1" sheetId="1" r:id="rId1"/>
    <sheet name="Table 2" sheetId="3" r:id="rId2"/>
    <sheet name="Table 3" sheetId="2" r:id="rId3"/>
    <sheet name="Table 4" sheetId="4" r:id="rId4"/>
  </sheets>
  <definedNames>
    <definedName name="_xlnm._FilterDatabase" localSheetId="0" hidden="1">'Table 1'!$A$9:$F$23</definedName>
    <definedName name="_xlnm._FilterDatabase" localSheetId="1" hidden="1">'Table 2'!$A$9:$E$23</definedName>
    <definedName name="_xlnm._FilterDatabase" localSheetId="2" hidden="1">'Table 3'!$A$9:$E$27</definedName>
    <definedName name="_xlnm._FilterDatabase" localSheetId="3" hidden="1">'Table 4'!$A$9:$D$23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4" l="1"/>
  <c r="C24" i="4"/>
  <c r="D24" i="4"/>
  <c r="B25" i="4"/>
  <c r="C25" i="4"/>
  <c r="D25" i="4"/>
  <c r="B26" i="4"/>
  <c r="C26" i="4"/>
  <c r="D26" i="4"/>
  <c r="B27" i="4"/>
  <c r="C27" i="4"/>
  <c r="D27" i="4"/>
  <c r="B12" i="4"/>
  <c r="B13" i="4"/>
  <c r="B14" i="4"/>
  <c r="B15" i="4"/>
  <c r="B16" i="4"/>
  <c r="B17" i="4"/>
  <c r="B18" i="4"/>
  <c r="B19" i="4"/>
  <c r="B20" i="4"/>
  <c r="B21" i="4"/>
  <c r="B22" i="4"/>
  <c r="B23" i="4"/>
  <c r="B11" i="4"/>
  <c r="B9" i="4"/>
  <c r="D12" i="4"/>
  <c r="D13" i="4"/>
  <c r="D14" i="4"/>
  <c r="D15" i="4"/>
  <c r="D16" i="4"/>
  <c r="D17" i="4"/>
  <c r="D18" i="4"/>
  <c r="D19" i="4"/>
  <c r="D20" i="4"/>
  <c r="D21" i="4"/>
  <c r="D22" i="4"/>
  <c r="D23" i="4"/>
  <c r="D11" i="4"/>
  <c r="D9" i="4"/>
  <c r="C12" i="4"/>
  <c r="C13" i="4"/>
  <c r="C14" i="4"/>
  <c r="C15" i="4"/>
  <c r="C16" i="4"/>
  <c r="C17" i="4"/>
  <c r="C18" i="4"/>
  <c r="C19" i="4"/>
  <c r="C20" i="4"/>
  <c r="C21" i="4"/>
  <c r="C22" i="4"/>
  <c r="C23" i="4"/>
  <c r="C11" i="4"/>
  <c r="C9" i="4"/>
  <c r="E12" i="3"/>
  <c r="E13" i="3"/>
  <c r="E14" i="3"/>
  <c r="E15" i="3"/>
  <c r="E16" i="3"/>
  <c r="E17" i="3"/>
  <c r="E18" i="3"/>
  <c r="E19" i="3"/>
  <c r="E20" i="3"/>
  <c r="E21" i="3"/>
  <c r="E22" i="3"/>
  <c r="E23" i="3"/>
  <c r="E11" i="3"/>
  <c r="E9" i="3"/>
  <c r="D12" i="3"/>
  <c r="D13" i="3"/>
  <c r="D14" i="3"/>
  <c r="D15" i="3"/>
  <c r="D16" i="3"/>
  <c r="D17" i="3"/>
  <c r="D18" i="3"/>
  <c r="D19" i="3"/>
  <c r="D20" i="3"/>
  <c r="D21" i="3"/>
  <c r="D22" i="3"/>
  <c r="D23" i="3"/>
  <c r="D11" i="3"/>
  <c r="D9" i="3"/>
  <c r="C12" i="3"/>
  <c r="C13" i="3"/>
  <c r="C14" i="3"/>
  <c r="C15" i="3"/>
  <c r="C16" i="3"/>
  <c r="C17" i="3"/>
  <c r="C18" i="3"/>
  <c r="C19" i="3"/>
  <c r="C20" i="3"/>
  <c r="C21" i="3"/>
  <c r="C22" i="3"/>
  <c r="C23" i="3"/>
  <c r="C11" i="3"/>
  <c r="C9" i="3"/>
</calcChain>
</file>

<file path=xl/sharedStrings.xml><?xml version="1.0" encoding="utf-8"?>
<sst xmlns="http://schemas.openxmlformats.org/spreadsheetml/2006/main" count="219" uniqueCount="84">
  <si>
    <t>Number 
of 
Establishments</t>
  </si>
  <si>
    <t>Employment
as of 15 November</t>
  </si>
  <si>
    <t>Total
Revenue</t>
  </si>
  <si>
    <t>Expense</t>
  </si>
  <si>
    <t>Subsidies</t>
  </si>
  <si>
    <t>Total</t>
  </si>
  <si>
    <t>Paid
Employees</t>
  </si>
  <si>
    <t>Compensation</t>
  </si>
  <si>
    <t>(1)</t>
  </si>
  <si>
    <t>(2)</t>
  </si>
  <si>
    <t>(3)</t>
  </si>
  <si>
    <t>(4)</t>
  </si>
  <si>
    <t>(5)</t>
  </si>
  <si>
    <t>(6)</t>
  </si>
  <si>
    <t>(7)</t>
  </si>
  <si>
    <t>(8)</t>
  </si>
  <si>
    <t>J581</t>
  </si>
  <si>
    <t>Publishing of books, periodicals and other publishing activities</t>
  </si>
  <si>
    <t>-</t>
  </si>
  <si>
    <t>J582</t>
  </si>
  <si>
    <t>Software publishing</t>
  </si>
  <si>
    <t>J591</t>
  </si>
  <si>
    <t>Motion picture, video and television programme activities</t>
  </si>
  <si>
    <t>J592</t>
  </si>
  <si>
    <t>Sound recording and music publishing activities</t>
  </si>
  <si>
    <t>J601</t>
  </si>
  <si>
    <t>Radio broadcasting</t>
  </si>
  <si>
    <t>J602</t>
  </si>
  <si>
    <t>Television programming and broadcasting activities</t>
  </si>
  <si>
    <t>J611</t>
  </si>
  <si>
    <t>Wired telecommunications activities</t>
  </si>
  <si>
    <t>J612</t>
  </si>
  <si>
    <t>Wireless telecommunicatio
ns activities</t>
  </si>
  <si>
    <t>J613</t>
  </si>
  <si>
    <t>Satellite telecommunications activities</t>
  </si>
  <si>
    <t>J619</t>
  </si>
  <si>
    <t>Other telecommunications activities</t>
  </si>
  <si>
    <t>J620</t>
  </si>
  <si>
    <t>Computer programming, consultancy and related activities</t>
  </si>
  <si>
    <t>J631</t>
  </si>
  <si>
    <t>Data processing, hosting and related activities; web portals</t>
  </si>
  <si>
    <t>J639</t>
  </si>
  <si>
    <t>Other information service activities</t>
  </si>
  <si>
    <t>II - Cagayan Valley</t>
  </si>
  <si>
    <t>III - Central Luzon</t>
  </si>
  <si>
    <t>VI - Western Visayas</t>
  </si>
  <si>
    <t>VII - Central Visayas</t>
  </si>
  <si>
    <t>VIII - Eastern Visayas</t>
  </si>
  <si>
    <t>IX - Zamboanga Peninsula</t>
  </si>
  <si>
    <t>X - Northern Mindanao</t>
  </si>
  <si>
    <t>XII - SOCCSKSARGEN</t>
  </si>
  <si>
    <t>XIII - Caraga</t>
  </si>
  <si>
    <t>Table 3. Summary Statistics for Information and Communication Establishments by Region: Philippines, 2020</t>
  </si>
  <si>
    <t>Cordillera Administrative Region</t>
  </si>
  <si>
    <t>I - Ilocos Region</t>
  </si>
  <si>
    <t>MIMAROPA Region</t>
  </si>
  <si>
    <t>IVA - CALABARZON</t>
  </si>
  <si>
    <t>V - Bicol Region</t>
  </si>
  <si>
    <t>XI - Davao Region</t>
  </si>
  <si>
    <t>J</t>
  </si>
  <si>
    <t>Information and Communication</t>
  </si>
  <si>
    <t>Philippines</t>
  </si>
  <si>
    <t>National Capital Region</t>
  </si>
  <si>
    <t>Region</t>
  </si>
  <si>
    <t>Other 
Expense</t>
  </si>
  <si>
    <t>(Values are in thousand pesos, except number of establishments and employment. Details may not 
add-up to total due to rounding and/or statistical disclosure control.)</t>
  </si>
  <si>
    <t>Industry Description</t>
  </si>
  <si>
    <t>2009
PSIC 
Code</t>
  </si>
  <si>
    <t>2009
PSIC
Code</t>
  </si>
  <si>
    <t>Table 1. Summary Statistics for Information and Communication Sector by Industry Group: Philippines, 2020</t>
  </si>
  <si>
    <t>Table 2. Selected Indicators for Information and Communication Sector by Industry Group: Philippines, 2020</t>
  </si>
  <si>
    <t>Employment
per
Establishment</t>
  </si>
  <si>
    <t>Average Annual Compensation 
per Employee
(PhP)</t>
  </si>
  <si>
    <t>Revenue
per
Expense</t>
  </si>
  <si>
    <t>Table 4. Selected Indicators for Information and Communication Sector by Region: Philippines, 2020</t>
  </si>
  <si>
    <t>Autonomous Region in Muslim Mindanao</t>
  </si>
  <si>
    <t>Paid Employees</t>
  </si>
  <si>
    <t>Other Expense</t>
  </si>
  <si>
    <t>Note:</t>
  </si>
  <si>
    <r>
      <rPr>
        <sz val="9"/>
        <color rgb="FF000000"/>
        <rFont val="Arial Narrow"/>
        <family val="2"/>
      </rPr>
      <t>Source</t>
    </r>
    <r>
      <rPr>
        <i/>
        <sz val="9"/>
        <color rgb="FF000000"/>
        <rFont val="Arial Narrow"/>
        <family val="2"/>
      </rPr>
      <t xml:space="preserve">: </t>
    </r>
    <r>
      <rPr>
        <sz val="9"/>
        <color rgb="FF000000"/>
        <rFont val="Arial Narrow"/>
        <family val="2"/>
      </rPr>
      <t>Philippine Statistics Authority</t>
    </r>
    <r>
      <rPr>
        <i/>
        <sz val="9"/>
        <color rgb="FF000000"/>
        <rFont val="Arial Narrow"/>
        <family val="2"/>
      </rPr>
      <t>, 2020 Annual Survey of Philippine Business and Industry (Preliminary Results)</t>
    </r>
  </si>
  <si>
    <t>Notes: 2020 Annual Survey of Philippine Business and Industry used the Philippine Standard Geographic Code as of 31 December 2020</t>
  </si>
  <si>
    <r>
      <t xml:space="preserve">   -  </t>
    </r>
    <r>
      <rPr>
        <sz val="9"/>
        <color rgb="FF000000"/>
        <rFont val="Arial Narrow"/>
        <family val="2"/>
      </rPr>
      <t>zero value</t>
    </r>
  </si>
  <si>
    <t>Note: 2020 Annual Survey of Philippine Business and Industry used the Philippine Standard Geographic Code as of 31 December 2020</t>
  </si>
  <si>
    <r>
      <t xml:space="preserve"> </t>
    </r>
    <r>
      <rPr>
        <sz val="9"/>
        <color rgb="FF000000"/>
        <rFont val="Arial Narrow"/>
        <family val="2"/>
      </rPr>
      <t xml:space="preserve"> -</t>
    </r>
    <r>
      <rPr>
        <b/>
        <sz val="9"/>
        <color rgb="FF000000"/>
        <rFont val="Arial Narrow"/>
        <family val="2"/>
      </rPr>
      <t xml:space="preserve">   </t>
    </r>
    <r>
      <rPr>
        <sz val="9"/>
        <color rgb="FF000000"/>
        <rFont val="Arial Narrow"/>
        <family val="2"/>
      </rPr>
      <t>zero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</si>
</sst>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#,##0.00;\(#,##0.00\)"/>
    <numFmt numFmtId="166" formatCode="0.0%"/>
  </numFmts>
  <fonts count="6" x14ac:knownFonts="1">
    <font>
      <sz val="10"/>
      <color rgb="FF000000"/>
      <name val="Arial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sz val="9"/>
      <color indexed="8"/>
      <name val="Arial Narrow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/>
    <xf numFmtId="0" fontId="3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165" fontId="2" fillId="0" borderId="0" xfId="0" applyNumberFormat="1" applyFont="1"/>
    <xf numFmtId="165" fontId="1" fillId="0" borderId="0" xfId="0" applyNumberFormat="1" applyFont="1"/>
    <xf numFmtId="0" fontId="2" fillId="0" borderId="0" xfId="0" quotePrefix="1" applyFont="1" applyAlignment="1">
      <alignment horizontal="left" indent="2"/>
    </xf>
    <xf numFmtId="0" fontId="2" fillId="0" borderId="0" xfId="0" quotePrefix="1" applyFont="1" applyAlignment="1">
      <alignment horizontal="left" indent="1"/>
    </xf>
    <xf numFmtId="1" fontId="2" fillId="0" borderId="0" xfId="0" applyNumberFormat="1" applyFont="1"/>
    <xf numFmtId="166" fontId="1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="145" zoomScaleNormal="145" workbookViewId="0">
      <selection activeCell="B4" sqref="B4:B7"/>
    </sheetView>
  </sheetViews>
  <sheetFormatPr defaultColWidth="8.85546875" defaultRowHeight="13.5" x14ac:dyDescent="0.25"/>
  <cols>
    <col min="1" max="1" width="4.140625" style="1" customWidth="1"/>
    <col min="2" max="2" width="38.5703125" style="1" customWidth="1"/>
    <col min="3" max="3" width="11.85546875" style="4" customWidth="1"/>
    <col min="4" max="4" width="12.140625" style="4" customWidth="1"/>
    <col min="5" max="5" width="11.5703125" style="4" customWidth="1"/>
    <col min="6" max="6" width="10.85546875" style="4" customWidth="1"/>
    <col min="7" max="16384" width="8.85546875" style="1"/>
  </cols>
  <sheetData>
    <row r="1" spans="1:8" x14ac:dyDescent="0.25">
      <c r="A1" s="23" t="s">
        <v>69</v>
      </c>
      <c r="B1" s="23"/>
      <c r="C1" s="23"/>
      <c r="D1" s="23"/>
      <c r="E1" s="24"/>
      <c r="F1" s="24"/>
    </row>
    <row r="2" spans="1:8" ht="26.45" customHeight="1" x14ac:dyDescent="0.25">
      <c r="A2" s="25" t="s">
        <v>65</v>
      </c>
      <c r="B2" s="26"/>
      <c r="C2" s="26"/>
      <c r="D2" s="26"/>
      <c r="E2" s="26"/>
      <c r="F2" s="26"/>
    </row>
    <row r="3" spans="1:8" x14ac:dyDescent="0.25">
      <c r="C3" s="1"/>
      <c r="D3" s="1"/>
      <c r="E3" s="1"/>
      <c r="F3" s="1"/>
    </row>
    <row r="4" spans="1:8" s="2" customFormat="1" ht="13.15" customHeight="1" x14ac:dyDescent="0.2">
      <c r="A4" s="28" t="s">
        <v>68</v>
      </c>
      <c r="B4" s="21" t="s">
        <v>66</v>
      </c>
      <c r="C4" s="21" t="s">
        <v>0</v>
      </c>
      <c r="D4" s="21" t="s">
        <v>1</v>
      </c>
      <c r="E4" s="21"/>
      <c r="F4" s="22" t="s">
        <v>2</v>
      </c>
    </row>
    <row r="5" spans="1:8" s="2" customFormat="1" x14ac:dyDescent="0.2">
      <c r="A5" s="29"/>
      <c r="B5" s="21"/>
      <c r="C5" s="21"/>
      <c r="D5" s="21"/>
      <c r="E5" s="21"/>
      <c r="F5" s="22"/>
    </row>
    <row r="6" spans="1:8" s="2" customFormat="1" ht="27" x14ac:dyDescent="0.2">
      <c r="A6" s="29"/>
      <c r="B6" s="21"/>
      <c r="C6" s="21"/>
      <c r="D6" s="10" t="s">
        <v>5</v>
      </c>
      <c r="E6" s="10" t="s">
        <v>6</v>
      </c>
      <c r="F6" s="22"/>
    </row>
    <row r="7" spans="1:8" s="2" customFormat="1" ht="12.75" customHeight="1" x14ac:dyDescent="0.2">
      <c r="A7" s="30"/>
      <c r="B7" s="21"/>
      <c r="C7" s="13" t="s">
        <v>8</v>
      </c>
      <c r="D7" s="13" t="s">
        <v>9</v>
      </c>
      <c r="E7" s="13" t="s">
        <v>10</v>
      </c>
      <c r="F7" s="14" t="s">
        <v>11</v>
      </c>
    </row>
    <row r="8" spans="1:8" s="2" customFormat="1" ht="6.6" customHeight="1" x14ac:dyDescent="0.2">
      <c r="A8" s="11"/>
      <c r="B8" s="11"/>
      <c r="C8" s="12"/>
      <c r="D8" s="12"/>
      <c r="E8" s="12"/>
      <c r="F8" s="12"/>
    </row>
    <row r="9" spans="1:8" x14ac:dyDescent="0.25">
      <c r="A9" s="3" t="s">
        <v>59</v>
      </c>
      <c r="B9" s="3" t="s">
        <v>60</v>
      </c>
      <c r="C9" s="9">
        <v>3370</v>
      </c>
      <c r="D9" s="9">
        <v>169811</v>
      </c>
      <c r="E9" s="9">
        <v>169053</v>
      </c>
      <c r="F9" s="9">
        <v>639837211</v>
      </c>
    </row>
    <row r="10" spans="1:8" ht="6.6" customHeight="1" x14ac:dyDescent="0.25">
      <c r="A10" s="3"/>
      <c r="B10" s="3"/>
    </row>
    <row r="11" spans="1:8" x14ac:dyDescent="0.25">
      <c r="A11" s="1" t="s">
        <v>16</v>
      </c>
      <c r="B11" s="1" t="s">
        <v>17</v>
      </c>
      <c r="C11" s="4">
        <v>170</v>
      </c>
      <c r="D11" s="4">
        <v>7372</v>
      </c>
      <c r="E11" s="4">
        <v>7355</v>
      </c>
      <c r="F11" s="4">
        <v>10564693</v>
      </c>
      <c r="H11" s="20"/>
    </row>
    <row r="12" spans="1:8" x14ac:dyDescent="0.25">
      <c r="A12" s="1" t="s">
        <v>19</v>
      </c>
      <c r="B12" s="1" t="s">
        <v>20</v>
      </c>
      <c r="C12" s="4">
        <v>5</v>
      </c>
      <c r="D12" s="4">
        <v>2342</v>
      </c>
      <c r="E12" s="4">
        <v>2342</v>
      </c>
      <c r="F12" s="4">
        <v>8589361</v>
      </c>
      <c r="H12" s="20"/>
    </row>
    <row r="13" spans="1:8" x14ac:dyDescent="0.25">
      <c r="A13" s="1" t="s">
        <v>21</v>
      </c>
      <c r="B13" s="1" t="s">
        <v>22</v>
      </c>
      <c r="C13" s="4">
        <v>120</v>
      </c>
      <c r="D13" s="4">
        <v>3537</v>
      </c>
      <c r="E13" s="4">
        <v>3517</v>
      </c>
      <c r="F13" s="4">
        <v>7432843</v>
      </c>
      <c r="H13" s="20"/>
    </row>
    <row r="14" spans="1:8" x14ac:dyDescent="0.25">
      <c r="A14" s="1" t="s">
        <v>23</v>
      </c>
      <c r="B14" s="1" t="s">
        <v>24</v>
      </c>
      <c r="C14" s="4">
        <v>19</v>
      </c>
      <c r="D14" s="4">
        <v>504</v>
      </c>
      <c r="E14" s="4">
        <v>500</v>
      </c>
      <c r="F14" s="4">
        <v>1526201</v>
      </c>
      <c r="H14" s="20"/>
    </row>
    <row r="15" spans="1:8" x14ac:dyDescent="0.25">
      <c r="A15" s="1" t="s">
        <v>25</v>
      </c>
      <c r="B15" s="1" t="s">
        <v>26</v>
      </c>
      <c r="C15" s="4">
        <v>410</v>
      </c>
      <c r="D15" s="4">
        <v>5126</v>
      </c>
      <c r="E15" s="4">
        <v>5065</v>
      </c>
      <c r="F15" s="4">
        <v>4765860</v>
      </c>
      <c r="H15" s="20"/>
    </row>
    <row r="16" spans="1:8" x14ac:dyDescent="0.25">
      <c r="A16" s="1" t="s">
        <v>27</v>
      </c>
      <c r="B16" s="1" t="s">
        <v>28</v>
      </c>
      <c r="C16" s="4">
        <v>95</v>
      </c>
      <c r="D16" s="4">
        <v>9240</v>
      </c>
      <c r="E16" s="4">
        <v>9228</v>
      </c>
      <c r="F16" s="4">
        <v>43566365</v>
      </c>
      <c r="H16" s="20"/>
    </row>
    <row r="17" spans="1:8" x14ac:dyDescent="0.25">
      <c r="A17" s="1" t="s">
        <v>29</v>
      </c>
      <c r="B17" s="1" t="s">
        <v>30</v>
      </c>
      <c r="C17" s="4">
        <v>39</v>
      </c>
      <c r="D17" s="4">
        <v>16145</v>
      </c>
      <c r="E17" s="4">
        <v>16144</v>
      </c>
      <c r="F17" s="4">
        <v>115904551</v>
      </c>
      <c r="H17" s="20"/>
    </row>
    <row r="18" spans="1:8" x14ac:dyDescent="0.25">
      <c r="A18" s="1" t="s">
        <v>31</v>
      </c>
      <c r="B18" s="1" t="s">
        <v>32</v>
      </c>
      <c r="C18" s="4">
        <v>55</v>
      </c>
      <c r="D18" s="4">
        <v>16740</v>
      </c>
      <c r="E18" s="4">
        <v>16740</v>
      </c>
      <c r="F18" s="4">
        <v>247547861</v>
      </c>
      <c r="H18" s="20"/>
    </row>
    <row r="19" spans="1:8" x14ac:dyDescent="0.25">
      <c r="A19" s="1" t="s">
        <v>33</v>
      </c>
      <c r="B19" s="1" t="s">
        <v>34</v>
      </c>
      <c r="C19" s="4">
        <v>316</v>
      </c>
      <c r="D19" s="4">
        <v>8887</v>
      </c>
      <c r="E19" s="4">
        <v>8868</v>
      </c>
      <c r="F19" s="4">
        <v>23042557</v>
      </c>
      <c r="H19" s="20"/>
    </row>
    <row r="20" spans="1:8" x14ac:dyDescent="0.25">
      <c r="A20" s="1" t="s">
        <v>35</v>
      </c>
      <c r="B20" s="1" t="s">
        <v>36</v>
      </c>
      <c r="C20" s="4">
        <v>1153</v>
      </c>
      <c r="D20" s="4">
        <v>8156</v>
      </c>
      <c r="E20" s="4">
        <v>7741</v>
      </c>
      <c r="F20" s="4">
        <v>14880775</v>
      </c>
      <c r="H20" s="20"/>
    </row>
    <row r="21" spans="1:8" x14ac:dyDescent="0.25">
      <c r="A21" s="1" t="s">
        <v>37</v>
      </c>
      <c r="B21" s="1" t="s">
        <v>38</v>
      </c>
      <c r="C21" s="4">
        <v>889</v>
      </c>
      <c r="D21" s="4">
        <v>73955</v>
      </c>
      <c r="E21" s="4">
        <v>73750</v>
      </c>
      <c r="F21" s="4">
        <v>143523212</v>
      </c>
      <c r="H21" s="20"/>
    </row>
    <row r="22" spans="1:8" x14ac:dyDescent="0.25">
      <c r="A22" s="1" t="s">
        <v>39</v>
      </c>
      <c r="B22" s="1" t="s">
        <v>40</v>
      </c>
      <c r="C22" s="4">
        <v>74</v>
      </c>
      <c r="D22" s="4">
        <v>16513</v>
      </c>
      <c r="E22" s="4">
        <v>16509</v>
      </c>
      <c r="F22" s="4">
        <v>15433697</v>
      </c>
      <c r="H22" s="20"/>
    </row>
    <row r="23" spans="1:8" x14ac:dyDescent="0.25">
      <c r="A23" s="1" t="s">
        <v>41</v>
      </c>
      <c r="B23" s="1" t="s">
        <v>42</v>
      </c>
      <c r="C23" s="4">
        <v>25</v>
      </c>
      <c r="D23" s="4">
        <v>1294</v>
      </c>
      <c r="E23" s="4">
        <v>1294</v>
      </c>
      <c r="F23" s="4">
        <v>3059234</v>
      </c>
      <c r="H23" s="20"/>
    </row>
    <row r="26" spans="1:8" x14ac:dyDescent="0.25">
      <c r="A26" s="27" t="s">
        <v>67</v>
      </c>
      <c r="B26" s="21" t="s">
        <v>66</v>
      </c>
      <c r="C26" s="21" t="s">
        <v>3</v>
      </c>
      <c r="D26" s="21"/>
      <c r="E26" s="21"/>
      <c r="F26" s="22" t="s">
        <v>4</v>
      </c>
    </row>
    <row r="27" spans="1:8" x14ac:dyDescent="0.25">
      <c r="A27" s="27"/>
      <c r="B27" s="21"/>
      <c r="C27" s="21"/>
      <c r="D27" s="21"/>
      <c r="E27" s="21"/>
      <c r="F27" s="22"/>
    </row>
    <row r="28" spans="1:8" ht="27" x14ac:dyDescent="0.25">
      <c r="A28" s="27"/>
      <c r="B28" s="21"/>
      <c r="C28" s="10" t="s">
        <v>5</v>
      </c>
      <c r="D28" s="10" t="s">
        <v>7</v>
      </c>
      <c r="E28" s="10" t="s">
        <v>64</v>
      </c>
      <c r="F28" s="22"/>
    </row>
    <row r="29" spans="1:8" x14ac:dyDescent="0.25">
      <c r="A29" s="27"/>
      <c r="B29" s="21"/>
      <c r="C29" s="13" t="s">
        <v>12</v>
      </c>
      <c r="D29" s="13" t="s">
        <v>13</v>
      </c>
      <c r="E29" s="13" t="s">
        <v>14</v>
      </c>
      <c r="F29" s="14" t="s">
        <v>15</v>
      </c>
    </row>
    <row r="30" spans="1:8" ht="6.6" customHeight="1" x14ac:dyDescent="0.25">
      <c r="A30" s="11"/>
      <c r="B30" s="11"/>
      <c r="C30" s="12"/>
      <c r="D30" s="12"/>
      <c r="E30" s="12"/>
      <c r="F30" s="12"/>
    </row>
    <row r="31" spans="1:8" x14ac:dyDescent="0.25">
      <c r="A31" s="3" t="s">
        <v>59</v>
      </c>
      <c r="B31" s="3" t="s">
        <v>60</v>
      </c>
      <c r="C31" s="9">
        <v>540642129</v>
      </c>
      <c r="D31" s="9">
        <v>136023173</v>
      </c>
      <c r="E31" s="9">
        <v>404618956</v>
      </c>
      <c r="F31" s="9">
        <v>197042</v>
      </c>
    </row>
    <row r="32" spans="1:8" ht="6.6" customHeight="1" x14ac:dyDescent="0.25">
      <c r="A32" s="3"/>
      <c r="B32" s="3"/>
    </row>
    <row r="33" spans="1:6" x14ac:dyDescent="0.25">
      <c r="A33" s="1" t="s">
        <v>16</v>
      </c>
      <c r="B33" s="1" t="s">
        <v>17</v>
      </c>
      <c r="C33" s="4">
        <v>10966021</v>
      </c>
      <c r="D33" s="4">
        <v>2762995</v>
      </c>
      <c r="E33" s="4">
        <v>8203026</v>
      </c>
      <c r="F33" s="5" t="s">
        <v>18</v>
      </c>
    </row>
    <row r="34" spans="1:6" x14ac:dyDescent="0.25">
      <c r="A34" s="1" t="s">
        <v>19</v>
      </c>
      <c r="B34" s="1" t="s">
        <v>20</v>
      </c>
      <c r="C34" s="4">
        <v>4612881</v>
      </c>
      <c r="D34" s="4">
        <v>2979783</v>
      </c>
      <c r="E34" s="4">
        <v>1633098</v>
      </c>
      <c r="F34" s="5" t="s">
        <v>18</v>
      </c>
    </row>
    <row r="35" spans="1:6" x14ac:dyDescent="0.25">
      <c r="A35" s="1" t="s">
        <v>21</v>
      </c>
      <c r="B35" s="1" t="s">
        <v>22</v>
      </c>
      <c r="C35" s="4">
        <v>4301161</v>
      </c>
      <c r="D35" s="4">
        <v>1226261</v>
      </c>
      <c r="E35" s="4">
        <v>3074900</v>
      </c>
      <c r="F35" s="5" t="s">
        <v>18</v>
      </c>
    </row>
    <row r="36" spans="1:6" x14ac:dyDescent="0.25">
      <c r="A36" s="1" t="s">
        <v>23</v>
      </c>
      <c r="B36" s="1" t="s">
        <v>24</v>
      </c>
      <c r="C36" s="4">
        <v>1108195</v>
      </c>
      <c r="D36" s="4">
        <v>227825</v>
      </c>
      <c r="E36" s="4">
        <v>880370</v>
      </c>
      <c r="F36" s="5" t="s">
        <v>18</v>
      </c>
    </row>
    <row r="37" spans="1:6" x14ac:dyDescent="0.25">
      <c r="A37" s="1" t="s">
        <v>25</v>
      </c>
      <c r="B37" s="1" t="s">
        <v>26</v>
      </c>
      <c r="C37" s="4">
        <v>3968119</v>
      </c>
      <c r="D37" s="4">
        <v>1214807</v>
      </c>
      <c r="E37" s="4">
        <v>2753312</v>
      </c>
      <c r="F37" s="5">
        <v>132</v>
      </c>
    </row>
    <row r="38" spans="1:6" x14ac:dyDescent="0.25">
      <c r="A38" s="1" t="s">
        <v>27</v>
      </c>
      <c r="B38" s="1" t="s">
        <v>28</v>
      </c>
      <c r="C38" s="4">
        <v>41589046</v>
      </c>
      <c r="D38" s="4">
        <v>17370421</v>
      </c>
      <c r="E38" s="4">
        <v>24218626</v>
      </c>
      <c r="F38" s="5">
        <v>117</v>
      </c>
    </row>
    <row r="39" spans="1:6" x14ac:dyDescent="0.25">
      <c r="A39" s="1" t="s">
        <v>29</v>
      </c>
      <c r="B39" s="1" t="s">
        <v>30</v>
      </c>
      <c r="C39" s="4">
        <v>88255033</v>
      </c>
      <c r="D39" s="4">
        <v>19801873</v>
      </c>
      <c r="E39" s="4">
        <v>68453160</v>
      </c>
      <c r="F39" s="5">
        <v>14683</v>
      </c>
    </row>
    <row r="40" spans="1:6" x14ac:dyDescent="0.25">
      <c r="A40" s="1" t="s">
        <v>31</v>
      </c>
      <c r="B40" s="1" t="s">
        <v>32</v>
      </c>
      <c r="C40" s="4">
        <v>213169084</v>
      </c>
      <c r="D40" s="4">
        <v>24204046</v>
      </c>
      <c r="E40" s="4">
        <v>188965038</v>
      </c>
      <c r="F40" s="5" t="s">
        <v>18</v>
      </c>
    </row>
    <row r="41" spans="1:6" x14ac:dyDescent="0.25">
      <c r="A41" s="1" t="s">
        <v>33</v>
      </c>
      <c r="B41" s="1" t="s">
        <v>34</v>
      </c>
      <c r="C41" s="4">
        <v>20897031</v>
      </c>
      <c r="D41" s="4">
        <v>3112989</v>
      </c>
      <c r="E41" s="4">
        <v>17784042</v>
      </c>
      <c r="F41" s="5">
        <v>742</v>
      </c>
    </row>
    <row r="42" spans="1:6" x14ac:dyDescent="0.25">
      <c r="A42" s="1" t="s">
        <v>35</v>
      </c>
      <c r="B42" s="1" t="s">
        <v>36</v>
      </c>
      <c r="C42" s="4">
        <v>11485933</v>
      </c>
      <c r="D42" s="4">
        <v>2110235</v>
      </c>
      <c r="E42" s="4">
        <v>9375697</v>
      </c>
      <c r="F42" s="5">
        <v>53</v>
      </c>
    </row>
    <row r="43" spans="1:6" x14ac:dyDescent="0.25">
      <c r="A43" s="1" t="s">
        <v>37</v>
      </c>
      <c r="B43" s="1" t="s">
        <v>38</v>
      </c>
      <c r="C43" s="4">
        <v>130625502</v>
      </c>
      <c r="D43" s="4">
        <v>55716853</v>
      </c>
      <c r="E43" s="4">
        <v>74908649</v>
      </c>
      <c r="F43" s="5">
        <v>176163</v>
      </c>
    </row>
    <row r="44" spans="1:6" x14ac:dyDescent="0.25">
      <c r="A44" s="1" t="s">
        <v>39</v>
      </c>
      <c r="B44" s="1" t="s">
        <v>40</v>
      </c>
      <c r="C44" s="4">
        <v>7964064</v>
      </c>
      <c r="D44" s="4">
        <v>4809042</v>
      </c>
      <c r="E44" s="4">
        <v>3155023</v>
      </c>
      <c r="F44" s="5">
        <v>5153</v>
      </c>
    </row>
    <row r="45" spans="1:6" x14ac:dyDescent="0.25">
      <c r="A45" s="1" t="s">
        <v>41</v>
      </c>
      <c r="B45" s="1" t="s">
        <v>42</v>
      </c>
      <c r="C45" s="4">
        <v>1700059</v>
      </c>
      <c r="D45" s="4">
        <v>486045</v>
      </c>
      <c r="E45" s="4">
        <v>1214014</v>
      </c>
      <c r="F45" s="5" t="s">
        <v>18</v>
      </c>
    </row>
    <row r="46" spans="1:6" x14ac:dyDescent="0.25">
      <c r="A46" s="6"/>
      <c r="B46" s="6"/>
      <c r="C46" s="7"/>
      <c r="D46" s="7"/>
      <c r="E46" s="7"/>
      <c r="F46" s="7"/>
    </row>
    <row r="48" spans="1:6" x14ac:dyDescent="0.25">
      <c r="A48" s="1" t="s">
        <v>78</v>
      </c>
    </row>
    <row r="49" spans="1:1" x14ac:dyDescent="0.25">
      <c r="A49" s="18" t="s">
        <v>83</v>
      </c>
    </row>
    <row r="50" spans="1:1" x14ac:dyDescent="0.25">
      <c r="A50" s="8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26:E27"/>
    <mergeCell ref="F26:F28"/>
    <mergeCell ref="A1:F1"/>
    <mergeCell ref="A2:F2"/>
    <mergeCell ref="A26:A29"/>
    <mergeCell ref="B26:B29"/>
    <mergeCell ref="A4:A7"/>
    <mergeCell ref="B4:B7"/>
    <mergeCell ref="D4:E5"/>
    <mergeCell ref="C4:C6"/>
    <mergeCell ref="F4:F6"/>
  </mergeCells>
  <printOptions horizontalCentered="1"/>
  <pageMargins left="0.35433070866141736" right="0.70866141732283472" top="0.98425196850393704" bottom="0.98425196850393704" header="0.31496062992125984" footer="0.31496062992125984"/>
  <pageSetup paperSize="9" scale="97" orientation="portrait" r:id="rId1"/>
  <headerFooter alignWithMargins="0">
    <oddFooter>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6085-9FA6-47BA-B8FF-D58C69A1DD1F}">
  <dimension ref="A1:E26"/>
  <sheetViews>
    <sheetView zoomScale="145" zoomScaleNormal="145" workbookViewId="0">
      <selection sqref="A1:E1"/>
    </sheetView>
  </sheetViews>
  <sheetFormatPr defaultColWidth="8.85546875" defaultRowHeight="13.5" x14ac:dyDescent="0.25"/>
  <cols>
    <col min="1" max="1" width="4.140625" style="1" customWidth="1"/>
    <col min="2" max="2" width="39.28515625" style="1" customWidth="1"/>
    <col min="3" max="3" width="11.85546875" style="4" customWidth="1"/>
    <col min="4" max="4" width="14.7109375" style="4" customWidth="1"/>
    <col min="5" max="5" width="13.140625" style="4" customWidth="1"/>
    <col min="6" max="16384" width="8.85546875" style="1"/>
  </cols>
  <sheetData>
    <row r="1" spans="1:5" ht="24.75" customHeight="1" x14ac:dyDescent="0.25">
      <c r="A1" s="23" t="s">
        <v>70</v>
      </c>
      <c r="B1" s="23"/>
      <c r="C1" s="23"/>
      <c r="D1" s="23"/>
      <c r="E1" s="24"/>
    </row>
    <row r="2" spans="1:5" x14ac:dyDescent="0.25">
      <c r="A2" s="25"/>
      <c r="B2" s="26"/>
      <c r="C2" s="26"/>
      <c r="D2" s="26"/>
      <c r="E2" s="26"/>
    </row>
    <row r="3" spans="1:5" x14ac:dyDescent="0.25">
      <c r="C3" s="1"/>
      <c r="D3" s="1"/>
      <c r="E3" s="1"/>
    </row>
    <row r="4" spans="1:5" s="2" customFormat="1" ht="13.15" customHeight="1" x14ac:dyDescent="0.2">
      <c r="A4" s="28" t="s">
        <v>68</v>
      </c>
      <c r="B4" s="21" t="s">
        <v>66</v>
      </c>
      <c r="C4" s="37" t="s">
        <v>71</v>
      </c>
      <c r="D4" s="31" t="s">
        <v>72</v>
      </c>
      <c r="E4" s="34" t="s">
        <v>73</v>
      </c>
    </row>
    <row r="5" spans="1:5" s="2" customFormat="1" ht="27.6" customHeight="1" x14ac:dyDescent="0.2">
      <c r="A5" s="29"/>
      <c r="B5" s="21"/>
      <c r="C5" s="38"/>
      <c r="D5" s="32"/>
      <c r="E5" s="35"/>
    </row>
    <row r="6" spans="1:5" s="2" customFormat="1" x14ac:dyDescent="0.2">
      <c r="A6" s="29"/>
      <c r="B6" s="21"/>
      <c r="C6" s="39"/>
      <c r="D6" s="33"/>
      <c r="E6" s="36"/>
    </row>
    <row r="7" spans="1:5" s="2" customFormat="1" ht="12.75" customHeight="1" x14ac:dyDescent="0.2">
      <c r="A7" s="30"/>
      <c r="B7" s="21"/>
      <c r="C7" s="13" t="s">
        <v>8</v>
      </c>
      <c r="D7" s="13" t="s">
        <v>9</v>
      </c>
      <c r="E7" s="14" t="s">
        <v>10</v>
      </c>
    </row>
    <row r="8" spans="1:5" s="2" customFormat="1" ht="6.6" customHeight="1" x14ac:dyDescent="0.2">
      <c r="A8" s="11"/>
      <c r="B8" s="11"/>
      <c r="C8" s="12"/>
      <c r="D8" s="12"/>
      <c r="E8" s="12"/>
    </row>
    <row r="9" spans="1:5" x14ac:dyDescent="0.25">
      <c r="A9" s="3" t="s">
        <v>59</v>
      </c>
      <c r="B9" s="3" t="s">
        <v>60</v>
      </c>
      <c r="C9" s="9">
        <f>'Table 1'!D9/'Table 1'!C9</f>
        <v>50.389020771513351</v>
      </c>
      <c r="D9" s="9">
        <f>('Table 1'!D31/'Table 1'!E9)*1000</f>
        <v>804618.51017136627</v>
      </c>
      <c r="E9" s="15">
        <f>'Table 1'!F9/'Table 1'!C31</f>
        <v>1.1834764193894332</v>
      </c>
    </row>
    <row r="10" spans="1:5" ht="6.6" customHeight="1" x14ac:dyDescent="0.25">
      <c r="A10" s="3"/>
      <c r="B10" s="3"/>
      <c r="E10" s="16"/>
    </row>
    <row r="11" spans="1:5" x14ac:dyDescent="0.25">
      <c r="A11" s="1" t="s">
        <v>16</v>
      </c>
      <c r="B11" s="1" t="s">
        <v>17</v>
      </c>
      <c r="C11" s="4">
        <f>'Table 1'!D11/'Table 1'!C11</f>
        <v>43.364705882352943</v>
      </c>
      <c r="D11" s="4">
        <f>('Table 1'!D33/'Table 1'!E11)*1000</f>
        <v>375662.13460231136</v>
      </c>
      <c r="E11" s="16">
        <f>'Table 1'!F11/'Table 1'!C33</f>
        <v>0.96340258695473957</v>
      </c>
    </row>
    <row r="12" spans="1:5" x14ac:dyDescent="0.25">
      <c r="A12" s="1" t="s">
        <v>19</v>
      </c>
      <c r="B12" s="1" t="s">
        <v>20</v>
      </c>
      <c r="C12" s="4">
        <f>'Table 1'!D12/'Table 1'!C12</f>
        <v>468.4</v>
      </c>
      <c r="D12" s="4">
        <f>('Table 1'!D34/'Table 1'!E12)*1000</f>
        <v>1272324.0819812126</v>
      </c>
      <c r="E12" s="16">
        <f>'Table 1'!F12/'Table 1'!C34</f>
        <v>1.86203827933129</v>
      </c>
    </row>
    <row r="13" spans="1:5" x14ac:dyDescent="0.25">
      <c r="A13" s="1" t="s">
        <v>21</v>
      </c>
      <c r="B13" s="1" t="s">
        <v>22</v>
      </c>
      <c r="C13" s="4">
        <f>'Table 1'!D13/'Table 1'!C13</f>
        <v>29.475000000000001</v>
      </c>
      <c r="D13" s="4">
        <f>('Table 1'!D35/'Table 1'!E13)*1000</f>
        <v>348666.76144441281</v>
      </c>
      <c r="E13" s="16">
        <f>'Table 1'!F13/'Table 1'!C35</f>
        <v>1.7281015521158125</v>
      </c>
    </row>
    <row r="14" spans="1:5" x14ac:dyDescent="0.25">
      <c r="A14" s="1" t="s">
        <v>23</v>
      </c>
      <c r="B14" s="1" t="s">
        <v>24</v>
      </c>
      <c r="C14" s="4">
        <f>'Table 1'!D14/'Table 1'!C14</f>
        <v>26.526315789473685</v>
      </c>
      <c r="D14" s="4">
        <f>('Table 1'!D36/'Table 1'!E14)*1000</f>
        <v>455650</v>
      </c>
      <c r="E14" s="16">
        <f>'Table 1'!F14/'Table 1'!C36</f>
        <v>1.3771953491939595</v>
      </c>
    </row>
    <row r="15" spans="1:5" x14ac:dyDescent="0.25">
      <c r="A15" s="1" t="s">
        <v>25</v>
      </c>
      <c r="B15" s="1" t="s">
        <v>26</v>
      </c>
      <c r="C15" s="4">
        <f>'Table 1'!D15/'Table 1'!C15</f>
        <v>12.502439024390243</v>
      </c>
      <c r="D15" s="4">
        <f>('Table 1'!D37/'Table 1'!E15)*1000</f>
        <v>239843.43534057256</v>
      </c>
      <c r="E15" s="16">
        <f>'Table 1'!F15/'Table 1'!C37</f>
        <v>1.2010375696898203</v>
      </c>
    </row>
    <row r="16" spans="1:5" x14ac:dyDescent="0.25">
      <c r="A16" s="1" t="s">
        <v>27</v>
      </c>
      <c r="B16" s="1" t="s">
        <v>28</v>
      </c>
      <c r="C16" s="4">
        <f>'Table 1'!D16/'Table 1'!C16</f>
        <v>97.263157894736835</v>
      </c>
      <c r="D16" s="4">
        <f>('Table 1'!D38/'Table 1'!E16)*1000</f>
        <v>1882360.3164282618</v>
      </c>
      <c r="E16" s="16">
        <f>'Table 1'!F16/'Table 1'!C38</f>
        <v>1.0475442259483423</v>
      </c>
    </row>
    <row r="17" spans="1:5" x14ac:dyDescent="0.25">
      <c r="A17" s="1" t="s">
        <v>29</v>
      </c>
      <c r="B17" s="1" t="s">
        <v>30</v>
      </c>
      <c r="C17" s="4">
        <f>'Table 1'!D17/'Table 1'!C17</f>
        <v>413.97435897435895</v>
      </c>
      <c r="D17" s="4">
        <f>('Table 1'!D39/'Table 1'!E17)*1000</f>
        <v>1226577.8617443014</v>
      </c>
      <c r="E17" s="16">
        <f>'Table 1'!F17/'Table 1'!C39</f>
        <v>1.3132911184793279</v>
      </c>
    </row>
    <row r="18" spans="1:5" x14ac:dyDescent="0.25">
      <c r="A18" s="1" t="s">
        <v>31</v>
      </c>
      <c r="B18" s="1" t="s">
        <v>32</v>
      </c>
      <c r="C18" s="4">
        <f>'Table 1'!D18/'Table 1'!C18</f>
        <v>304.36363636363637</v>
      </c>
      <c r="D18" s="4">
        <f>('Table 1'!D40/'Table 1'!E18)*1000</f>
        <v>1445880.8841099164</v>
      </c>
      <c r="E18" s="16">
        <f>'Table 1'!F18/'Table 1'!C40</f>
        <v>1.1612746855918374</v>
      </c>
    </row>
    <row r="19" spans="1:5" x14ac:dyDescent="0.25">
      <c r="A19" s="1" t="s">
        <v>33</v>
      </c>
      <c r="B19" s="1" t="s">
        <v>34</v>
      </c>
      <c r="C19" s="4">
        <f>'Table 1'!D19/'Table 1'!C19</f>
        <v>28.123417721518987</v>
      </c>
      <c r="D19" s="4">
        <f>('Table 1'!D41/'Table 1'!E19)*1000</f>
        <v>351036.19756427605</v>
      </c>
      <c r="E19" s="16">
        <f>'Table 1'!F19/'Table 1'!C41</f>
        <v>1.1026713316355803</v>
      </c>
    </row>
    <row r="20" spans="1:5" x14ac:dyDescent="0.25">
      <c r="A20" s="1" t="s">
        <v>35</v>
      </c>
      <c r="B20" s="1" t="s">
        <v>36</v>
      </c>
      <c r="C20" s="4">
        <f>'Table 1'!D20/'Table 1'!C20</f>
        <v>7.0737207285342585</v>
      </c>
      <c r="D20" s="4">
        <f>('Table 1'!D42/'Table 1'!E20)*1000</f>
        <v>272604.96059940581</v>
      </c>
      <c r="E20" s="16">
        <f>'Table 1'!F20/'Table 1'!C42</f>
        <v>1.2955651926578364</v>
      </c>
    </row>
    <row r="21" spans="1:5" x14ac:dyDescent="0.25">
      <c r="A21" s="1" t="s">
        <v>37</v>
      </c>
      <c r="B21" s="1" t="s">
        <v>38</v>
      </c>
      <c r="C21" s="4">
        <f>'Table 1'!D21/'Table 1'!C21</f>
        <v>83.188976377952756</v>
      </c>
      <c r="D21" s="4">
        <f>('Table 1'!D43/'Table 1'!E21)*1000</f>
        <v>755482.75254237279</v>
      </c>
      <c r="E21" s="16">
        <f>'Table 1'!F21/'Table 1'!C43</f>
        <v>1.0987380703042198</v>
      </c>
    </row>
    <row r="22" spans="1:5" x14ac:dyDescent="0.25">
      <c r="A22" s="1" t="s">
        <v>39</v>
      </c>
      <c r="B22" s="1" t="s">
        <v>40</v>
      </c>
      <c r="C22" s="4">
        <f>'Table 1'!D22/'Table 1'!C22</f>
        <v>223.14864864864865</v>
      </c>
      <c r="D22" s="4">
        <f>('Table 1'!D44/'Table 1'!E22)*1000</f>
        <v>291298.20098128292</v>
      </c>
      <c r="E22" s="16">
        <f>'Table 1'!F22/'Table 1'!C44</f>
        <v>1.9379172492837828</v>
      </c>
    </row>
    <row r="23" spans="1:5" x14ac:dyDescent="0.25">
      <c r="A23" s="1" t="s">
        <v>41</v>
      </c>
      <c r="B23" s="1" t="s">
        <v>42</v>
      </c>
      <c r="C23" s="4">
        <f>'Table 1'!D23/'Table 1'!C23</f>
        <v>51.76</v>
      </c>
      <c r="D23" s="4">
        <f>('Table 1'!D45/'Table 1'!E23)*1000</f>
        <v>375614.37403400312</v>
      </c>
      <c r="E23" s="16">
        <f>'Table 1'!F23/'Table 1'!C45</f>
        <v>1.7994869589820117</v>
      </c>
    </row>
    <row r="24" spans="1:5" x14ac:dyDescent="0.25">
      <c r="A24" s="6"/>
      <c r="B24" s="6"/>
      <c r="C24" s="7"/>
      <c r="D24" s="7"/>
      <c r="E24" s="7"/>
    </row>
    <row r="26" spans="1:5" x14ac:dyDescent="0.25">
      <c r="A26" s="8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4:D6"/>
    <mergeCell ref="E4:E6"/>
    <mergeCell ref="A1:E1"/>
    <mergeCell ref="A2:E2"/>
    <mergeCell ref="A4:A7"/>
    <mergeCell ref="B4:B7"/>
    <mergeCell ref="C4:C6"/>
  </mergeCells>
  <printOptions horizontalCentered="1"/>
  <pageMargins left="0.35433070866141736" right="0.70866141732283472" top="0.98425196850393704" bottom="0.98425196850393704" header="0.31496062992125984" footer="0.31496062992125984"/>
  <pageSetup paperSize="9" scale="97" orientation="portrait" r:id="rId1"/>
  <headerFooter alignWithMargins="0">
    <oddFooter>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47C1-EFBB-4FB3-97AA-D08715A69611}">
  <dimension ref="A1:E56"/>
  <sheetViews>
    <sheetView zoomScale="115" zoomScaleNormal="115" zoomScalePageLayoutView="114" workbookViewId="0">
      <selection sqref="A1:E1"/>
    </sheetView>
  </sheetViews>
  <sheetFormatPr defaultColWidth="8.85546875" defaultRowHeight="13.5" x14ac:dyDescent="0.25"/>
  <cols>
    <col min="1" max="1" width="38.42578125" style="1" customWidth="1"/>
    <col min="2" max="2" width="11.85546875" style="1" customWidth="1"/>
    <col min="3" max="3" width="11.85546875" style="4" customWidth="1"/>
    <col min="4" max="4" width="13.7109375" style="4" customWidth="1"/>
    <col min="5" max="5" width="11.85546875" style="4" customWidth="1"/>
    <col min="6" max="16384" width="8.85546875" style="1"/>
  </cols>
  <sheetData>
    <row r="1" spans="1:5" x14ac:dyDescent="0.25">
      <c r="A1" s="23" t="s">
        <v>52</v>
      </c>
      <c r="B1" s="23"/>
      <c r="C1" s="23"/>
      <c r="D1" s="23"/>
      <c r="E1" s="24"/>
    </row>
    <row r="2" spans="1:5" ht="27" customHeight="1" x14ac:dyDescent="0.25">
      <c r="A2" s="25" t="s">
        <v>65</v>
      </c>
      <c r="B2" s="26"/>
      <c r="C2" s="26"/>
      <c r="D2" s="26"/>
      <c r="E2" s="26"/>
    </row>
    <row r="3" spans="1:5" x14ac:dyDescent="0.25">
      <c r="C3" s="1"/>
      <c r="D3" s="1"/>
      <c r="E3" s="1"/>
    </row>
    <row r="4" spans="1:5" s="2" customFormat="1" x14ac:dyDescent="0.2">
      <c r="A4" s="27" t="s">
        <v>63</v>
      </c>
      <c r="B4" s="21" t="s">
        <v>0</v>
      </c>
      <c r="C4" s="21" t="s">
        <v>1</v>
      </c>
      <c r="D4" s="21"/>
      <c r="E4" s="22" t="s">
        <v>2</v>
      </c>
    </row>
    <row r="5" spans="1:5" s="2" customFormat="1" x14ac:dyDescent="0.2">
      <c r="A5" s="27"/>
      <c r="B5" s="21"/>
      <c r="C5" s="21"/>
      <c r="D5" s="21"/>
      <c r="E5" s="22"/>
    </row>
    <row r="6" spans="1:5" s="2" customFormat="1" x14ac:dyDescent="0.2">
      <c r="A6" s="27"/>
      <c r="B6" s="21"/>
      <c r="C6" s="10" t="s">
        <v>5</v>
      </c>
      <c r="D6" s="10" t="s">
        <v>76</v>
      </c>
      <c r="E6" s="22"/>
    </row>
    <row r="7" spans="1:5" s="2" customFormat="1" ht="12.75" customHeight="1" x14ac:dyDescent="0.2">
      <c r="A7" s="27"/>
      <c r="B7" s="13" t="s">
        <v>8</v>
      </c>
      <c r="C7" s="13" t="s">
        <v>9</v>
      </c>
      <c r="D7" s="13" t="s">
        <v>10</v>
      </c>
      <c r="E7" s="14" t="s">
        <v>11</v>
      </c>
    </row>
    <row r="8" spans="1:5" s="2" customFormat="1" ht="8.4499999999999993" customHeight="1" x14ac:dyDescent="0.2">
      <c r="A8" s="11"/>
      <c r="B8" s="12"/>
      <c r="C8" s="12"/>
      <c r="D8" s="12"/>
      <c r="E8" s="12"/>
    </row>
    <row r="9" spans="1:5" s="3" customFormat="1" x14ac:dyDescent="0.25">
      <c r="A9" s="3" t="s">
        <v>61</v>
      </c>
      <c r="B9" s="9">
        <v>3370</v>
      </c>
      <c r="C9" s="9">
        <v>169811</v>
      </c>
      <c r="D9" s="9">
        <v>169053</v>
      </c>
      <c r="E9" s="9">
        <v>639837211</v>
      </c>
    </row>
    <row r="10" spans="1:5" ht="8.4499999999999993" customHeight="1" x14ac:dyDescent="0.25">
      <c r="B10" s="4"/>
    </row>
    <row r="11" spans="1:5" x14ac:dyDescent="0.25">
      <c r="A11" s="1" t="s">
        <v>62</v>
      </c>
      <c r="B11" s="4">
        <v>1373</v>
      </c>
      <c r="C11" s="4">
        <v>132840</v>
      </c>
      <c r="D11" s="4">
        <v>132588</v>
      </c>
      <c r="E11" s="4">
        <v>590820062</v>
      </c>
    </row>
    <row r="12" spans="1:5" x14ac:dyDescent="0.25">
      <c r="A12" s="1" t="s">
        <v>53</v>
      </c>
      <c r="B12" s="4">
        <v>84</v>
      </c>
      <c r="C12" s="4">
        <v>1388</v>
      </c>
      <c r="D12" s="4">
        <v>1326</v>
      </c>
      <c r="E12" s="4">
        <v>600407</v>
      </c>
    </row>
    <row r="13" spans="1:5" x14ac:dyDescent="0.25">
      <c r="A13" s="1" t="s">
        <v>54</v>
      </c>
      <c r="B13" s="4">
        <v>134</v>
      </c>
      <c r="C13" s="4">
        <v>1367</v>
      </c>
      <c r="D13" s="4">
        <v>1332</v>
      </c>
      <c r="E13" s="4">
        <v>1290893</v>
      </c>
    </row>
    <row r="14" spans="1:5" x14ac:dyDescent="0.25">
      <c r="A14" s="1" t="s">
        <v>43</v>
      </c>
      <c r="B14" s="4">
        <v>56</v>
      </c>
      <c r="C14" s="4">
        <v>806</v>
      </c>
      <c r="D14" s="4">
        <v>803</v>
      </c>
      <c r="E14" s="4">
        <v>1474561</v>
      </c>
    </row>
    <row r="15" spans="1:5" x14ac:dyDescent="0.25">
      <c r="A15" s="1" t="s">
        <v>44</v>
      </c>
      <c r="B15" s="4">
        <v>166</v>
      </c>
      <c r="C15" s="4">
        <v>6025</v>
      </c>
      <c r="D15" s="4">
        <v>6001</v>
      </c>
      <c r="E15" s="4">
        <v>17023869</v>
      </c>
    </row>
    <row r="16" spans="1:5" x14ac:dyDescent="0.25">
      <c r="A16" s="1" t="s">
        <v>56</v>
      </c>
      <c r="B16" s="4">
        <v>337</v>
      </c>
      <c r="C16" s="4">
        <v>3752</v>
      </c>
      <c r="D16" s="4">
        <v>3634</v>
      </c>
      <c r="E16" s="4">
        <v>4604573</v>
      </c>
    </row>
    <row r="17" spans="1:5" x14ac:dyDescent="0.25">
      <c r="A17" s="1" t="s">
        <v>55</v>
      </c>
      <c r="B17" s="4">
        <v>52</v>
      </c>
      <c r="C17" s="4">
        <v>725</v>
      </c>
      <c r="D17" s="4">
        <v>720</v>
      </c>
      <c r="E17" s="4">
        <v>434053</v>
      </c>
    </row>
    <row r="18" spans="1:5" x14ac:dyDescent="0.25">
      <c r="A18" s="1" t="s">
        <v>57</v>
      </c>
      <c r="B18" s="4">
        <v>129</v>
      </c>
      <c r="C18" s="4">
        <v>1085</v>
      </c>
      <c r="D18" s="4">
        <v>1062</v>
      </c>
      <c r="E18" s="4">
        <v>872859</v>
      </c>
    </row>
    <row r="19" spans="1:5" x14ac:dyDescent="0.25">
      <c r="A19" s="1" t="s">
        <v>45</v>
      </c>
      <c r="B19" s="4">
        <v>148</v>
      </c>
      <c r="C19" s="4">
        <v>1747</v>
      </c>
      <c r="D19" s="4">
        <v>1715</v>
      </c>
      <c r="E19" s="4">
        <v>3086847</v>
      </c>
    </row>
    <row r="20" spans="1:5" x14ac:dyDescent="0.25">
      <c r="A20" s="1" t="s">
        <v>46</v>
      </c>
      <c r="B20" s="4">
        <v>269</v>
      </c>
      <c r="C20" s="4">
        <v>13237</v>
      </c>
      <c r="D20" s="4">
        <v>13215</v>
      </c>
      <c r="E20" s="4">
        <v>11748609</v>
      </c>
    </row>
    <row r="21" spans="1:5" x14ac:dyDescent="0.25">
      <c r="A21" s="1" t="s">
        <v>47</v>
      </c>
      <c r="B21" s="4">
        <v>134</v>
      </c>
      <c r="C21" s="4">
        <v>2052</v>
      </c>
      <c r="D21" s="4">
        <v>2006</v>
      </c>
      <c r="E21" s="4">
        <v>792163</v>
      </c>
    </row>
    <row r="22" spans="1:5" x14ac:dyDescent="0.25">
      <c r="A22" s="1" t="s">
        <v>48</v>
      </c>
      <c r="B22" s="4">
        <v>85</v>
      </c>
      <c r="C22" s="4">
        <v>493</v>
      </c>
      <c r="D22" s="4">
        <v>454</v>
      </c>
      <c r="E22" s="4">
        <v>438465</v>
      </c>
    </row>
    <row r="23" spans="1:5" x14ac:dyDescent="0.25">
      <c r="A23" s="1" t="s">
        <v>49</v>
      </c>
      <c r="B23" s="4">
        <v>99</v>
      </c>
      <c r="C23" s="4">
        <v>1173</v>
      </c>
      <c r="D23" s="4">
        <v>1138</v>
      </c>
      <c r="E23" s="4">
        <v>2312041</v>
      </c>
    </row>
    <row r="24" spans="1:5" x14ac:dyDescent="0.25">
      <c r="A24" s="1" t="s">
        <v>58</v>
      </c>
      <c r="B24" s="4">
        <v>116</v>
      </c>
      <c r="C24" s="4">
        <v>1497</v>
      </c>
      <c r="D24" s="4">
        <v>1485</v>
      </c>
      <c r="E24" s="4">
        <v>2858595</v>
      </c>
    </row>
    <row r="25" spans="1:5" x14ac:dyDescent="0.25">
      <c r="A25" s="1" t="s">
        <v>50</v>
      </c>
      <c r="B25" s="4">
        <v>133</v>
      </c>
      <c r="C25" s="4">
        <v>1018</v>
      </c>
      <c r="D25" s="4">
        <v>1003</v>
      </c>
      <c r="E25" s="4">
        <v>1063908</v>
      </c>
    </row>
    <row r="26" spans="1:5" x14ac:dyDescent="0.25">
      <c r="A26" s="1" t="s">
        <v>51</v>
      </c>
      <c r="B26" s="4">
        <v>47</v>
      </c>
      <c r="C26" s="4">
        <v>548</v>
      </c>
      <c r="D26" s="4">
        <v>514</v>
      </c>
      <c r="E26" s="4">
        <v>407634</v>
      </c>
    </row>
    <row r="27" spans="1:5" x14ac:dyDescent="0.25">
      <c r="A27" s="1" t="s">
        <v>75</v>
      </c>
      <c r="B27" s="4">
        <v>7</v>
      </c>
      <c r="C27" s="4">
        <v>57</v>
      </c>
      <c r="D27" s="4">
        <v>57</v>
      </c>
      <c r="E27" s="4">
        <v>7673</v>
      </c>
    </row>
    <row r="28" spans="1:5" x14ac:dyDescent="0.25">
      <c r="B28" s="4"/>
    </row>
    <row r="29" spans="1:5" x14ac:dyDescent="0.25">
      <c r="A29" s="27" t="s">
        <v>63</v>
      </c>
      <c r="B29" s="21" t="s">
        <v>3</v>
      </c>
      <c r="C29" s="21"/>
      <c r="D29" s="21"/>
      <c r="E29" s="22" t="s">
        <v>4</v>
      </c>
    </row>
    <row r="30" spans="1:5" x14ac:dyDescent="0.25">
      <c r="A30" s="27"/>
      <c r="B30" s="10" t="s">
        <v>5</v>
      </c>
      <c r="C30" s="10" t="s">
        <v>7</v>
      </c>
      <c r="D30" s="10" t="s">
        <v>77</v>
      </c>
      <c r="E30" s="22"/>
    </row>
    <row r="31" spans="1:5" x14ac:dyDescent="0.25">
      <c r="A31" s="27"/>
      <c r="B31" s="13" t="s">
        <v>12</v>
      </c>
      <c r="C31" s="13" t="s">
        <v>13</v>
      </c>
      <c r="D31" s="13" t="s">
        <v>14</v>
      </c>
      <c r="E31" s="14" t="s">
        <v>15</v>
      </c>
    </row>
    <row r="32" spans="1:5" ht="8.4499999999999993" customHeight="1" x14ac:dyDescent="0.25">
      <c r="A32" s="11"/>
      <c r="B32" s="12"/>
      <c r="C32" s="12"/>
      <c r="D32" s="12"/>
      <c r="E32" s="12"/>
    </row>
    <row r="33" spans="1:5" s="3" customFormat="1" x14ac:dyDescent="0.25">
      <c r="A33" s="3" t="s">
        <v>61</v>
      </c>
      <c r="B33" s="9">
        <v>540642129</v>
      </c>
      <c r="C33" s="9">
        <v>136023173</v>
      </c>
      <c r="D33" s="9">
        <v>404618956</v>
      </c>
      <c r="E33" s="9">
        <v>197042</v>
      </c>
    </row>
    <row r="34" spans="1:5" ht="8.4499999999999993" customHeight="1" x14ac:dyDescent="0.25">
      <c r="B34" s="4"/>
    </row>
    <row r="35" spans="1:5" x14ac:dyDescent="0.25">
      <c r="A35" s="1" t="s">
        <v>62</v>
      </c>
      <c r="B35" s="4">
        <v>504465473</v>
      </c>
      <c r="C35" s="4">
        <v>122741040</v>
      </c>
      <c r="D35" s="4">
        <v>381724433</v>
      </c>
      <c r="E35" s="5">
        <v>181175</v>
      </c>
    </row>
    <row r="36" spans="1:5" x14ac:dyDescent="0.25">
      <c r="A36" s="1" t="s">
        <v>53</v>
      </c>
      <c r="B36" s="4">
        <v>528108</v>
      </c>
      <c r="C36" s="4">
        <v>291948</v>
      </c>
      <c r="D36" s="4">
        <v>236160</v>
      </c>
      <c r="E36" s="5">
        <v>27</v>
      </c>
    </row>
    <row r="37" spans="1:5" x14ac:dyDescent="0.25">
      <c r="A37" s="1" t="s">
        <v>54</v>
      </c>
      <c r="B37" s="4">
        <v>1313736</v>
      </c>
      <c r="C37" s="4">
        <v>429911</v>
      </c>
      <c r="D37" s="4">
        <v>883825</v>
      </c>
      <c r="E37" s="5" t="s">
        <v>18</v>
      </c>
    </row>
    <row r="38" spans="1:5" x14ac:dyDescent="0.25">
      <c r="A38" s="1" t="s">
        <v>43</v>
      </c>
      <c r="B38" s="4">
        <v>1314452</v>
      </c>
      <c r="C38" s="4">
        <v>231525</v>
      </c>
      <c r="D38" s="4">
        <v>1082927</v>
      </c>
      <c r="E38" s="5">
        <v>4</v>
      </c>
    </row>
    <row r="39" spans="1:5" x14ac:dyDescent="0.25">
      <c r="A39" s="1" t="s">
        <v>44</v>
      </c>
      <c r="B39" s="4">
        <v>8021315</v>
      </c>
      <c r="C39" s="4">
        <v>2274563</v>
      </c>
      <c r="D39" s="4">
        <v>5746752</v>
      </c>
      <c r="E39" s="5">
        <v>22</v>
      </c>
    </row>
    <row r="40" spans="1:5" x14ac:dyDescent="0.25">
      <c r="A40" s="1" t="s">
        <v>56</v>
      </c>
      <c r="B40" s="4">
        <v>3207445</v>
      </c>
      <c r="C40" s="4">
        <v>774336</v>
      </c>
      <c r="D40" s="4">
        <v>2433109</v>
      </c>
      <c r="E40" s="5">
        <v>873</v>
      </c>
    </row>
    <row r="41" spans="1:5" x14ac:dyDescent="0.25">
      <c r="A41" s="1" t="s">
        <v>55</v>
      </c>
      <c r="B41" s="4">
        <v>431052</v>
      </c>
      <c r="C41" s="4">
        <v>118980</v>
      </c>
      <c r="D41" s="4">
        <v>312072</v>
      </c>
      <c r="E41" s="5">
        <v>8</v>
      </c>
    </row>
    <row r="42" spans="1:5" x14ac:dyDescent="0.25">
      <c r="A42" s="1" t="s">
        <v>57</v>
      </c>
      <c r="B42" s="4">
        <v>724007</v>
      </c>
      <c r="C42" s="4">
        <v>265168</v>
      </c>
      <c r="D42" s="4">
        <v>458839</v>
      </c>
      <c r="E42" s="5">
        <v>56</v>
      </c>
    </row>
    <row r="43" spans="1:5" x14ac:dyDescent="0.25">
      <c r="A43" s="1" t="s">
        <v>45</v>
      </c>
      <c r="B43" s="4">
        <v>2742290</v>
      </c>
      <c r="C43" s="4">
        <v>741379</v>
      </c>
      <c r="D43" s="4">
        <v>2000910</v>
      </c>
      <c r="E43" s="5">
        <v>24</v>
      </c>
    </row>
    <row r="44" spans="1:5" x14ac:dyDescent="0.25">
      <c r="A44" s="1" t="s">
        <v>46</v>
      </c>
      <c r="B44" s="4">
        <v>10614444</v>
      </c>
      <c r="C44" s="4">
        <v>6409265</v>
      </c>
      <c r="D44" s="4">
        <v>4205179</v>
      </c>
      <c r="E44" s="5">
        <v>31</v>
      </c>
    </row>
    <row r="45" spans="1:5" x14ac:dyDescent="0.25">
      <c r="A45" s="1" t="s">
        <v>47</v>
      </c>
      <c r="B45" s="4">
        <v>528862</v>
      </c>
      <c r="C45" s="4">
        <v>158566</v>
      </c>
      <c r="D45" s="4">
        <v>370296</v>
      </c>
      <c r="E45" s="5" t="s">
        <v>18</v>
      </c>
    </row>
    <row r="46" spans="1:5" x14ac:dyDescent="0.25">
      <c r="A46" s="1" t="s">
        <v>48</v>
      </c>
      <c r="B46" s="4">
        <v>414848</v>
      </c>
      <c r="C46" s="4">
        <v>129275</v>
      </c>
      <c r="D46" s="4">
        <v>285573</v>
      </c>
      <c r="E46" s="5">
        <v>17</v>
      </c>
    </row>
    <row r="47" spans="1:5" x14ac:dyDescent="0.25">
      <c r="A47" s="1" t="s">
        <v>49</v>
      </c>
      <c r="B47" s="4">
        <v>2205302</v>
      </c>
      <c r="C47" s="4">
        <v>416269</v>
      </c>
      <c r="D47" s="4">
        <v>1789034</v>
      </c>
      <c r="E47" s="5">
        <v>14695</v>
      </c>
    </row>
    <row r="48" spans="1:5" x14ac:dyDescent="0.25">
      <c r="A48" s="1" t="s">
        <v>58</v>
      </c>
      <c r="B48" s="4">
        <v>2634337</v>
      </c>
      <c r="C48" s="4">
        <v>634618</v>
      </c>
      <c r="D48" s="4">
        <v>1999719</v>
      </c>
      <c r="E48" s="5">
        <v>16</v>
      </c>
    </row>
    <row r="49" spans="1:5" x14ac:dyDescent="0.25">
      <c r="A49" s="1" t="s">
        <v>50</v>
      </c>
      <c r="B49" s="4">
        <v>1093871</v>
      </c>
      <c r="C49" s="4">
        <v>287167</v>
      </c>
      <c r="D49" s="4">
        <v>806704</v>
      </c>
      <c r="E49" s="5">
        <v>85</v>
      </c>
    </row>
    <row r="50" spans="1:5" x14ac:dyDescent="0.25">
      <c r="A50" s="1" t="s">
        <v>51</v>
      </c>
      <c r="B50" s="4">
        <v>392863</v>
      </c>
      <c r="C50" s="4">
        <v>112785</v>
      </c>
      <c r="D50" s="4">
        <v>280079</v>
      </c>
      <c r="E50" s="5">
        <v>9</v>
      </c>
    </row>
    <row r="51" spans="1:5" x14ac:dyDescent="0.25">
      <c r="A51" s="1" t="s">
        <v>75</v>
      </c>
      <c r="B51" s="4">
        <v>9723</v>
      </c>
      <c r="C51" s="4">
        <v>6378</v>
      </c>
      <c r="D51" s="4">
        <v>3345</v>
      </c>
      <c r="E51" s="5" t="s">
        <v>18</v>
      </c>
    </row>
    <row r="52" spans="1:5" ht="6.75" customHeight="1" x14ac:dyDescent="0.25">
      <c r="A52" s="6"/>
      <c r="B52" s="6"/>
      <c r="C52" s="7"/>
      <c r="D52" s="7"/>
      <c r="E52" s="7"/>
    </row>
    <row r="54" spans="1:5" x14ac:dyDescent="0.25">
      <c r="A54" s="1" t="s">
        <v>80</v>
      </c>
    </row>
    <row r="55" spans="1:5" x14ac:dyDescent="0.25">
      <c r="A55" s="17" t="s">
        <v>81</v>
      </c>
    </row>
    <row r="56" spans="1:5" x14ac:dyDescent="0.25">
      <c r="A56" s="8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9:D29"/>
    <mergeCell ref="E29:E30"/>
    <mergeCell ref="A29:A31"/>
    <mergeCell ref="A1:E1"/>
    <mergeCell ref="A2:E2"/>
    <mergeCell ref="A4:A7"/>
    <mergeCell ref="B4:B6"/>
    <mergeCell ref="C4:D5"/>
    <mergeCell ref="E4:E6"/>
  </mergeCells>
  <printOptions horizontalCentered="1"/>
  <pageMargins left="0.35433070866141736" right="0.70866141732283472" top="0.98425196850393704" bottom="0.98425196850393704" header="0.31496062992125984" footer="0.31496062992125984"/>
  <pageSetup paperSize="9" scale="97" orientation="portrait" r:id="rId1"/>
  <headerFooter alignWithMargins="0">
    <oddFooter>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CC18-F8A3-48C6-AEC2-D5F972BD825A}">
  <dimension ref="A1:E31"/>
  <sheetViews>
    <sheetView zoomScale="115" zoomScaleNormal="115" workbookViewId="0">
      <selection activeCell="A31" sqref="A31"/>
    </sheetView>
  </sheetViews>
  <sheetFormatPr defaultColWidth="8.85546875" defaultRowHeight="13.5" x14ac:dyDescent="0.25"/>
  <cols>
    <col min="1" max="1" width="39.7109375" style="1" customWidth="1"/>
    <col min="2" max="2" width="16.5703125" style="1" customWidth="1"/>
    <col min="3" max="3" width="16.5703125" style="4" customWidth="1"/>
    <col min="4" max="4" width="14.7109375" style="4" customWidth="1"/>
    <col min="5" max="5" width="13.140625" style="4" customWidth="1"/>
    <col min="6" max="16384" width="8.85546875" style="1"/>
  </cols>
  <sheetData>
    <row r="1" spans="1:5" ht="21" customHeight="1" x14ac:dyDescent="0.25">
      <c r="A1" s="24" t="s">
        <v>74</v>
      </c>
      <c r="B1" s="24"/>
      <c r="C1" s="24"/>
      <c r="D1" s="24"/>
      <c r="E1" s="3"/>
    </row>
    <row r="2" spans="1:5" x14ac:dyDescent="0.25">
      <c r="A2" s="25"/>
      <c r="B2" s="25"/>
      <c r="C2" s="25"/>
      <c r="D2" s="25"/>
      <c r="E2" s="8"/>
    </row>
    <row r="3" spans="1:5" x14ac:dyDescent="0.25">
      <c r="C3" s="1"/>
      <c r="D3" s="1"/>
      <c r="E3" s="1"/>
    </row>
    <row r="4" spans="1:5" s="2" customFormat="1" ht="13.15" customHeight="1" x14ac:dyDescent="0.2">
      <c r="A4" s="27" t="s">
        <v>63</v>
      </c>
      <c r="B4" s="21" t="s">
        <v>71</v>
      </c>
      <c r="C4" s="21" t="s">
        <v>72</v>
      </c>
      <c r="D4" s="22" t="s">
        <v>73</v>
      </c>
    </row>
    <row r="5" spans="1:5" s="2" customFormat="1" ht="27.6" customHeight="1" x14ac:dyDescent="0.2">
      <c r="A5" s="27"/>
      <c r="B5" s="21"/>
      <c r="C5" s="21"/>
      <c r="D5" s="22"/>
    </row>
    <row r="6" spans="1:5" s="2" customFormat="1" x14ac:dyDescent="0.2">
      <c r="A6" s="27"/>
      <c r="B6" s="21"/>
      <c r="C6" s="21"/>
      <c r="D6" s="22"/>
    </row>
    <row r="7" spans="1:5" s="2" customFormat="1" ht="12.75" customHeight="1" x14ac:dyDescent="0.2">
      <c r="A7" s="27"/>
      <c r="B7" s="13" t="s">
        <v>8</v>
      </c>
      <c r="C7" s="13" t="s">
        <v>9</v>
      </c>
      <c r="D7" s="14" t="s">
        <v>10</v>
      </c>
    </row>
    <row r="8" spans="1:5" s="2" customFormat="1" ht="6.6" customHeight="1" x14ac:dyDescent="0.2">
      <c r="A8" s="11"/>
      <c r="B8" s="12"/>
      <c r="C8" s="12"/>
      <c r="D8" s="12"/>
    </row>
    <row r="9" spans="1:5" x14ac:dyDescent="0.25">
      <c r="A9" s="3" t="s">
        <v>61</v>
      </c>
      <c r="B9" s="19">
        <f>'Table 3'!C9/'Table 3'!B9</f>
        <v>50.389020771513351</v>
      </c>
      <c r="C9" s="9">
        <f>('Table 3'!C33/'Table 3'!D9)*1000</f>
        <v>804618.51017136627</v>
      </c>
      <c r="D9" s="15">
        <f>'Table 3'!E9/'Table 3'!B33</f>
        <v>1.1834764193894332</v>
      </c>
      <c r="E9" s="1"/>
    </row>
    <row r="10" spans="1:5" ht="6.6" customHeight="1" x14ac:dyDescent="0.25">
      <c r="B10" s="4"/>
      <c r="D10" s="16"/>
      <c r="E10" s="1"/>
    </row>
    <row r="11" spans="1:5" x14ac:dyDescent="0.25">
      <c r="A11" s="1" t="s">
        <v>62</v>
      </c>
      <c r="B11" s="4">
        <f>'Table 3'!C11/'Table 3'!B11</f>
        <v>96.751638747268757</v>
      </c>
      <c r="C11" s="4">
        <f>('Table 3'!C35/'Table 3'!D11)*1000</f>
        <v>925732.64548827941</v>
      </c>
      <c r="D11" s="16">
        <f>'Table 3'!E11/'Table 3'!B35</f>
        <v>1.1711803753118304</v>
      </c>
      <c r="E11" s="1"/>
    </row>
    <row r="12" spans="1:5" x14ac:dyDescent="0.25">
      <c r="A12" s="1" t="s">
        <v>53</v>
      </c>
      <c r="B12" s="4">
        <f>'Table 3'!C12/'Table 3'!B12</f>
        <v>16.523809523809526</v>
      </c>
      <c r="C12" s="4">
        <f>('Table 3'!C36/'Table 3'!D12)*1000</f>
        <v>220171.94570135747</v>
      </c>
      <c r="D12" s="16">
        <f>'Table 3'!E12/'Table 3'!B36</f>
        <v>1.1369019215766472</v>
      </c>
      <c r="E12" s="1"/>
    </row>
    <row r="13" spans="1:5" x14ac:dyDescent="0.25">
      <c r="A13" s="1" t="s">
        <v>54</v>
      </c>
      <c r="B13" s="4">
        <f>'Table 3'!C13/'Table 3'!B13</f>
        <v>10.201492537313433</v>
      </c>
      <c r="C13" s="4">
        <f>('Table 3'!C37/'Table 3'!D13)*1000</f>
        <v>322756.00600600604</v>
      </c>
      <c r="D13" s="16">
        <f>'Table 3'!E13/'Table 3'!B37</f>
        <v>0.98261218387864835</v>
      </c>
      <c r="E13" s="1"/>
    </row>
    <row r="14" spans="1:5" x14ac:dyDescent="0.25">
      <c r="A14" s="1" t="s">
        <v>43</v>
      </c>
      <c r="B14" s="4">
        <f>'Table 3'!C14/'Table 3'!B14</f>
        <v>14.392857142857142</v>
      </c>
      <c r="C14" s="4">
        <f>('Table 3'!C38/'Table 3'!D14)*1000</f>
        <v>288325.03113325033</v>
      </c>
      <c r="D14" s="16">
        <f>'Table 3'!E14/'Table 3'!B38</f>
        <v>1.1218066540276861</v>
      </c>
      <c r="E14" s="1"/>
    </row>
    <row r="15" spans="1:5" x14ac:dyDescent="0.25">
      <c r="A15" s="1" t="s">
        <v>44</v>
      </c>
      <c r="B15" s="4">
        <f>'Table 3'!C15/'Table 3'!B15</f>
        <v>36.295180722891565</v>
      </c>
      <c r="C15" s="4">
        <f>('Table 3'!C39/'Table 3'!D15)*1000</f>
        <v>379030.66155640729</v>
      </c>
      <c r="D15" s="16">
        <f>'Table 3'!E15/'Table 3'!B39</f>
        <v>2.1223289448176517</v>
      </c>
      <c r="E15" s="1"/>
    </row>
    <row r="16" spans="1:5" x14ac:dyDescent="0.25">
      <c r="A16" s="1" t="s">
        <v>56</v>
      </c>
      <c r="B16" s="4">
        <f>'Table 3'!C16/'Table 3'!B16</f>
        <v>11.13353115727003</v>
      </c>
      <c r="C16" s="4">
        <f>('Table 3'!C40/'Table 3'!D16)*1000</f>
        <v>213080.90258668133</v>
      </c>
      <c r="D16" s="16">
        <f>'Table 3'!E16/'Table 3'!B40</f>
        <v>1.4355890747931765</v>
      </c>
      <c r="E16" s="1"/>
    </row>
    <row r="17" spans="1:5" x14ac:dyDescent="0.25">
      <c r="A17" s="1" t="s">
        <v>55</v>
      </c>
      <c r="B17" s="4">
        <f>'Table 3'!C17/'Table 3'!B17</f>
        <v>13.942307692307692</v>
      </c>
      <c r="C17" s="4">
        <f>('Table 3'!C41/'Table 3'!D17)*1000</f>
        <v>165250</v>
      </c>
      <c r="D17" s="16">
        <f>'Table 3'!E17/'Table 3'!B41</f>
        <v>1.0069620370628138</v>
      </c>
      <c r="E17" s="1"/>
    </row>
    <row r="18" spans="1:5" x14ac:dyDescent="0.25">
      <c r="A18" s="1" t="s">
        <v>57</v>
      </c>
      <c r="B18" s="4">
        <f>'Table 3'!C18/'Table 3'!B18</f>
        <v>8.4108527131782953</v>
      </c>
      <c r="C18" s="4">
        <f>('Table 3'!C42/'Table 3'!D18)*1000</f>
        <v>249687.38229755178</v>
      </c>
      <c r="D18" s="16">
        <f>'Table 3'!E18/'Table 3'!B42</f>
        <v>1.2055946972888383</v>
      </c>
      <c r="E18" s="1"/>
    </row>
    <row r="19" spans="1:5" x14ac:dyDescent="0.25">
      <c r="A19" s="1" t="s">
        <v>45</v>
      </c>
      <c r="B19" s="4">
        <f>'Table 3'!C19/'Table 3'!B19</f>
        <v>11.804054054054054</v>
      </c>
      <c r="C19" s="4">
        <f>('Table 3'!C43/'Table 3'!D19)*1000</f>
        <v>432290.96209912538</v>
      </c>
      <c r="D19" s="16">
        <f>'Table 3'!E19/'Table 3'!B43</f>
        <v>1.1256457194534495</v>
      </c>
      <c r="E19" s="1"/>
    </row>
    <row r="20" spans="1:5" x14ac:dyDescent="0.25">
      <c r="A20" s="1" t="s">
        <v>46</v>
      </c>
      <c r="B20" s="4">
        <f>'Table 3'!C20/'Table 3'!B20</f>
        <v>49.208178438661712</v>
      </c>
      <c r="C20" s="4">
        <f>('Table 3'!C44/'Table 3'!D20)*1000</f>
        <v>484999.24328414683</v>
      </c>
      <c r="D20" s="16">
        <f>'Table 3'!E20/'Table 3'!B44</f>
        <v>1.1068510983712383</v>
      </c>
      <c r="E20" s="1"/>
    </row>
    <row r="21" spans="1:5" x14ac:dyDescent="0.25">
      <c r="A21" s="1" t="s">
        <v>47</v>
      </c>
      <c r="B21" s="4">
        <f>'Table 3'!C21/'Table 3'!B21</f>
        <v>15.313432835820896</v>
      </c>
      <c r="C21" s="4">
        <f>('Table 3'!C45/'Table 3'!D21)*1000</f>
        <v>79045.862412761722</v>
      </c>
      <c r="D21" s="16">
        <f>'Table 3'!E21/'Table 3'!B45</f>
        <v>1.4978633367494734</v>
      </c>
      <c r="E21" s="1"/>
    </row>
    <row r="22" spans="1:5" x14ac:dyDescent="0.25">
      <c r="A22" s="1" t="s">
        <v>48</v>
      </c>
      <c r="B22" s="4">
        <f>'Table 3'!C22/'Table 3'!B22</f>
        <v>5.8</v>
      </c>
      <c r="C22" s="4">
        <f>('Table 3'!C46/'Table 3'!D22)*1000</f>
        <v>284746.69603524229</v>
      </c>
      <c r="D22" s="16">
        <f>'Table 3'!E22/'Table 3'!B46</f>
        <v>1.0569292849429188</v>
      </c>
      <c r="E22" s="1"/>
    </row>
    <row r="23" spans="1:5" x14ac:dyDescent="0.25">
      <c r="A23" s="1" t="s">
        <v>49</v>
      </c>
      <c r="B23" s="4">
        <f>'Table 3'!C23/'Table 3'!B23</f>
        <v>11.848484848484848</v>
      </c>
      <c r="C23" s="4">
        <f>('Table 3'!C47/'Table 3'!D23)*1000</f>
        <v>365789.98242530756</v>
      </c>
      <c r="D23" s="16">
        <f>'Table 3'!E23/'Table 3'!B47</f>
        <v>1.0484010806683166</v>
      </c>
      <c r="E23" s="1"/>
    </row>
    <row r="24" spans="1:5" x14ac:dyDescent="0.25">
      <c r="A24" s="1" t="s">
        <v>58</v>
      </c>
      <c r="B24" s="4">
        <f>'Table 3'!C24/'Table 3'!B24</f>
        <v>12.905172413793103</v>
      </c>
      <c r="C24" s="4">
        <f>('Table 3'!C48/'Table 3'!D24)*1000</f>
        <v>427352.18855218857</v>
      </c>
      <c r="D24" s="16">
        <f>'Table 3'!E24/'Table 3'!B48</f>
        <v>1.0851288198890272</v>
      </c>
      <c r="E24" s="1"/>
    </row>
    <row r="25" spans="1:5" x14ac:dyDescent="0.25">
      <c r="A25" s="1" t="s">
        <v>50</v>
      </c>
      <c r="B25" s="4">
        <f>'Table 3'!C25/'Table 3'!B25</f>
        <v>7.6541353383458643</v>
      </c>
      <c r="C25" s="4">
        <f>('Table 3'!C49/'Table 3'!D25)*1000</f>
        <v>286308.07577268197</v>
      </c>
      <c r="D25" s="16">
        <f>'Table 3'!E25/'Table 3'!B49</f>
        <v>0.97260828744888561</v>
      </c>
      <c r="E25" s="1"/>
    </row>
    <row r="26" spans="1:5" x14ac:dyDescent="0.25">
      <c r="A26" s="1" t="s">
        <v>51</v>
      </c>
      <c r="B26" s="4">
        <f>'Table 3'!C26/'Table 3'!B26</f>
        <v>11.659574468085106</v>
      </c>
      <c r="C26" s="4">
        <f>('Table 3'!C50/'Table 3'!D26)*1000</f>
        <v>219426.07003891049</v>
      </c>
      <c r="D26" s="16">
        <f>'Table 3'!E26/'Table 3'!B50</f>
        <v>1.0375983485337128</v>
      </c>
      <c r="E26" s="1"/>
    </row>
    <row r="27" spans="1:5" x14ac:dyDescent="0.25">
      <c r="A27" s="1" t="s">
        <v>75</v>
      </c>
      <c r="B27" s="4">
        <f>'Table 3'!C27/'Table 3'!B27</f>
        <v>8.1428571428571423</v>
      </c>
      <c r="C27" s="4">
        <f>('Table 3'!C51/'Table 3'!D27)*1000</f>
        <v>111894.73684210527</v>
      </c>
      <c r="D27" s="16">
        <f>'Table 3'!E27/'Table 3'!B51</f>
        <v>0.789159724364908</v>
      </c>
      <c r="E27" s="1"/>
    </row>
    <row r="28" spans="1:5" x14ac:dyDescent="0.25">
      <c r="A28" s="6"/>
      <c r="B28" s="6"/>
      <c r="C28" s="6"/>
      <c r="D28" s="6"/>
      <c r="E28" s="1"/>
    </row>
    <row r="29" spans="1:5" x14ac:dyDescent="0.25">
      <c r="B29" s="4"/>
      <c r="E29" s="1"/>
    </row>
    <row r="30" spans="1:5" x14ac:dyDescent="0.25">
      <c r="A30" s="1" t="s">
        <v>82</v>
      </c>
      <c r="B30" s="4"/>
      <c r="E30" s="1"/>
    </row>
    <row r="31" spans="1:5" x14ac:dyDescent="0.25">
      <c r="A31" s="8" t="s">
        <v>79</v>
      </c>
      <c r="B31" s="4"/>
      <c r="E31" s="1"/>
    </row>
  </sheetData>
  <sheetProtection formatCells="0" formatColumns="0" formatRows="0" insertColumns="0" insertRows="0" insertHyperlinks="0" deleteColumns="0" deleteRows="0" sort="0" autoFilter="0" pivotTables="0"/>
  <mergeCells count="6">
    <mergeCell ref="A1:D1"/>
    <mergeCell ref="A4:A7"/>
    <mergeCell ref="B4:B6"/>
    <mergeCell ref="C4:C6"/>
    <mergeCell ref="D4:D6"/>
    <mergeCell ref="A2:D2"/>
  </mergeCells>
  <printOptions horizontalCentered="1"/>
  <pageMargins left="0.35433070866141736" right="0.70866141732283472" top="0.98425196850393704" bottom="0.98425196850393704" header="0.31496062992125984" footer="0.31496062992125984"/>
  <pageSetup paperSize="9" scale="97" orientation="portrait" r:id="rId1"/>
  <headerFooter alignWithMargins="0">
    <oddFooter>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Manager/>
  <Company>BSSD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Jonathan Dela Cruz</cp:lastModifiedBy>
  <cp:lastPrinted>2022-11-07T08:26:28Z</cp:lastPrinted>
  <dcterms:created xsi:type="dcterms:W3CDTF">2007-10-22T07:12:17Z</dcterms:created>
  <dcterms:modified xsi:type="dcterms:W3CDTF">2023-01-17T10:17:14Z</dcterms:modified>
  <cp:category/>
</cp:coreProperties>
</file>