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sd-server\E\SSD BACKUP FILES\00-2021 ASPBI_Special Release_FINAL RESULTS\IT-BPM\"/>
    </mc:Choice>
  </mc:AlternateContent>
  <xr:revisionPtr revIDLastSave="0" documentId="13_ncr:1_{19E31C53-7ED3-42AC-BD2E-5CA892B95605}" xr6:coauthVersionLast="47" xr6:coauthVersionMax="47" xr10:uidLastSave="{00000000-0000-0000-0000-000000000000}"/>
  <bookViews>
    <workbookView xWindow="-120" yWindow="-120" windowWidth="29040" windowHeight="15840" tabRatio="808" xr2:uid="{00000000-000D-0000-FFFF-FFFF00000000}"/>
  </bookViews>
  <sheets>
    <sheet name="Table 1" sheetId="1" r:id="rId1"/>
    <sheet name="Table 2" sheetId="7" r:id="rId2"/>
    <sheet name="Table 3" sheetId="15" r:id="rId3"/>
    <sheet name="Table 3 Concluded" sheetId="16" r:id="rId4"/>
  </sheets>
  <definedNames>
    <definedName name="_xlnm._FilterDatabase" localSheetId="0" hidden="1">'Table 1'!$A$14:$J$49</definedName>
    <definedName name="_xlnm._FilterDatabase" localSheetId="1" hidden="1">'Table 2'!$A$15:$E$50</definedName>
    <definedName name="_xlnm.Print_Area" localSheetId="0">'Table 1'!$A:$J</definedName>
    <definedName name="_xlnm.Print_Area" localSheetId="1">'Table 2'!$A:$E</definedName>
    <definedName name="_xlnm.Print_Area" localSheetId="2">'Table 3'!$A:$H</definedName>
    <definedName name="_xlnm.Print_Area" localSheetId="3">'Table 3 Concluded'!$A:$I</definedName>
    <definedName name="_xlnm.Print_Titles" localSheetId="0">'Table 1'!$1:$1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0" i="7" l="1"/>
  <c r="D50" i="7"/>
  <c r="C50" i="7"/>
  <c r="E49" i="7"/>
  <c r="D49" i="7"/>
  <c r="C49" i="7"/>
  <c r="E48" i="7"/>
  <c r="D48" i="7"/>
  <c r="C48" i="7"/>
  <c r="E47" i="7"/>
  <c r="D47" i="7"/>
  <c r="C47" i="7"/>
  <c r="E46" i="7"/>
  <c r="D46" i="7"/>
  <c r="C46" i="7"/>
  <c r="E45" i="7"/>
  <c r="D45" i="7"/>
  <c r="C45" i="7"/>
  <c r="E44" i="7"/>
  <c r="D44" i="7"/>
  <c r="C44" i="7"/>
  <c r="E43" i="7"/>
  <c r="D43" i="7"/>
  <c r="C43" i="7"/>
  <c r="E42" i="7"/>
  <c r="D42" i="7"/>
  <c r="C42" i="7"/>
  <c r="E40" i="7"/>
  <c r="D40" i="7"/>
  <c r="C40" i="7"/>
  <c r="E39" i="7"/>
  <c r="D39" i="7"/>
  <c r="C39" i="7"/>
  <c r="E38" i="7"/>
  <c r="D38" i="7"/>
  <c r="C38" i="7"/>
  <c r="E37" i="7"/>
  <c r="D37" i="7"/>
  <c r="C37" i="7"/>
  <c r="E36" i="7"/>
  <c r="D36" i="7"/>
  <c r="C36" i="7"/>
  <c r="E35" i="7"/>
  <c r="D35" i="7"/>
  <c r="C35" i="7"/>
  <c r="E34" i="7"/>
  <c r="D34" i="7"/>
  <c r="C34" i="7"/>
  <c r="E33" i="7"/>
  <c r="D33" i="7"/>
  <c r="C33" i="7"/>
  <c r="E32" i="7"/>
  <c r="D32" i="7"/>
  <c r="C32" i="7"/>
  <c r="E31" i="7"/>
  <c r="D31" i="7"/>
  <c r="C31" i="7"/>
  <c r="E30" i="7"/>
  <c r="D30" i="7"/>
  <c r="C30" i="7"/>
  <c r="E29" i="7"/>
  <c r="D29" i="7"/>
  <c r="C29" i="7"/>
  <c r="E28" i="7"/>
  <c r="D28" i="7"/>
  <c r="C28" i="7"/>
  <c r="E27" i="7"/>
  <c r="D27" i="7"/>
  <c r="C27" i="7"/>
  <c r="E26" i="7"/>
  <c r="D26" i="7"/>
  <c r="C26" i="7"/>
  <c r="E25" i="7"/>
  <c r="D25" i="7"/>
  <c r="C25" i="7"/>
  <c r="E24" i="7"/>
  <c r="D24" i="7"/>
  <c r="C24" i="7"/>
  <c r="E23" i="7"/>
  <c r="D23" i="7"/>
  <c r="C23" i="7"/>
  <c r="E22" i="7"/>
  <c r="D22" i="7"/>
  <c r="C22" i="7"/>
  <c r="E20" i="7"/>
  <c r="D20" i="7"/>
  <c r="C20" i="7"/>
  <c r="E19" i="7"/>
  <c r="D19" i="7"/>
  <c r="C19" i="7"/>
  <c r="E17" i="7"/>
  <c r="D17" i="7"/>
  <c r="C17" i="7"/>
  <c r="E16" i="7"/>
  <c r="D16" i="7"/>
  <c r="C16" i="7"/>
  <c r="E14" i="7"/>
  <c r="D14" i="7"/>
  <c r="C14" i="7"/>
</calcChain>
</file>

<file path=xl/sharedStrings.xml><?xml version="1.0" encoding="utf-8"?>
<sst xmlns="http://schemas.openxmlformats.org/spreadsheetml/2006/main" count="619" uniqueCount="110">
  <si>
    <t>2009
PSIC
Code</t>
  </si>
  <si>
    <t>Industry Description</t>
  </si>
  <si>
    <t>Number
of
Establishments</t>
  </si>
  <si>
    <t>Employment
as of November 15</t>
  </si>
  <si>
    <t>Total</t>
  </si>
  <si>
    <t>Paid
Employees</t>
  </si>
  <si>
    <t>Compensation</t>
  </si>
  <si>
    <t>Other Expense</t>
  </si>
  <si>
    <t>Other publishing activities</t>
  </si>
  <si>
    <t>Software publishing</t>
  </si>
  <si>
    <t>Computer consultancy and computer facilities management activities</t>
  </si>
  <si>
    <t>Other information technology and computer service activities</t>
  </si>
  <si>
    <t>Data processing</t>
  </si>
  <si>
    <t>Website hosting services</t>
  </si>
  <si>
    <t>Application hosting services</t>
  </si>
  <si>
    <t>On-line employment placement agencies</t>
  </si>
  <si>
    <t>Customer relationship management activities</t>
  </si>
  <si>
    <t>Sales and marketing (including telemarketing) activities</t>
  </si>
  <si>
    <t>Other call centers activities (voice), n.e.c.</t>
  </si>
  <si>
    <t>Finance and accounting activities</t>
  </si>
  <si>
    <t>Human resources and training activities</t>
  </si>
  <si>
    <t>Administrative support activities</t>
  </si>
  <si>
    <t>Document processes activities</t>
  </si>
  <si>
    <t>Payroll maintenance and other transaction processing activities</t>
  </si>
  <si>
    <t>Medical transcription activities</t>
  </si>
  <si>
    <t>Legal services activities</t>
  </si>
  <si>
    <t>Other non-voice related activities, n.e.c.</t>
  </si>
  <si>
    <t>Publishing outsourcing activities</t>
  </si>
  <si>
    <t>Research and analysis activities</t>
  </si>
  <si>
    <t>Intellectual property research and documentation activities</t>
  </si>
  <si>
    <t>Other back office operations activities, n.e.c</t>
  </si>
  <si>
    <t>Security outsourcing activities</t>
  </si>
  <si>
    <t>United States of America</t>
  </si>
  <si>
    <t>Australia</t>
  </si>
  <si>
    <t>Singapore</t>
  </si>
  <si>
    <t>Japan</t>
  </si>
  <si>
    <t>Others</t>
  </si>
  <si>
    <t>Product development activities</t>
  </si>
  <si>
    <t>J58190</t>
  </si>
  <si>
    <t>J58200</t>
  </si>
  <si>
    <t>J62020</t>
  </si>
  <si>
    <t>J62090</t>
  </si>
  <si>
    <t>J63111</t>
  </si>
  <si>
    <t>J63112</t>
  </si>
  <si>
    <t>J63113</t>
  </si>
  <si>
    <t>J63120</t>
  </si>
  <si>
    <t>Web portals</t>
  </si>
  <si>
    <t>N78103</t>
  </si>
  <si>
    <t>N82211</t>
  </si>
  <si>
    <t>N82212</t>
  </si>
  <si>
    <t>N82219</t>
  </si>
  <si>
    <t>N82221</t>
  </si>
  <si>
    <t>N82222</t>
  </si>
  <si>
    <t>N82223</t>
  </si>
  <si>
    <t>N82224</t>
  </si>
  <si>
    <t>N82225</t>
  </si>
  <si>
    <t>N82226</t>
  </si>
  <si>
    <t>N82227</t>
  </si>
  <si>
    <t>N82228</t>
  </si>
  <si>
    <t>Supply chain management activities</t>
  </si>
  <si>
    <t>N82229</t>
  </si>
  <si>
    <t>N82291</t>
  </si>
  <si>
    <t>N82292</t>
  </si>
  <si>
    <t>N82293</t>
  </si>
  <si>
    <t>N82294</t>
  </si>
  <si>
    <t>N82295</t>
  </si>
  <si>
    <t>N82296</t>
  </si>
  <si>
    <t>N82299</t>
  </si>
  <si>
    <t>United Kingdom</t>
  </si>
  <si>
    <t>Netherlands</t>
  </si>
  <si>
    <t>Germany</t>
  </si>
  <si>
    <t>PHILIPPINES</t>
  </si>
  <si>
    <t>s</t>
  </si>
  <si>
    <t xml:space="preserve"> </t>
  </si>
  <si>
    <t>Philippines</t>
  </si>
  <si>
    <t xml:space="preserve">Engineering outsourcing activities </t>
  </si>
  <si>
    <t>Continued</t>
  </si>
  <si>
    <r>
      <t xml:space="preserve">TABLE 3 -- </t>
    </r>
    <r>
      <rPr>
        <i/>
        <sz val="8"/>
        <color theme="1"/>
        <rFont val="Arial Narrow"/>
        <family val="2"/>
      </rPr>
      <t>Concluded</t>
    </r>
  </si>
  <si>
    <t>Average 
Number of Workers 
per
Establishment</t>
  </si>
  <si>
    <t xml:space="preserve"> -  zero value </t>
  </si>
  <si>
    <t xml:space="preserve"> s  -  suppressed </t>
  </si>
  <si>
    <t>Note: Details may not add-up to total due to rounding and/or statistical disclosure control.</t>
  </si>
  <si>
    <t>Revenue per Expense Ratio</t>
  </si>
  <si>
    <t>Average Annual
Compensation per Paid Employee
(PhP)</t>
  </si>
  <si>
    <t>Expense
(in thousand PhP)</t>
  </si>
  <si>
    <t>Total
Revenue
(in thousand PhP)</t>
  </si>
  <si>
    <t>Revenue from Transactions Outside the Country
(in thousand PhP)</t>
  </si>
  <si>
    <t>Table 1. Summary Statistics for Information Technology - Business Process Management (IT-BPM) Industries
by Industry Sub-Class: Philippines, 2021
(Final)</t>
  </si>
  <si>
    <t>Source: Philippine Statistics Authority, 2021 Annual Survey of Philippine Business and Industry</t>
  </si>
  <si>
    <t>J59112</t>
  </si>
  <si>
    <t>Pre and main production of traditional and 2D animation</t>
  </si>
  <si>
    <t>J59113</t>
  </si>
  <si>
    <t>Pre and main production of 3D animation</t>
  </si>
  <si>
    <t>J59121</t>
  </si>
  <si>
    <t>Post production of traditional and 2D animation</t>
  </si>
  <si>
    <t>J59122</t>
  </si>
  <si>
    <t>Post production of 3D animation</t>
  </si>
  <si>
    <t>J62011</t>
  </si>
  <si>
    <t>Game design and development</t>
  </si>
  <si>
    <t>J62019</t>
  </si>
  <si>
    <t>Other computer programming activities</t>
  </si>
  <si>
    <t>N82297</t>
  </si>
  <si>
    <t>Knowledge process outsourcing (KPO) activities</t>
  </si>
  <si>
    <t>-</t>
  </si>
  <si>
    <t>Canada</t>
  </si>
  <si>
    <t>Table 3. Number of Establishments and Revenue from Transactions Outside the Country for Information Technology - Business Process Management 
(IT-BPM) Industries by Country and Industry Sub-Class: Philippines, 2021
(Final)</t>
  </si>
  <si>
    <t>Hong Kong</t>
  </si>
  <si>
    <t>Ireland</t>
  </si>
  <si>
    <t>Table 2. Selected Indicators for Information Technology - Business Process Management (IT-BPM) Industries
by Industry Sub-Class: Philippines, 2021
(Final)</t>
  </si>
  <si>
    <t>Sales from 
E-commerce Transactions
(in thousand PhP)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</si>
</sst>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_);_(* \(#,##0\);_(* &quot;-&quot;_);_(@_)"/>
    <numFmt numFmtId="165" formatCode="_(* #,##0.00_);_(* \(#,##0.00\);_(* &quot;-&quot;??_);_(@_)"/>
    <numFmt numFmtId="166" formatCode="0_);\(0\)"/>
    <numFmt numFmtId="167" formatCode="_(* #,##0_);_(* \(#,##0\);_(* &quot;-&quot;??_);_(@_)"/>
    <numFmt numFmtId="168" formatCode="0.0%"/>
    <numFmt numFmtId="169" formatCode="_(* #,##0.00_);_(* \(#,##0.00\);_(* &quot;-&quot;_);_(@_)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i/>
      <sz val="8"/>
      <color theme="1"/>
      <name val="Arial Narrow"/>
      <family val="2"/>
    </font>
    <font>
      <sz val="11"/>
      <color theme="1"/>
      <name val="Calibri"/>
      <family val="2"/>
      <scheme val="minor"/>
    </font>
    <font>
      <i/>
      <sz val="7.5"/>
      <color theme="1"/>
      <name val="Arial Narrow"/>
      <family val="2"/>
    </font>
    <font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/>
    <xf numFmtId="0" fontId="2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166" fontId="1" fillId="0" borderId="10" xfId="0" applyNumberFormat="1" applyFont="1" applyBorder="1" applyAlignment="1">
      <alignment horizontal="center" vertical="center" wrapText="1"/>
    </xf>
    <xf numFmtId="166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/>
    <xf numFmtId="0" fontId="3" fillId="0" borderId="0" xfId="0" applyFont="1" applyAlignment="1">
      <alignment vertical="top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7" fontId="1" fillId="0" borderId="0" xfId="1" applyNumberFormat="1" applyFont="1" applyBorder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167" fontId="2" fillId="0" borderId="0" xfId="0" applyNumberFormat="1" applyFont="1" applyAlignment="1">
      <alignment horizontal="center" vertical="center" wrapText="1"/>
    </xf>
    <xf numFmtId="167" fontId="2" fillId="0" borderId="0" xfId="1" applyNumberFormat="1" applyFont="1"/>
    <xf numFmtId="164" fontId="1" fillId="0" borderId="0" xfId="0" applyNumberFormat="1" applyFont="1" applyAlignment="1">
      <alignment vertical="center"/>
    </xf>
    <xf numFmtId="164" fontId="4" fillId="0" borderId="12" xfId="0" applyNumberFormat="1" applyFont="1" applyBorder="1" applyAlignment="1">
      <alignment wrapText="1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164" fontId="1" fillId="0" borderId="0" xfId="0" applyNumberFormat="1" applyFont="1" applyAlignment="1">
      <alignment vertical="top" wrapText="1"/>
    </xf>
    <xf numFmtId="164" fontId="1" fillId="0" borderId="0" xfId="0" applyNumberFormat="1" applyFont="1" applyAlignment="1">
      <alignment horizontal="right" vertical="top" wrapText="1"/>
    </xf>
    <xf numFmtId="164" fontId="1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horizontal="right" vertical="top" wrapText="1" indent="1"/>
    </xf>
    <xf numFmtId="0" fontId="1" fillId="0" borderId="0" xfId="0" applyFont="1" applyAlignment="1">
      <alignment horizontal="center" vertical="center" wrapText="1"/>
    </xf>
    <xf numFmtId="168" fontId="1" fillId="0" borderId="0" xfId="2" applyNumberFormat="1" applyFont="1" applyBorder="1"/>
    <xf numFmtId="166" fontId="1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66" fontId="1" fillId="0" borderId="1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/>
    </xf>
    <xf numFmtId="169" fontId="2" fillId="0" borderId="0" xfId="0" applyNumberFormat="1" applyFont="1" applyAlignment="1">
      <alignment horizontal="right" vertical="center"/>
    </xf>
    <xf numFmtId="167" fontId="2" fillId="0" borderId="0" xfId="1" applyNumberFormat="1" applyFont="1" applyFill="1" applyBorder="1" applyAlignment="1">
      <alignment horizontal="right" wrapText="1"/>
    </xf>
    <xf numFmtId="165" fontId="2" fillId="0" borderId="0" xfId="1" applyFont="1" applyFill="1" applyBorder="1" applyAlignment="1">
      <alignment horizontal="right" wrapText="1"/>
    </xf>
    <xf numFmtId="167" fontId="2" fillId="0" borderId="0" xfId="1" applyNumberFormat="1" applyFont="1" applyBorder="1" applyAlignment="1">
      <alignment horizontal="right" wrapText="1"/>
    </xf>
    <xf numFmtId="168" fontId="2" fillId="0" borderId="0" xfId="2" applyNumberFormat="1" applyFont="1" applyBorder="1" applyAlignment="1">
      <alignment horizontal="right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164" fontId="2" fillId="0" borderId="0" xfId="0" applyNumberFormat="1" applyFont="1" applyAlignment="1">
      <alignment horizontal="right" wrapText="1"/>
    </xf>
    <xf numFmtId="167" fontId="2" fillId="0" borderId="0" xfId="1" applyNumberFormat="1" applyFont="1" applyAlignment="1">
      <alignment horizontal="right"/>
    </xf>
    <xf numFmtId="0" fontId="1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0" xfId="0" applyFont="1" applyAlignment="1">
      <alignment horizontal="right"/>
    </xf>
    <xf numFmtId="164" fontId="1" fillId="0" borderId="12" xfId="0" applyNumberFormat="1" applyFont="1" applyBorder="1" applyAlignment="1">
      <alignment horizontal="right" vertical="center" wrapText="1"/>
    </xf>
    <xf numFmtId="165" fontId="1" fillId="0" borderId="12" xfId="0" applyNumberFormat="1" applyFont="1" applyBorder="1" applyAlignment="1">
      <alignment horizontal="right" vertical="center" wrapText="1"/>
    </xf>
    <xf numFmtId="0" fontId="4" fillId="0" borderId="0" xfId="0" applyFont="1"/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wrapText="1"/>
    </xf>
    <xf numFmtId="167" fontId="1" fillId="0" borderId="0" xfId="1" applyNumberFormat="1" applyFont="1" applyAlignment="1">
      <alignment horizontal="right" vertical="top"/>
    </xf>
    <xf numFmtId="169" fontId="1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4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54"/>
  <sheetViews>
    <sheetView tabSelected="1" view="pageBreakPreview" zoomScale="115" zoomScaleNormal="130" zoomScaleSheetLayoutView="115" workbookViewId="0">
      <pane ySplit="11" topLeftCell="A12" activePane="bottomLeft" state="frozen"/>
      <selection activeCell="J11" sqref="J11:J12"/>
      <selection pane="bottomLeft" activeCell="B3" sqref="B3:B11"/>
    </sheetView>
  </sheetViews>
  <sheetFormatPr defaultColWidth="9.140625" defaultRowHeight="12.75" x14ac:dyDescent="0.25"/>
  <cols>
    <col min="1" max="1" width="5" style="1" customWidth="1"/>
    <col min="2" max="2" width="24.42578125" style="1" customWidth="1"/>
    <col min="3" max="3" width="9.28515625" style="1" customWidth="1"/>
    <col min="4" max="4" width="6.140625" style="1" customWidth="1"/>
    <col min="5" max="5" width="7.140625" style="1" customWidth="1"/>
    <col min="6" max="7" width="8" style="1" customWidth="1"/>
    <col min="8" max="8" width="8.42578125" style="1" customWidth="1"/>
    <col min="9" max="9" width="8.28515625" style="1" customWidth="1"/>
    <col min="10" max="10" width="8" style="1" customWidth="1"/>
    <col min="11" max="11" width="6.140625" style="1" customWidth="1"/>
    <col min="12" max="16384" width="9.140625" style="1"/>
  </cols>
  <sheetData>
    <row r="1" spans="1:20" ht="46.15" customHeight="1" x14ac:dyDescent="0.25">
      <c r="A1" s="62" t="s">
        <v>87</v>
      </c>
      <c r="B1" s="62"/>
      <c r="C1" s="62"/>
      <c r="D1" s="62"/>
      <c r="E1" s="62"/>
      <c r="F1" s="62"/>
      <c r="G1" s="62"/>
      <c r="H1" s="62"/>
      <c r="I1" s="62"/>
      <c r="J1" s="62"/>
    </row>
    <row r="2" spans="1:20" ht="4.5" customHeight="1" x14ac:dyDescent="0.25">
      <c r="A2" s="6"/>
    </row>
    <row r="3" spans="1:20" ht="6.75" customHeight="1" x14ac:dyDescent="0.25">
      <c r="A3" s="63" t="s">
        <v>0</v>
      </c>
      <c r="B3" s="68" t="s">
        <v>1</v>
      </c>
      <c r="C3" s="73" t="s">
        <v>2</v>
      </c>
      <c r="D3" s="68" t="s">
        <v>3</v>
      </c>
      <c r="E3" s="63"/>
      <c r="F3" s="67" t="s">
        <v>85</v>
      </c>
      <c r="G3" s="67" t="s">
        <v>84</v>
      </c>
      <c r="H3" s="67"/>
      <c r="I3" s="68"/>
      <c r="J3" s="68" t="s">
        <v>109</v>
      </c>
      <c r="K3" s="29"/>
    </row>
    <row r="4" spans="1:20" ht="3.95" customHeight="1" x14ac:dyDescent="0.25">
      <c r="A4" s="64"/>
      <c r="B4" s="70"/>
      <c r="C4" s="73"/>
      <c r="D4" s="70"/>
      <c r="E4" s="64"/>
      <c r="F4" s="69"/>
      <c r="G4" s="69"/>
      <c r="H4" s="69"/>
      <c r="I4" s="70"/>
      <c r="J4" s="70"/>
      <c r="K4" s="29"/>
    </row>
    <row r="5" spans="1:20" ht="3.95" customHeight="1" x14ac:dyDescent="0.25">
      <c r="A5" s="64"/>
      <c r="B5" s="70"/>
      <c r="C5" s="73"/>
      <c r="D5" s="70"/>
      <c r="E5" s="64"/>
      <c r="F5" s="69"/>
      <c r="G5" s="69"/>
      <c r="H5" s="69"/>
      <c r="I5" s="70"/>
      <c r="J5" s="70"/>
      <c r="K5" s="29"/>
    </row>
    <row r="6" spans="1:20" ht="3.95" customHeight="1" x14ac:dyDescent="0.25">
      <c r="A6" s="64"/>
      <c r="B6" s="70"/>
      <c r="C6" s="73"/>
      <c r="D6" s="70"/>
      <c r="E6" s="64"/>
      <c r="F6" s="69"/>
      <c r="G6" s="69"/>
      <c r="H6" s="69"/>
      <c r="I6" s="70"/>
      <c r="J6" s="70"/>
      <c r="K6" s="29"/>
    </row>
    <row r="7" spans="1:20" ht="3.95" customHeight="1" x14ac:dyDescent="0.25">
      <c r="A7" s="64"/>
      <c r="B7" s="70"/>
      <c r="C7" s="73"/>
      <c r="D7" s="70"/>
      <c r="E7" s="64"/>
      <c r="F7" s="69"/>
      <c r="G7" s="69"/>
      <c r="H7" s="69"/>
      <c r="I7" s="70"/>
      <c r="J7" s="70"/>
      <c r="K7" s="29"/>
    </row>
    <row r="8" spans="1:20" ht="6.75" customHeight="1" x14ac:dyDescent="0.25">
      <c r="A8" s="65"/>
      <c r="B8" s="70"/>
      <c r="C8" s="73"/>
      <c r="D8" s="74"/>
      <c r="E8" s="66"/>
      <c r="F8" s="75"/>
      <c r="G8" s="71"/>
      <c r="H8" s="71"/>
      <c r="I8" s="72"/>
      <c r="J8" s="70"/>
      <c r="K8" s="29"/>
    </row>
    <row r="9" spans="1:20" ht="12.75" customHeight="1" x14ac:dyDescent="0.25">
      <c r="A9" s="65"/>
      <c r="B9" s="70"/>
      <c r="C9" s="73"/>
      <c r="D9" s="69" t="s">
        <v>4</v>
      </c>
      <c r="E9" s="67" t="s">
        <v>5</v>
      </c>
      <c r="F9" s="75"/>
      <c r="G9" s="69" t="s">
        <v>4</v>
      </c>
      <c r="H9" s="69" t="s">
        <v>6</v>
      </c>
      <c r="I9" s="70" t="s">
        <v>7</v>
      </c>
      <c r="J9" s="70"/>
      <c r="K9" s="29"/>
    </row>
    <row r="10" spans="1:20" ht="24.75" customHeight="1" x14ac:dyDescent="0.25">
      <c r="A10" s="65"/>
      <c r="B10" s="70"/>
      <c r="C10" s="73"/>
      <c r="D10" s="69"/>
      <c r="E10" s="76"/>
      <c r="F10" s="76"/>
      <c r="G10" s="69"/>
      <c r="H10" s="69"/>
      <c r="I10" s="70"/>
      <c r="J10" s="70"/>
      <c r="K10" s="29"/>
    </row>
    <row r="11" spans="1:20" ht="15" customHeight="1" x14ac:dyDescent="0.25">
      <c r="A11" s="66"/>
      <c r="B11" s="72"/>
      <c r="C11" s="7">
        <v>-1</v>
      </c>
      <c r="D11" s="7">
        <v>-2</v>
      </c>
      <c r="E11" s="7">
        <v>-3</v>
      </c>
      <c r="F11" s="7">
        <v>-4</v>
      </c>
      <c r="G11" s="7">
        <v>-5</v>
      </c>
      <c r="H11" s="7">
        <v>-6</v>
      </c>
      <c r="I11" s="8">
        <v>-7</v>
      </c>
      <c r="J11" s="8">
        <v>-8</v>
      </c>
      <c r="K11" s="31"/>
    </row>
    <row r="12" spans="1:20" ht="12.75" customHeight="1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20" s="4" customFormat="1" ht="12.75" customHeight="1" x14ac:dyDescent="0.25">
      <c r="B13" s="4" t="s">
        <v>71</v>
      </c>
      <c r="C13" s="49">
        <v>2205</v>
      </c>
      <c r="D13" s="49">
        <v>849058</v>
      </c>
      <c r="E13" s="49">
        <v>848754</v>
      </c>
      <c r="F13" s="49">
        <v>848451830</v>
      </c>
      <c r="G13" s="49">
        <v>726658543</v>
      </c>
      <c r="H13" s="49">
        <v>373800889</v>
      </c>
      <c r="I13" s="49">
        <v>352857654</v>
      </c>
      <c r="J13" s="49">
        <v>23299072</v>
      </c>
      <c r="K13" s="20"/>
      <c r="L13" s="3"/>
      <c r="M13" s="3"/>
      <c r="N13" s="3"/>
      <c r="O13" s="3"/>
      <c r="P13" s="3"/>
      <c r="Q13" s="3"/>
      <c r="R13" s="3"/>
      <c r="S13" s="3"/>
      <c r="T13" s="3"/>
    </row>
    <row r="14" spans="1:20" s="4" customFormat="1" x14ac:dyDescent="0.25">
      <c r="B14" s="10"/>
      <c r="C14" s="48"/>
      <c r="D14" s="48"/>
      <c r="E14" s="48"/>
      <c r="F14" s="48"/>
      <c r="G14" s="48"/>
      <c r="H14" s="48"/>
      <c r="I14" s="48"/>
      <c r="J14" s="49"/>
      <c r="K14" s="20"/>
      <c r="L14" s="3"/>
      <c r="M14" s="3"/>
      <c r="N14" s="3"/>
      <c r="O14" s="3"/>
      <c r="P14" s="3"/>
      <c r="Q14" s="3"/>
      <c r="R14" s="3"/>
      <c r="S14" s="3"/>
      <c r="T14" s="3"/>
    </row>
    <row r="15" spans="1:20" ht="12.75" customHeight="1" x14ac:dyDescent="0.25">
      <c r="A15" s="45" t="s">
        <v>38</v>
      </c>
      <c r="B15" s="45" t="s">
        <v>8</v>
      </c>
      <c r="C15" s="59">
        <v>12</v>
      </c>
      <c r="D15" s="59">
        <v>851</v>
      </c>
      <c r="E15" s="59">
        <v>851</v>
      </c>
      <c r="F15" s="59">
        <v>795235</v>
      </c>
      <c r="G15" s="59">
        <v>655632</v>
      </c>
      <c r="H15" s="59">
        <v>486347</v>
      </c>
      <c r="I15" s="59">
        <v>169285</v>
      </c>
      <c r="J15" s="59">
        <v>0</v>
      </c>
      <c r="K15" s="27"/>
      <c r="L15" s="5"/>
      <c r="M15" s="5"/>
      <c r="N15" s="5"/>
      <c r="O15" s="5"/>
      <c r="P15" s="5"/>
      <c r="Q15" s="5"/>
      <c r="R15" s="5"/>
      <c r="S15" s="5"/>
      <c r="T15" s="5"/>
    </row>
    <row r="16" spans="1:20" s="14" customFormat="1" ht="12.75" customHeight="1" x14ac:dyDescent="0.25">
      <c r="A16" s="45" t="s">
        <v>39</v>
      </c>
      <c r="B16" s="45" t="s">
        <v>9</v>
      </c>
      <c r="C16" s="59">
        <v>9</v>
      </c>
      <c r="D16" s="59">
        <v>1088</v>
      </c>
      <c r="E16" s="59">
        <v>1087</v>
      </c>
      <c r="F16" s="59">
        <v>13072744</v>
      </c>
      <c r="G16" s="59">
        <v>6620725</v>
      </c>
      <c r="H16" s="59">
        <v>2687172</v>
      </c>
      <c r="I16" s="59">
        <v>3933552</v>
      </c>
      <c r="J16" s="59">
        <v>0</v>
      </c>
      <c r="K16" s="27"/>
      <c r="L16" s="21"/>
      <c r="M16" s="21"/>
      <c r="N16" s="21"/>
      <c r="O16" s="21"/>
      <c r="P16" s="21"/>
      <c r="Q16" s="21"/>
      <c r="R16" s="21"/>
      <c r="S16" s="21"/>
      <c r="T16" s="21"/>
    </row>
    <row r="17" spans="1:20" s="14" customFormat="1" ht="25.5" x14ac:dyDescent="0.25">
      <c r="A17" s="45" t="s">
        <v>89</v>
      </c>
      <c r="B17" s="45" t="s">
        <v>90</v>
      </c>
      <c r="C17" s="59" t="s">
        <v>72</v>
      </c>
      <c r="D17" s="59" t="s">
        <v>72</v>
      </c>
      <c r="E17" s="59" t="s">
        <v>72</v>
      </c>
      <c r="F17" s="59" t="s">
        <v>72</v>
      </c>
      <c r="G17" s="59" t="s">
        <v>72</v>
      </c>
      <c r="H17" s="59" t="s">
        <v>72</v>
      </c>
      <c r="I17" s="59" t="s">
        <v>72</v>
      </c>
      <c r="J17" s="59" t="s">
        <v>72</v>
      </c>
      <c r="K17" s="27"/>
      <c r="L17" s="21"/>
      <c r="M17" s="21"/>
      <c r="N17" s="21"/>
      <c r="O17" s="21"/>
      <c r="P17" s="21"/>
      <c r="Q17" s="21"/>
      <c r="R17" s="21"/>
      <c r="S17" s="21"/>
      <c r="T17" s="21"/>
    </row>
    <row r="18" spans="1:20" s="14" customFormat="1" ht="12.75" customHeight="1" x14ac:dyDescent="0.25">
      <c r="A18" s="45" t="s">
        <v>91</v>
      </c>
      <c r="B18" s="45" t="s">
        <v>92</v>
      </c>
      <c r="C18" s="59">
        <v>3</v>
      </c>
      <c r="D18" s="59">
        <v>240</v>
      </c>
      <c r="E18" s="59">
        <v>240</v>
      </c>
      <c r="F18" s="59">
        <v>276990</v>
      </c>
      <c r="G18" s="59">
        <v>161516</v>
      </c>
      <c r="H18" s="59">
        <v>99546</v>
      </c>
      <c r="I18" s="59">
        <v>61970</v>
      </c>
      <c r="J18" s="59">
        <v>0</v>
      </c>
      <c r="K18" s="26"/>
      <c r="L18" s="21"/>
      <c r="M18" s="21"/>
      <c r="N18" s="21"/>
      <c r="O18" s="21"/>
      <c r="P18" s="21"/>
      <c r="Q18" s="21"/>
      <c r="R18" s="21"/>
      <c r="S18" s="21"/>
      <c r="T18" s="21"/>
    </row>
    <row r="19" spans="1:20" s="14" customFormat="1" ht="12.75" customHeight="1" x14ac:dyDescent="0.25">
      <c r="A19" s="45" t="s">
        <v>93</v>
      </c>
      <c r="B19" s="45" t="s">
        <v>94</v>
      </c>
      <c r="C19" s="59">
        <v>6</v>
      </c>
      <c r="D19" s="59">
        <v>925</v>
      </c>
      <c r="E19" s="59">
        <v>925</v>
      </c>
      <c r="F19" s="59">
        <v>536141</v>
      </c>
      <c r="G19" s="59">
        <v>413206</v>
      </c>
      <c r="H19" s="59">
        <v>293993</v>
      </c>
      <c r="I19" s="59">
        <v>119213</v>
      </c>
      <c r="J19" s="59">
        <v>0</v>
      </c>
      <c r="K19" s="26"/>
      <c r="L19" s="21"/>
      <c r="M19" s="21"/>
      <c r="N19" s="21"/>
      <c r="O19" s="21"/>
      <c r="P19" s="21"/>
      <c r="Q19" s="21"/>
      <c r="R19" s="21"/>
      <c r="S19" s="21"/>
      <c r="T19" s="21"/>
    </row>
    <row r="20" spans="1:20" s="14" customFormat="1" ht="12.75" customHeight="1" x14ac:dyDescent="0.25">
      <c r="A20" s="45" t="s">
        <v>95</v>
      </c>
      <c r="B20" s="45" t="s">
        <v>96</v>
      </c>
      <c r="C20" s="59" t="s">
        <v>72</v>
      </c>
      <c r="D20" s="59" t="s">
        <v>72</v>
      </c>
      <c r="E20" s="59" t="s">
        <v>72</v>
      </c>
      <c r="F20" s="59" t="s">
        <v>72</v>
      </c>
      <c r="G20" s="59" t="s">
        <v>72</v>
      </c>
      <c r="H20" s="59" t="s">
        <v>72</v>
      </c>
      <c r="I20" s="59" t="s">
        <v>72</v>
      </c>
      <c r="J20" s="59" t="s">
        <v>72</v>
      </c>
      <c r="K20" s="27"/>
      <c r="L20" s="21"/>
      <c r="M20" s="21"/>
      <c r="N20" s="21"/>
      <c r="O20" s="21"/>
      <c r="P20" s="21"/>
      <c r="Q20" s="21"/>
      <c r="R20" s="21"/>
      <c r="S20" s="21"/>
      <c r="T20" s="21"/>
    </row>
    <row r="21" spans="1:20" s="14" customFormat="1" ht="12.75" customHeight="1" x14ac:dyDescent="0.25">
      <c r="A21" s="45" t="s">
        <v>97</v>
      </c>
      <c r="B21" s="45" t="s">
        <v>98</v>
      </c>
      <c r="C21" s="59">
        <v>3</v>
      </c>
      <c r="D21" s="59">
        <v>464</v>
      </c>
      <c r="E21" s="59">
        <v>464</v>
      </c>
      <c r="F21" s="59">
        <v>313493</v>
      </c>
      <c r="G21" s="59">
        <v>298064</v>
      </c>
      <c r="H21" s="59">
        <v>227858</v>
      </c>
      <c r="I21" s="59">
        <v>70205</v>
      </c>
      <c r="J21" s="59">
        <v>24800</v>
      </c>
      <c r="K21" s="27"/>
      <c r="L21" s="21"/>
      <c r="M21" s="21"/>
      <c r="N21" s="21"/>
      <c r="O21" s="21"/>
      <c r="P21" s="21"/>
      <c r="Q21" s="21"/>
      <c r="R21" s="21"/>
      <c r="S21" s="21"/>
      <c r="T21" s="21"/>
    </row>
    <row r="22" spans="1:20" s="14" customFormat="1" ht="12.75" customHeight="1" x14ac:dyDescent="0.25">
      <c r="A22" s="45" t="s">
        <v>99</v>
      </c>
      <c r="B22" s="45" t="s">
        <v>100</v>
      </c>
      <c r="C22" s="59">
        <v>439</v>
      </c>
      <c r="D22" s="59">
        <v>36357</v>
      </c>
      <c r="E22" s="59">
        <v>36309</v>
      </c>
      <c r="F22" s="59">
        <v>62499141</v>
      </c>
      <c r="G22" s="59">
        <v>54913401</v>
      </c>
      <c r="H22" s="59">
        <v>26754012</v>
      </c>
      <c r="I22" s="59">
        <v>28159388</v>
      </c>
      <c r="J22" s="59">
        <v>0</v>
      </c>
      <c r="K22" s="26"/>
      <c r="L22" s="21"/>
      <c r="M22" s="21"/>
      <c r="N22" s="21"/>
      <c r="O22" s="21"/>
      <c r="P22" s="21"/>
      <c r="Q22" s="21"/>
      <c r="R22" s="21"/>
      <c r="S22" s="21"/>
      <c r="T22" s="21"/>
    </row>
    <row r="23" spans="1:20" s="14" customFormat="1" ht="25.5" x14ac:dyDescent="0.25">
      <c r="A23" s="45" t="s">
        <v>40</v>
      </c>
      <c r="B23" s="45" t="s">
        <v>10</v>
      </c>
      <c r="C23" s="59">
        <v>115</v>
      </c>
      <c r="D23" s="59">
        <v>20932</v>
      </c>
      <c r="E23" s="59">
        <v>20833</v>
      </c>
      <c r="F23" s="59">
        <v>114783222</v>
      </c>
      <c r="G23" s="59">
        <v>98170236</v>
      </c>
      <c r="H23" s="59">
        <v>12031402</v>
      </c>
      <c r="I23" s="59">
        <v>86138834</v>
      </c>
      <c r="J23" s="59">
        <v>0</v>
      </c>
      <c r="K23" s="27"/>
      <c r="L23" s="21"/>
      <c r="M23" s="21"/>
      <c r="N23" s="21"/>
      <c r="O23" s="21"/>
      <c r="P23" s="21"/>
      <c r="Q23" s="21"/>
      <c r="R23" s="21"/>
      <c r="S23" s="21"/>
      <c r="T23" s="21"/>
    </row>
    <row r="24" spans="1:20" s="14" customFormat="1" ht="25.5" x14ac:dyDescent="0.25">
      <c r="A24" s="45" t="s">
        <v>41</v>
      </c>
      <c r="B24" s="45" t="s">
        <v>11</v>
      </c>
      <c r="C24" s="59">
        <v>237</v>
      </c>
      <c r="D24" s="59">
        <v>20735</v>
      </c>
      <c r="E24" s="59">
        <v>20692</v>
      </c>
      <c r="F24" s="59">
        <v>56528311</v>
      </c>
      <c r="G24" s="59">
        <v>47565477</v>
      </c>
      <c r="H24" s="59">
        <v>17714258</v>
      </c>
      <c r="I24" s="59">
        <v>29851219</v>
      </c>
      <c r="J24" s="59">
        <v>0</v>
      </c>
      <c r="K24" s="27"/>
      <c r="L24" s="21"/>
      <c r="M24" s="21"/>
      <c r="N24" s="21"/>
      <c r="O24" s="21"/>
      <c r="P24" s="21"/>
      <c r="Q24" s="21"/>
      <c r="R24" s="21"/>
      <c r="S24" s="21"/>
      <c r="T24" s="21"/>
    </row>
    <row r="25" spans="1:20" s="14" customFormat="1" ht="12.75" customHeight="1" x14ac:dyDescent="0.25">
      <c r="A25" s="45" t="s">
        <v>42</v>
      </c>
      <c r="B25" s="45" t="s">
        <v>12</v>
      </c>
      <c r="C25" s="59">
        <v>46</v>
      </c>
      <c r="D25" s="59">
        <v>12849</v>
      </c>
      <c r="E25" s="59">
        <v>12845</v>
      </c>
      <c r="F25" s="59">
        <v>10288325</v>
      </c>
      <c r="G25" s="59">
        <v>7412809</v>
      </c>
      <c r="H25" s="59">
        <v>4700373</v>
      </c>
      <c r="I25" s="59">
        <v>2712436</v>
      </c>
      <c r="J25" s="59">
        <v>0</v>
      </c>
      <c r="K25" s="26"/>
      <c r="L25" s="21"/>
      <c r="M25" s="21"/>
      <c r="N25" s="21"/>
      <c r="O25" s="21"/>
      <c r="P25" s="21"/>
      <c r="Q25" s="21"/>
      <c r="R25" s="21"/>
      <c r="S25" s="21"/>
      <c r="T25" s="21"/>
    </row>
    <row r="26" spans="1:20" s="14" customFormat="1" ht="12.75" customHeight="1" x14ac:dyDescent="0.25">
      <c r="A26" s="45" t="s">
        <v>43</v>
      </c>
      <c r="B26" s="45" t="s">
        <v>13</v>
      </c>
      <c r="C26" s="59">
        <v>24</v>
      </c>
      <c r="D26" s="59">
        <v>1878</v>
      </c>
      <c r="E26" s="59">
        <v>1878</v>
      </c>
      <c r="F26" s="59">
        <v>1568113</v>
      </c>
      <c r="G26" s="59">
        <v>1292601</v>
      </c>
      <c r="H26" s="59">
        <v>892004</v>
      </c>
      <c r="I26" s="59">
        <v>400597</v>
      </c>
      <c r="J26" s="59">
        <v>98053</v>
      </c>
      <c r="K26" s="27"/>
      <c r="L26" s="21"/>
      <c r="M26" s="21"/>
      <c r="N26" s="21"/>
      <c r="O26" s="21"/>
      <c r="P26" s="21"/>
      <c r="Q26" s="21"/>
      <c r="R26" s="21"/>
      <c r="S26" s="21"/>
      <c r="T26" s="21"/>
    </row>
    <row r="27" spans="1:20" s="14" customFormat="1" ht="12.75" customHeight="1" x14ac:dyDescent="0.25">
      <c r="A27" s="45" t="s">
        <v>44</v>
      </c>
      <c r="B27" s="45" t="s">
        <v>14</v>
      </c>
      <c r="C27" s="59">
        <v>3</v>
      </c>
      <c r="D27" s="59">
        <v>89</v>
      </c>
      <c r="E27" s="59">
        <v>89</v>
      </c>
      <c r="F27" s="59">
        <v>60513</v>
      </c>
      <c r="G27" s="59">
        <v>62669</v>
      </c>
      <c r="H27" s="59">
        <v>30741</v>
      </c>
      <c r="I27" s="59">
        <v>31928</v>
      </c>
      <c r="J27" s="59">
        <v>0</v>
      </c>
      <c r="K27" s="25"/>
      <c r="L27" s="21"/>
      <c r="M27" s="21"/>
      <c r="N27" s="21"/>
      <c r="O27" s="21"/>
      <c r="P27" s="21"/>
      <c r="Q27" s="21"/>
      <c r="R27" s="21"/>
      <c r="S27" s="21"/>
      <c r="T27" s="21"/>
    </row>
    <row r="28" spans="1:20" s="14" customFormat="1" ht="12.75" customHeight="1" x14ac:dyDescent="0.25">
      <c r="A28" s="45" t="s">
        <v>45</v>
      </c>
      <c r="B28" s="45" t="s">
        <v>46</v>
      </c>
      <c r="C28" s="59">
        <v>4</v>
      </c>
      <c r="D28" s="59">
        <v>169</v>
      </c>
      <c r="E28" s="59">
        <v>169</v>
      </c>
      <c r="F28" s="59">
        <v>88603</v>
      </c>
      <c r="G28" s="59">
        <v>65313</v>
      </c>
      <c r="H28" s="59">
        <v>48555</v>
      </c>
      <c r="I28" s="59">
        <v>16757</v>
      </c>
      <c r="J28" s="59">
        <v>0</v>
      </c>
      <c r="K28" s="25"/>
      <c r="L28" s="21"/>
      <c r="M28" s="21"/>
      <c r="N28" s="21"/>
      <c r="O28" s="21"/>
      <c r="P28" s="21"/>
      <c r="Q28" s="21"/>
      <c r="R28" s="21"/>
      <c r="S28" s="21"/>
      <c r="T28" s="21"/>
    </row>
    <row r="29" spans="1:20" s="14" customFormat="1" ht="12.75" customHeight="1" x14ac:dyDescent="0.25">
      <c r="A29" s="45" t="s">
        <v>47</v>
      </c>
      <c r="B29" s="45" t="s">
        <v>15</v>
      </c>
      <c r="C29" s="59">
        <v>3</v>
      </c>
      <c r="D29" s="59">
        <v>158</v>
      </c>
      <c r="E29" s="59">
        <v>158</v>
      </c>
      <c r="F29" s="59">
        <v>779214</v>
      </c>
      <c r="G29" s="59">
        <v>460581</v>
      </c>
      <c r="H29" s="59">
        <v>58122</v>
      </c>
      <c r="I29" s="59">
        <v>402459</v>
      </c>
      <c r="J29" s="59">
        <v>0</v>
      </c>
      <c r="K29" s="27"/>
      <c r="L29" s="21"/>
      <c r="M29" s="21"/>
      <c r="N29" s="21"/>
      <c r="O29" s="21"/>
      <c r="P29" s="21"/>
      <c r="Q29" s="21"/>
      <c r="R29" s="21"/>
      <c r="S29" s="21"/>
      <c r="T29" s="21"/>
    </row>
    <row r="30" spans="1:20" s="14" customFormat="1" ht="12.75" customHeight="1" x14ac:dyDescent="0.25">
      <c r="A30" s="45" t="s">
        <v>48</v>
      </c>
      <c r="B30" s="45" t="s">
        <v>16</v>
      </c>
      <c r="C30" s="59">
        <v>446</v>
      </c>
      <c r="D30" s="59">
        <v>465248</v>
      </c>
      <c r="E30" s="59">
        <v>465233</v>
      </c>
      <c r="F30" s="59">
        <v>376410788</v>
      </c>
      <c r="G30" s="59">
        <v>319399290</v>
      </c>
      <c r="H30" s="59">
        <v>195750066</v>
      </c>
      <c r="I30" s="59">
        <v>123649224</v>
      </c>
      <c r="J30" s="59">
        <v>14460403</v>
      </c>
      <c r="K30" s="27"/>
      <c r="L30" s="21"/>
      <c r="M30" s="21"/>
      <c r="N30" s="21"/>
      <c r="O30" s="21"/>
      <c r="P30" s="21"/>
      <c r="Q30" s="21"/>
      <c r="R30" s="21"/>
      <c r="S30" s="21"/>
      <c r="T30" s="21"/>
    </row>
    <row r="31" spans="1:20" s="14" customFormat="1" ht="25.5" x14ac:dyDescent="0.25">
      <c r="A31" s="45" t="s">
        <v>49</v>
      </c>
      <c r="B31" s="45" t="s">
        <v>17</v>
      </c>
      <c r="C31" s="59">
        <v>307</v>
      </c>
      <c r="D31" s="59">
        <v>148562</v>
      </c>
      <c r="E31" s="59">
        <v>148516</v>
      </c>
      <c r="F31" s="59">
        <v>96743414</v>
      </c>
      <c r="G31" s="59">
        <v>84672976</v>
      </c>
      <c r="H31" s="59">
        <v>55539825</v>
      </c>
      <c r="I31" s="59">
        <v>29133152</v>
      </c>
      <c r="J31" s="59">
        <v>4663891</v>
      </c>
      <c r="K31" s="27"/>
      <c r="L31" s="21"/>
      <c r="M31" s="21"/>
      <c r="N31" s="21"/>
      <c r="O31" s="21"/>
      <c r="P31" s="21"/>
      <c r="Q31" s="21"/>
      <c r="R31" s="21"/>
      <c r="S31" s="21"/>
      <c r="T31" s="21"/>
    </row>
    <row r="32" spans="1:20" s="14" customFormat="1" ht="12.75" customHeight="1" x14ac:dyDescent="0.25">
      <c r="A32" s="45" t="s">
        <v>50</v>
      </c>
      <c r="B32" s="45" t="s">
        <v>18</v>
      </c>
      <c r="C32" s="59">
        <v>103</v>
      </c>
      <c r="D32" s="59">
        <v>34361</v>
      </c>
      <c r="E32" s="59">
        <v>34354</v>
      </c>
      <c r="F32" s="59">
        <v>22011681</v>
      </c>
      <c r="G32" s="59">
        <v>20013508</v>
      </c>
      <c r="H32" s="59">
        <v>12879995</v>
      </c>
      <c r="I32" s="59">
        <v>7133513</v>
      </c>
      <c r="J32" s="59">
        <v>813386</v>
      </c>
      <c r="K32" s="27"/>
      <c r="L32" s="21"/>
      <c r="M32" s="21"/>
      <c r="N32" s="21"/>
      <c r="O32" s="21"/>
      <c r="P32" s="21"/>
      <c r="Q32" s="21"/>
      <c r="R32" s="21"/>
      <c r="S32" s="21"/>
      <c r="T32" s="21"/>
    </row>
    <row r="33" spans="1:20" s="14" customFormat="1" ht="12.75" customHeight="1" x14ac:dyDescent="0.25">
      <c r="A33" s="45" t="s">
        <v>51</v>
      </c>
      <c r="B33" s="45" t="s">
        <v>19</v>
      </c>
      <c r="C33" s="59">
        <v>77</v>
      </c>
      <c r="D33" s="59">
        <v>8595</v>
      </c>
      <c r="E33" s="59">
        <v>8595</v>
      </c>
      <c r="F33" s="59">
        <v>22177067</v>
      </c>
      <c r="G33" s="59">
        <v>22003175</v>
      </c>
      <c r="H33" s="59">
        <v>7655924</v>
      </c>
      <c r="I33" s="59">
        <v>14347252</v>
      </c>
      <c r="J33" s="59">
        <v>111028</v>
      </c>
      <c r="K33" s="27"/>
      <c r="L33" s="21"/>
      <c r="M33" s="21"/>
      <c r="N33" s="21"/>
      <c r="O33" s="21"/>
      <c r="P33" s="21"/>
      <c r="Q33" s="21"/>
      <c r="R33" s="21"/>
      <c r="S33" s="21"/>
      <c r="T33" s="21"/>
    </row>
    <row r="34" spans="1:20" s="14" customFormat="1" ht="12.75" customHeight="1" x14ac:dyDescent="0.25">
      <c r="A34" s="45" t="s">
        <v>52</v>
      </c>
      <c r="B34" s="45" t="s">
        <v>20</v>
      </c>
      <c r="C34" s="59">
        <v>43</v>
      </c>
      <c r="D34" s="59">
        <v>3937</v>
      </c>
      <c r="E34" s="59">
        <v>3931</v>
      </c>
      <c r="F34" s="59">
        <v>1208159</v>
      </c>
      <c r="G34" s="59">
        <v>1130104</v>
      </c>
      <c r="H34" s="59">
        <v>779918</v>
      </c>
      <c r="I34" s="59">
        <v>350186</v>
      </c>
      <c r="J34" s="59">
        <v>132117</v>
      </c>
      <c r="K34" s="27"/>
      <c r="L34" s="21"/>
      <c r="M34" s="21"/>
      <c r="N34" s="21"/>
      <c r="O34" s="21"/>
      <c r="P34" s="21"/>
      <c r="Q34" s="21"/>
      <c r="R34" s="21"/>
      <c r="S34" s="21"/>
      <c r="T34" s="21"/>
    </row>
    <row r="35" spans="1:20" s="14" customFormat="1" ht="12.75" customHeight="1" x14ac:dyDescent="0.25">
      <c r="A35" s="45" t="s">
        <v>53</v>
      </c>
      <c r="B35" s="45" t="s">
        <v>21</v>
      </c>
      <c r="C35" s="59">
        <v>104</v>
      </c>
      <c r="D35" s="59">
        <v>27061</v>
      </c>
      <c r="E35" s="59">
        <v>27060</v>
      </c>
      <c r="F35" s="59">
        <v>23732298</v>
      </c>
      <c r="G35" s="59">
        <v>22218558</v>
      </c>
      <c r="H35" s="59">
        <v>11005403</v>
      </c>
      <c r="I35" s="59">
        <v>11213155</v>
      </c>
      <c r="J35" s="59">
        <v>363588</v>
      </c>
      <c r="K35" s="27"/>
      <c r="L35" s="21"/>
      <c r="M35" s="21"/>
      <c r="N35" s="21"/>
      <c r="O35" s="21"/>
      <c r="P35" s="21"/>
      <c r="Q35" s="21"/>
      <c r="R35" s="21"/>
      <c r="S35" s="21"/>
      <c r="T35" s="21"/>
    </row>
    <row r="36" spans="1:20" s="14" customFormat="1" ht="12.75" customHeight="1" x14ac:dyDescent="0.25">
      <c r="A36" s="45" t="s">
        <v>54</v>
      </c>
      <c r="B36" s="45" t="s">
        <v>22</v>
      </c>
      <c r="C36" s="59">
        <v>19</v>
      </c>
      <c r="D36" s="59">
        <v>4973</v>
      </c>
      <c r="E36" s="59">
        <v>4973</v>
      </c>
      <c r="F36" s="59">
        <v>2311769</v>
      </c>
      <c r="G36" s="59">
        <v>2065759</v>
      </c>
      <c r="H36" s="59">
        <v>1491471</v>
      </c>
      <c r="I36" s="59">
        <v>574289</v>
      </c>
      <c r="J36" s="59">
        <v>0</v>
      </c>
      <c r="K36" s="27"/>
      <c r="L36" s="21"/>
      <c r="M36" s="21"/>
      <c r="N36" s="21"/>
      <c r="O36" s="21"/>
      <c r="P36" s="21"/>
      <c r="Q36" s="21"/>
      <c r="R36" s="21"/>
      <c r="S36" s="21"/>
      <c r="T36" s="21"/>
    </row>
    <row r="37" spans="1:20" s="14" customFormat="1" ht="25.5" x14ac:dyDescent="0.25">
      <c r="A37" s="45" t="s">
        <v>55</v>
      </c>
      <c r="B37" s="45" t="s">
        <v>23</v>
      </c>
      <c r="C37" s="59">
        <v>12</v>
      </c>
      <c r="D37" s="59">
        <v>3115</v>
      </c>
      <c r="E37" s="59">
        <v>3115</v>
      </c>
      <c r="F37" s="59">
        <v>3991823</v>
      </c>
      <c r="G37" s="59">
        <v>3604237</v>
      </c>
      <c r="H37" s="59">
        <v>2475661</v>
      </c>
      <c r="I37" s="59">
        <v>1128575</v>
      </c>
      <c r="J37" s="59">
        <v>16004</v>
      </c>
      <c r="K37" s="27"/>
      <c r="L37" s="21"/>
      <c r="M37" s="21"/>
      <c r="N37" s="21"/>
      <c r="O37" s="21"/>
      <c r="P37" s="21"/>
      <c r="Q37" s="21"/>
      <c r="R37" s="21"/>
      <c r="S37" s="21"/>
      <c r="T37" s="21"/>
    </row>
    <row r="38" spans="1:20" s="14" customFormat="1" ht="12.75" customHeight="1" x14ac:dyDescent="0.25">
      <c r="A38" s="45" t="s">
        <v>56</v>
      </c>
      <c r="B38" s="45" t="s">
        <v>24</v>
      </c>
      <c r="C38" s="59">
        <v>19</v>
      </c>
      <c r="D38" s="59">
        <v>2487</v>
      </c>
      <c r="E38" s="59">
        <v>2487</v>
      </c>
      <c r="F38" s="59">
        <v>1163092</v>
      </c>
      <c r="G38" s="59">
        <v>1098225</v>
      </c>
      <c r="H38" s="59">
        <v>791861</v>
      </c>
      <c r="I38" s="59">
        <v>306363</v>
      </c>
      <c r="J38" s="59">
        <v>3300</v>
      </c>
      <c r="K38" s="27"/>
      <c r="L38" s="21"/>
      <c r="M38" s="21"/>
      <c r="N38" s="21"/>
      <c r="O38" s="21"/>
      <c r="P38" s="21"/>
      <c r="Q38" s="21"/>
      <c r="R38" s="21"/>
      <c r="S38" s="21"/>
      <c r="T38" s="21"/>
    </row>
    <row r="39" spans="1:20" s="14" customFormat="1" ht="12.75" customHeight="1" x14ac:dyDescent="0.25">
      <c r="A39" s="45" t="s">
        <v>57</v>
      </c>
      <c r="B39" s="45" t="s">
        <v>25</v>
      </c>
      <c r="C39" s="59">
        <v>19</v>
      </c>
      <c r="D39" s="59">
        <v>1988</v>
      </c>
      <c r="E39" s="59">
        <v>1983</v>
      </c>
      <c r="F39" s="59">
        <v>827326</v>
      </c>
      <c r="G39" s="59">
        <v>709111</v>
      </c>
      <c r="H39" s="59">
        <v>417145</v>
      </c>
      <c r="I39" s="59">
        <v>291966</v>
      </c>
      <c r="J39" s="59">
        <v>4164</v>
      </c>
      <c r="K39" s="27"/>
      <c r="L39" s="21"/>
      <c r="M39" s="21"/>
      <c r="N39" s="21"/>
      <c r="O39" s="21"/>
      <c r="P39" s="21"/>
      <c r="Q39" s="21"/>
      <c r="R39" s="21"/>
      <c r="S39" s="21"/>
      <c r="T39" s="21"/>
    </row>
    <row r="40" spans="1:20" s="14" customFormat="1" ht="12.75" customHeight="1" x14ac:dyDescent="0.25">
      <c r="A40" s="45" t="s">
        <v>58</v>
      </c>
      <c r="B40" s="45" t="s">
        <v>59</v>
      </c>
      <c r="C40" s="59" t="s">
        <v>72</v>
      </c>
      <c r="D40" s="59" t="s">
        <v>72</v>
      </c>
      <c r="E40" s="59" t="s">
        <v>72</v>
      </c>
      <c r="F40" s="59" t="s">
        <v>72</v>
      </c>
      <c r="G40" s="59" t="s">
        <v>72</v>
      </c>
      <c r="H40" s="59" t="s">
        <v>72</v>
      </c>
      <c r="I40" s="59" t="s">
        <v>72</v>
      </c>
      <c r="J40" s="59" t="s">
        <v>72</v>
      </c>
      <c r="K40" s="28"/>
      <c r="L40" s="21"/>
      <c r="M40" s="21"/>
      <c r="N40" s="21"/>
      <c r="O40" s="21"/>
      <c r="P40" s="21"/>
      <c r="Q40" s="21"/>
      <c r="R40" s="21"/>
      <c r="S40" s="21"/>
      <c r="T40" s="21"/>
    </row>
    <row r="41" spans="1:20" s="14" customFormat="1" ht="12.75" customHeight="1" x14ac:dyDescent="0.25">
      <c r="A41" s="45" t="s">
        <v>60</v>
      </c>
      <c r="B41" s="45" t="s">
        <v>30</v>
      </c>
      <c r="C41" s="59">
        <v>17</v>
      </c>
      <c r="D41" s="59">
        <v>12132</v>
      </c>
      <c r="E41" s="59">
        <v>12132</v>
      </c>
      <c r="F41" s="59">
        <v>10061341</v>
      </c>
      <c r="G41" s="59">
        <v>7435817</v>
      </c>
      <c r="H41" s="59">
        <v>5116997</v>
      </c>
      <c r="I41" s="59">
        <v>2318821</v>
      </c>
      <c r="J41" s="59">
        <v>0</v>
      </c>
      <c r="K41" s="28"/>
      <c r="L41" s="21"/>
      <c r="M41" s="21"/>
      <c r="N41" s="21"/>
      <c r="O41" s="21"/>
      <c r="P41" s="21"/>
      <c r="Q41" s="21"/>
      <c r="R41" s="21"/>
      <c r="S41" s="21"/>
      <c r="T41" s="21"/>
    </row>
    <row r="42" spans="1:20" s="14" customFormat="1" ht="12.75" customHeight="1" x14ac:dyDescent="0.25">
      <c r="A42" s="45" t="s">
        <v>61</v>
      </c>
      <c r="B42" s="45" t="s">
        <v>75</v>
      </c>
      <c r="C42" s="59">
        <v>22</v>
      </c>
      <c r="D42" s="59">
        <v>2535</v>
      </c>
      <c r="E42" s="59">
        <v>2535</v>
      </c>
      <c r="F42" s="59">
        <v>3235255</v>
      </c>
      <c r="G42" s="59">
        <v>3106408</v>
      </c>
      <c r="H42" s="59">
        <v>789271</v>
      </c>
      <c r="I42" s="59">
        <v>2317137</v>
      </c>
      <c r="J42" s="59">
        <v>1882610</v>
      </c>
      <c r="K42" s="28"/>
      <c r="L42" s="21"/>
      <c r="M42" s="21"/>
      <c r="N42" s="21"/>
      <c r="O42" s="21"/>
      <c r="P42" s="21"/>
      <c r="Q42" s="21"/>
      <c r="R42" s="21"/>
      <c r="S42" s="21"/>
      <c r="T42" s="21"/>
    </row>
    <row r="43" spans="1:20" s="14" customFormat="1" ht="12.75" customHeight="1" x14ac:dyDescent="0.25">
      <c r="A43" s="45" t="s">
        <v>62</v>
      </c>
      <c r="B43" s="45" t="s">
        <v>37</v>
      </c>
      <c r="C43" s="59">
        <v>13</v>
      </c>
      <c r="D43" s="59">
        <v>5173</v>
      </c>
      <c r="E43" s="59">
        <v>5173</v>
      </c>
      <c r="F43" s="59">
        <v>5255486</v>
      </c>
      <c r="G43" s="59">
        <v>4502584</v>
      </c>
      <c r="H43" s="59">
        <v>3530583</v>
      </c>
      <c r="I43" s="59">
        <v>972001</v>
      </c>
      <c r="J43" s="59">
        <v>7774</v>
      </c>
      <c r="K43" s="28"/>
      <c r="L43" s="21"/>
      <c r="M43" s="21"/>
      <c r="N43" s="21"/>
      <c r="O43" s="21"/>
      <c r="P43" s="21"/>
      <c r="Q43" s="21"/>
      <c r="R43" s="21"/>
      <c r="S43" s="21"/>
      <c r="T43" s="21"/>
    </row>
    <row r="44" spans="1:20" s="14" customFormat="1" ht="12.75" customHeight="1" x14ac:dyDescent="0.25">
      <c r="A44" s="45" t="s">
        <v>63</v>
      </c>
      <c r="B44" s="45" t="s">
        <v>27</v>
      </c>
      <c r="C44" s="59">
        <v>22</v>
      </c>
      <c r="D44" s="59">
        <v>7369</v>
      </c>
      <c r="E44" s="59">
        <v>7369</v>
      </c>
      <c r="F44" s="59">
        <v>2317758</v>
      </c>
      <c r="G44" s="59">
        <v>2032994</v>
      </c>
      <c r="H44" s="59">
        <v>1521667</v>
      </c>
      <c r="I44" s="59">
        <v>511327</v>
      </c>
      <c r="J44" s="59">
        <v>53538</v>
      </c>
      <c r="K44" s="28"/>
      <c r="L44" s="21"/>
      <c r="M44" s="21"/>
      <c r="N44" s="21"/>
      <c r="O44" s="21"/>
      <c r="P44" s="21"/>
      <c r="Q44" s="21"/>
      <c r="R44" s="21"/>
      <c r="S44" s="21"/>
      <c r="T44" s="21"/>
    </row>
    <row r="45" spans="1:20" s="14" customFormat="1" ht="12.75" customHeight="1" x14ac:dyDescent="0.25">
      <c r="A45" s="45" t="s">
        <v>64</v>
      </c>
      <c r="B45" s="45" t="s">
        <v>28</v>
      </c>
      <c r="C45" s="59">
        <v>13</v>
      </c>
      <c r="D45" s="59">
        <v>541</v>
      </c>
      <c r="E45" s="59">
        <v>541</v>
      </c>
      <c r="F45" s="59">
        <v>413559</v>
      </c>
      <c r="G45" s="59">
        <v>369983</v>
      </c>
      <c r="H45" s="59">
        <v>224927</v>
      </c>
      <c r="I45" s="59">
        <v>145055</v>
      </c>
      <c r="J45" s="59">
        <v>37412</v>
      </c>
      <c r="K45" s="28"/>
      <c r="L45" s="21"/>
      <c r="M45" s="21"/>
      <c r="N45" s="21"/>
      <c r="O45" s="21"/>
      <c r="P45" s="21"/>
      <c r="Q45" s="21"/>
      <c r="R45" s="21"/>
      <c r="S45" s="21"/>
      <c r="T45" s="21"/>
    </row>
    <row r="46" spans="1:20" s="14" customFormat="1" ht="25.5" x14ac:dyDescent="0.25">
      <c r="A46" s="45" t="s">
        <v>65</v>
      </c>
      <c r="B46" s="45" t="s">
        <v>29</v>
      </c>
      <c r="C46" s="59">
        <v>12</v>
      </c>
      <c r="D46" s="59">
        <v>243</v>
      </c>
      <c r="E46" s="59">
        <v>242</v>
      </c>
      <c r="F46" s="59">
        <v>304139</v>
      </c>
      <c r="G46" s="59">
        <v>246242</v>
      </c>
      <c r="H46" s="59">
        <v>67138</v>
      </c>
      <c r="I46" s="59">
        <v>179104</v>
      </c>
      <c r="J46" s="59">
        <v>0</v>
      </c>
      <c r="K46" s="27"/>
      <c r="L46" s="21"/>
      <c r="M46" s="21"/>
      <c r="N46" s="21"/>
      <c r="O46" s="21"/>
      <c r="P46" s="21"/>
      <c r="Q46" s="21"/>
      <c r="R46" s="21"/>
      <c r="S46" s="21"/>
      <c r="T46" s="21"/>
    </row>
    <row r="47" spans="1:20" s="14" customFormat="1" ht="12.75" customHeight="1" x14ac:dyDescent="0.25">
      <c r="A47" s="45" t="s">
        <v>66</v>
      </c>
      <c r="B47" s="45" t="s">
        <v>31</v>
      </c>
      <c r="C47" s="59">
        <v>11</v>
      </c>
      <c r="D47" s="59">
        <v>1076</v>
      </c>
      <c r="E47" s="59">
        <v>1076</v>
      </c>
      <c r="F47" s="59">
        <v>868423</v>
      </c>
      <c r="G47" s="59">
        <v>707027</v>
      </c>
      <c r="H47" s="59">
        <v>269935</v>
      </c>
      <c r="I47" s="59">
        <v>437092</v>
      </c>
      <c r="J47" s="59">
        <v>54527</v>
      </c>
      <c r="K47" s="27"/>
      <c r="L47" s="21"/>
      <c r="M47" s="21"/>
      <c r="N47" s="21"/>
      <c r="O47" s="21"/>
      <c r="P47" s="21"/>
      <c r="Q47" s="21"/>
      <c r="R47" s="21"/>
      <c r="S47" s="21"/>
      <c r="T47" s="21"/>
    </row>
    <row r="48" spans="1:20" s="14" customFormat="1" ht="25.5" x14ac:dyDescent="0.25">
      <c r="A48" s="45" t="s">
        <v>101</v>
      </c>
      <c r="B48" s="45" t="s">
        <v>102</v>
      </c>
      <c r="C48" s="59">
        <v>13</v>
      </c>
      <c r="D48" s="59">
        <v>5575</v>
      </c>
      <c r="E48" s="59">
        <v>5575</v>
      </c>
      <c r="F48" s="59">
        <v>3018649</v>
      </c>
      <c r="G48" s="59">
        <v>2861342</v>
      </c>
      <c r="H48" s="59">
        <v>2120928</v>
      </c>
      <c r="I48" s="59">
        <v>740413</v>
      </c>
      <c r="J48" s="59">
        <v>572477</v>
      </c>
      <c r="K48" s="25"/>
      <c r="L48" s="21"/>
      <c r="M48" s="21"/>
      <c r="N48" s="21"/>
      <c r="O48" s="21"/>
      <c r="P48" s="21"/>
      <c r="Q48" s="21"/>
      <c r="R48" s="21"/>
      <c r="S48" s="21"/>
      <c r="T48" s="21"/>
    </row>
    <row r="49" spans="1:20" s="14" customFormat="1" ht="12.75" customHeight="1" x14ac:dyDescent="0.25">
      <c r="A49" s="45" t="s">
        <v>67</v>
      </c>
      <c r="B49" s="45" t="s">
        <v>26</v>
      </c>
      <c r="C49" s="59">
        <v>22</v>
      </c>
      <c r="D49" s="59">
        <v>15909</v>
      </c>
      <c r="E49" s="59">
        <v>15882</v>
      </c>
      <c r="F49" s="59">
        <v>9462121</v>
      </c>
      <c r="G49" s="59">
        <v>9294425</v>
      </c>
      <c r="H49" s="59">
        <v>4896829</v>
      </c>
      <c r="I49" s="59">
        <v>4397596</v>
      </c>
      <c r="J49" s="59">
        <v>0</v>
      </c>
      <c r="K49" s="26"/>
      <c r="L49" s="21"/>
      <c r="M49" s="21"/>
      <c r="N49" s="21"/>
      <c r="O49" s="21"/>
      <c r="P49" s="21"/>
      <c r="Q49" s="21"/>
      <c r="R49" s="21"/>
      <c r="S49" s="21"/>
      <c r="T49" s="21"/>
    </row>
    <row r="50" spans="1:20" ht="6" customHeight="1" x14ac:dyDescent="0.25">
      <c r="A50" s="9"/>
      <c r="B50" s="9"/>
      <c r="C50" s="9"/>
      <c r="D50" s="9"/>
      <c r="E50" s="9"/>
      <c r="F50" s="9"/>
      <c r="G50" s="9"/>
      <c r="H50" s="9"/>
      <c r="I50" s="22"/>
      <c r="J50" s="9"/>
      <c r="K50" s="26"/>
    </row>
    <row r="51" spans="1:20" ht="10.9" customHeight="1" x14ac:dyDescent="0.25">
      <c r="A51" s="56" t="s">
        <v>79</v>
      </c>
      <c r="I51" s="58"/>
    </row>
    <row r="52" spans="1:20" x14ac:dyDescent="0.25">
      <c r="A52" s="56" t="s">
        <v>80</v>
      </c>
    </row>
    <row r="53" spans="1:20" x14ac:dyDescent="0.25">
      <c r="A53" s="56" t="s">
        <v>81</v>
      </c>
    </row>
    <row r="54" spans="1:20" x14ac:dyDescent="0.25">
      <c r="A54" s="57" t="s">
        <v>88</v>
      </c>
      <c r="B54" s="32"/>
      <c r="C54" s="32"/>
      <c r="D54" s="32"/>
    </row>
  </sheetData>
  <mergeCells count="13">
    <mergeCell ref="A1:J1"/>
    <mergeCell ref="A3:A11"/>
    <mergeCell ref="G3:I8"/>
    <mergeCell ref="B3:B11"/>
    <mergeCell ref="C3:C10"/>
    <mergeCell ref="D3:E8"/>
    <mergeCell ref="F3:F10"/>
    <mergeCell ref="J3:J10"/>
    <mergeCell ref="D9:D10"/>
    <mergeCell ref="E9:E10"/>
    <mergeCell ref="G9:G10"/>
    <mergeCell ref="H9:H10"/>
    <mergeCell ref="I9:I10"/>
  </mergeCells>
  <pageMargins left="0.55118110236220474" right="0.51181102362204722" top="0.6692913385826772" bottom="0.82677165354330717" header="0.35433070866141736" footer="0.43307086614173229"/>
  <pageSetup paperSize="9" scale="99" orientation="portrait" useFirstPageNumber="1" r:id="rId1"/>
  <headerFooter>
    <oddFooter>&amp;R&amp;"Arial,Regular"&amp;9Page 1 of 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O54"/>
  <sheetViews>
    <sheetView zoomScale="130" zoomScaleNormal="130" zoomScaleSheetLayoutView="100" workbookViewId="0">
      <pane ySplit="12" topLeftCell="A13" activePane="bottomLeft" state="frozen"/>
      <selection activeCell="E47" sqref="E47"/>
      <selection pane="bottomLeft" activeCell="B29" sqref="B29"/>
    </sheetView>
  </sheetViews>
  <sheetFormatPr defaultColWidth="9.140625" defaultRowHeight="12.75" x14ac:dyDescent="0.25"/>
  <cols>
    <col min="1" max="1" width="6.42578125" style="1" customWidth="1"/>
    <col min="2" max="2" width="44.5703125" style="1" customWidth="1"/>
    <col min="3" max="3" width="11.42578125" style="1" customWidth="1"/>
    <col min="4" max="4" width="14" style="1" customWidth="1"/>
    <col min="5" max="5" width="10.42578125" style="1" customWidth="1"/>
    <col min="6" max="6" width="8" style="1" customWidth="1"/>
    <col min="7" max="7" width="7.7109375" style="1" customWidth="1"/>
    <col min="8" max="8" width="8.28515625" style="1" customWidth="1"/>
    <col min="9" max="9" width="8" style="1" customWidth="1"/>
    <col min="10" max="16384" width="9.140625" style="1"/>
  </cols>
  <sheetData>
    <row r="1" spans="1:15" ht="46.15" customHeight="1" x14ac:dyDescent="0.25">
      <c r="A1" s="77" t="s">
        <v>108</v>
      </c>
      <c r="B1" s="78"/>
      <c r="C1" s="78"/>
      <c r="D1" s="78"/>
      <c r="E1" s="78"/>
    </row>
    <row r="2" spans="1:15" ht="5.25" customHeight="1" x14ac:dyDescent="0.25">
      <c r="A2" s="6"/>
    </row>
    <row r="3" spans="1:15" ht="12.75" customHeight="1" x14ac:dyDescent="0.25">
      <c r="A3" s="63" t="s">
        <v>0</v>
      </c>
      <c r="B3" s="73" t="s">
        <v>1</v>
      </c>
      <c r="C3" s="63" t="s">
        <v>78</v>
      </c>
      <c r="D3" s="67" t="s">
        <v>83</v>
      </c>
      <c r="E3" s="68" t="s">
        <v>82</v>
      </c>
    </row>
    <row r="4" spans="1:15" ht="6" customHeight="1" x14ac:dyDescent="0.25">
      <c r="A4" s="64"/>
      <c r="B4" s="73"/>
      <c r="C4" s="64"/>
      <c r="D4" s="69"/>
      <c r="E4" s="70"/>
    </row>
    <row r="5" spans="1:15" ht="6" customHeight="1" x14ac:dyDescent="0.25">
      <c r="A5" s="64"/>
      <c r="B5" s="73"/>
      <c r="C5" s="64"/>
      <c r="D5" s="69"/>
      <c r="E5" s="70"/>
    </row>
    <row r="6" spans="1:15" ht="6" customHeight="1" x14ac:dyDescent="0.25">
      <c r="A6" s="64"/>
      <c r="B6" s="73"/>
      <c r="C6" s="64"/>
      <c r="D6" s="69"/>
      <c r="E6" s="70"/>
    </row>
    <row r="7" spans="1:15" ht="6" customHeight="1" x14ac:dyDescent="0.25">
      <c r="A7" s="64"/>
      <c r="B7" s="73"/>
      <c r="C7" s="64"/>
      <c r="D7" s="69"/>
      <c r="E7" s="70"/>
    </row>
    <row r="8" spans="1:15" ht="6" customHeight="1" x14ac:dyDescent="0.25">
      <c r="A8" s="64"/>
      <c r="B8" s="73"/>
      <c r="C8" s="64"/>
      <c r="D8" s="69"/>
      <c r="E8" s="70"/>
    </row>
    <row r="9" spans="1:15" ht="6" customHeight="1" x14ac:dyDescent="0.25">
      <c r="A9" s="64"/>
      <c r="B9" s="73"/>
      <c r="C9" s="64"/>
      <c r="D9" s="69"/>
      <c r="E9" s="70"/>
    </row>
    <row r="10" spans="1:15" ht="6" customHeight="1" x14ac:dyDescent="0.25">
      <c r="A10" s="64"/>
      <c r="B10" s="73"/>
      <c r="C10" s="64"/>
      <c r="D10" s="69"/>
      <c r="E10" s="70"/>
    </row>
    <row r="11" spans="1:15" ht="6" customHeight="1" x14ac:dyDescent="0.25">
      <c r="A11" s="64"/>
      <c r="B11" s="73"/>
      <c r="C11" s="79"/>
      <c r="D11" s="69"/>
      <c r="E11" s="70"/>
    </row>
    <row r="12" spans="1:15" ht="15" customHeight="1" x14ac:dyDescent="0.25">
      <c r="A12" s="79"/>
      <c r="B12" s="73"/>
      <c r="C12" s="33">
        <v>-1</v>
      </c>
      <c r="D12" s="7">
        <v>-2</v>
      </c>
      <c r="E12" s="8">
        <v>-3</v>
      </c>
    </row>
    <row r="13" spans="1:15" x14ac:dyDescent="0.25">
      <c r="A13" s="2"/>
      <c r="B13" s="2"/>
      <c r="C13" s="2"/>
      <c r="D13" s="2"/>
      <c r="E13" s="2"/>
    </row>
    <row r="14" spans="1:15" s="4" customFormat="1" x14ac:dyDescent="0.25">
      <c r="B14" s="4" t="s">
        <v>71</v>
      </c>
      <c r="C14" s="36">
        <f>'Table 1'!D13/'Table 1'!C13</f>
        <v>385.06031746031744</v>
      </c>
      <c r="D14" s="36">
        <f>('Table 1'!H13/'Table 1'!E13)*1000</f>
        <v>440411.34298041603</v>
      </c>
      <c r="E14" s="37">
        <f>'Table 1'!F13/'Table 1'!G13</f>
        <v>1.1676073145678272</v>
      </c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s="4" customFormat="1" x14ac:dyDescent="0.25">
      <c r="B15" s="10"/>
      <c r="C15" s="38"/>
      <c r="D15" s="38"/>
      <c r="E15" s="39"/>
      <c r="F15" s="51"/>
      <c r="G15" s="51"/>
      <c r="H15" s="51"/>
      <c r="I15" s="51"/>
      <c r="J15" s="51"/>
      <c r="K15" s="3"/>
      <c r="L15" s="3"/>
      <c r="M15" s="3"/>
      <c r="N15" s="3"/>
      <c r="O15" s="3"/>
    </row>
    <row r="16" spans="1:15" s="17" customFormat="1" ht="12" customHeight="1" x14ac:dyDescent="0.25">
      <c r="A16" s="45" t="s">
        <v>38</v>
      </c>
      <c r="B16" s="45" t="s">
        <v>8</v>
      </c>
      <c r="C16" s="27">
        <f>'Table 1'!D15/'Table 1'!C15</f>
        <v>70.916666666666671</v>
      </c>
      <c r="D16" s="27">
        <f>('Table 1'!H15/'Table 1'!E15)*1000</f>
        <v>571500.58754406578</v>
      </c>
      <c r="E16" s="60">
        <f>'Table 1'!F15/'Table 1'!G15</f>
        <v>1.2129288991385412</v>
      </c>
      <c r="F16" s="36"/>
      <c r="G16" s="36"/>
      <c r="H16" s="36"/>
      <c r="I16" s="36"/>
      <c r="J16" s="36"/>
      <c r="K16" s="16"/>
      <c r="L16" s="16"/>
      <c r="M16" s="16"/>
      <c r="N16" s="16"/>
      <c r="O16" s="16"/>
    </row>
    <row r="17" spans="1:15" s="17" customFormat="1" ht="12" customHeight="1" x14ac:dyDescent="0.25">
      <c r="A17" s="45" t="s">
        <v>39</v>
      </c>
      <c r="B17" s="45" t="s">
        <v>9</v>
      </c>
      <c r="C17" s="27">
        <f>'Table 1'!D16/'Table 1'!C16</f>
        <v>120.88888888888889</v>
      </c>
      <c r="D17" s="27">
        <f>('Table 1'!H16/'Table 1'!E16)*1000</f>
        <v>2472099.3560257587</v>
      </c>
      <c r="E17" s="60">
        <f>'Table 1'!F16/'Table 1'!G16</f>
        <v>1.9745185006173795</v>
      </c>
      <c r="F17" s="36"/>
      <c r="G17" s="36"/>
      <c r="H17" s="36"/>
      <c r="I17" s="36"/>
      <c r="J17" s="36"/>
      <c r="K17" s="16"/>
      <c r="L17" s="16"/>
      <c r="M17" s="16"/>
      <c r="N17" s="16"/>
      <c r="O17" s="16"/>
    </row>
    <row r="18" spans="1:15" s="17" customFormat="1" ht="12" customHeight="1" x14ac:dyDescent="0.25">
      <c r="A18" s="45" t="s">
        <v>89</v>
      </c>
      <c r="B18" s="45" t="s">
        <v>90</v>
      </c>
      <c r="C18" s="27" t="s">
        <v>72</v>
      </c>
      <c r="D18" s="27" t="s">
        <v>72</v>
      </c>
      <c r="E18" s="60" t="s">
        <v>72</v>
      </c>
      <c r="F18" s="36"/>
      <c r="G18" s="36"/>
      <c r="H18" s="36"/>
      <c r="I18" s="36"/>
      <c r="J18" s="36"/>
      <c r="K18" s="16"/>
      <c r="L18" s="16"/>
      <c r="M18" s="16"/>
      <c r="N18" s="16"/>
      <c r="O18" s="16"/>
    </row>
    <row r="19" spans="1:15" s="17" customFormat="1" ht="12" customHeight="1" x14ac:dyDescent="0.25">
      <c r="A19" s="45" t="s">
        <v>91</v>
      </c>
      <c r="B19" s="45" t="s">
        <v>92</v>
      </c>
      <c r="C19" s="27">
        <f>'Table 1'!D18/'Table 1'!C18</f>
        <v>80</v>
      </c>
      <c r="D19" s="27">
        <f>('Table 1'!H18/'Table 1'!E18)*1000</f>
        <v>414775</v>
      </c>
      <c r="E19" s="60">
        <f>'Table 1'!F18/'Table 1'!G18</f>
        <v>1.7149384581094134</v>
      </c>
      <c r="F19" s="36"/>
      <c r="G19" s="36"/>
      <c r="H19" s="36"/>
      <c r="I19" s="36"/>
      <c r="J19" s="36"/>
      <c r="K19" s="16"/>
      <c r="L19" s="16"/>
      <c r="M19" s="16"/>
      <c r="N19" s="16"/>
      <c r="O19" s="16"/>
    </row>
    <row r="20" spans="1:15" s="17" customFormat="1" ht="12" customHeight="1" x14ac:dyDescent="0.25">
      <c r="A20" s="45" t="s">
        <v>93</v>
      </c>
      <c r="B20" s="45" t="s">
        <v>94</v>
      </c>
      <c r="C20" s="27">
        <f>'Table 1'!D19/'Table 1'!C19</f>
        <v>154.16666666666666</v>
      </c>
      <c r="D20" s="27">
        <f>('Table 1'!H19/'Table 1'!E19)*1000</f>
        <v>317830.27027027024</v>
      </c>
      <c r="E20" s="60">
        <f>'Table 1'!F19/'Table 1'!G19</f>
        <v>1.2975150409238976</v>
      </c>
      <c r="F20" s="36"/>
      <c r="G20" s="36"/>
      <c r="H20" s="36"/>
      <c r="I20" s="36"/>
      <c r="J20" s="36"/>
      <c r="K20" s="16"/>
      <c r="L20" s="16"/>
      <c r="M20" s="16"/>
      <c r="N20" s="16"/>
      <c r="O20" s="16"/>
    </row>
    <row r="21" spans="1:15" s="17" customFormat="1" ht="12" customHeight="1" x14ac:dyDescent="0.25">
      <c r="A21" s="45" t="s">
        <v>95</v>
      </c>
      <c r="B21" s="45" t="s">
        <v>96</v>
      </c>
      <c r="C21" s="27" t="s">
        <v>72</v>
      </c>
      <c r="D21" s="27" t="s">
        <v>72</v>
      </c>
      <c r="E21" s="60" t="s">
        <v>72</v>
      </c>
      <c r="F21" s="36"/>
      <c r="G21" s="36"/>
      <c r="H21" s="36"/>
      <c r="I21" s="36"/>
      <c r="J21" s="36"/>
      <c r="K21" s="16"/>
      <c r="L21" s="16"/>
      <c r="M21" s="16"/>
      <c r="N21" s="16"/>
      <c r="O21" s="16"/>
    </row>
    <row r="22" spans="1:15" s="17" customFormat="1" ht="12" customHeight="1" x14ac:dyDescent="0.25">
      <c r="A22" s="45" t="s">
        <v>97</v>
      </c>
      <c r="B22" s="45" t="s">
        <v>98</v>
      </c>
      <c r="C22" s="27">
        <f>'Table 1'!D21/'Table 1'!C21</f>
        <v>154.66666666666666</v>
      </c>
      <c r="D22" s="27">
        <f>('Table 1'!H21/'Table 1'!E21)*1000</f>
        <v>491073.27586206893</v>
      </c>
      <c r="E22" s="60">
        <f>'Table 1'!F21/'Table 1'!G21</f>
        <v>1.0517640506736807</v>
      </c>
      <c r="F22" s="36"/>
      <c r="G22" s="36"/>
      <c r="H22" s="36"/>
      <c r="I22" s="36"/>
      <c r="J22" s="36"/>
      <c r="K22" s="16"/>
      <c r="L22" s="16"/>
      <c r="M22" s="16"/>
      <c r="N22" s="16"/>
      <c r="O22" s="16"/>
    </row>
    <row r="23" spans="1:15" s="17" customFormat="1" ht="12" customHeight="1" x14ac:dyDescent="0.25">
      <c r="A23" s="45" t="s">
        <v>99</v>
      </c>
      <c r="B23" s="45" t="s">
        <v>100</v>
      </c>
      <c r="C23" s="27">
        <f>'Table 1'!D22/'Table 1'!C22</f>
        <v>82.817767653758537</v>
      </c>
      <c r="D23" s="27">
        <f>('Table 1'!H22/'Table 1'!E22)*1000</f>
        <v>736842.43575972901</v>
      </c>
      <c r="E23" s="60">
        <f>'Table 1'!F22/'Table 1'!G22</f>
        <v>1.1381400507318786</v>
      </c>
      <c r="F23" s="36"/>
      <c r="G23" s="36"/>
      <c r="H23" s="36"/>
      <c r="I23" s="36"/>
      <c r="J23" s="36"/>
      <c r="K23" s="16"/>
      <c r="L23" s="16"/>
      <c r="M23" s="16"/>
      <c r="N23" s="16"/>
      <c r="O23" s="16"/>
    </row>
    <row r="24" spans="1:15" s="17" customFormat="1" ht="12" customHeight="1" x14ac:dyDescent="0.25">
      <c r="A24" s="45" t="s">
        <v>40</v>
      </c>
      <c r="B24" s="45" t="s">
        <v>10</v>
      </c>
      <c r="C24" s="27">
        <f>'Table 1'!D23/'Table 1'!C23</f>
        <v>182.01739130434783</v>
      </c>
      <c r="D24" s="27">
        <f>('Table 1'!H23/'Table 1'!E23)*1000</f>
        <v>577516.53626458033</v>
      </c>
      <c r="E24" s="60">
        <f>'Table 1'!F23/'Table 1'!G23</f>
        <v>1.1692263019516425</v>
      </c>
      <c r="F24" s="36"/>
      <c r="G24" s="36"/>
      <c r="H24" s="36"/>
      <c r="I24" s="36"/>
      <c r="J24" s="36"/>
      <c r="K24" s="16"/>
      <c r="L24" s="16"/>
      <c r="M24" s="16"/>
      <c r="N24" s="16"/>
      <c r="O24" s="16"/>
    </row>
    <row r="25" spans="1:15" s="17" customFormat="1" ht="12" customHeight="1" x14ac:dyDescent="0.25">
      <c r="A25" s="45" t="s">
        <v>41</v>
      </c>
      <c r="B25" s="45" t="s">
        <v>11</v>
      </c>
      <c r="C25" s="27">
        <f>'Table 1'!D24/'Table 1'!C24</f>
        <v>87.489451476793249</v>
      </c>
      <c r="D25" s="27">
        <f>('Table 1'!H24/'Table 1'!E24)*1000</f>
        <v>856092.11289387196</v>
      </c>
      <c r="E25" s="60">
        <f>'Table 1'!F24/'Table 1'!G24</f>
        <v>1.1884314962299232</v>
      </c>
      <c r="F25" s="36"/>
      <c r="G25" s="36"/>
      <c r="H25" s="36"/>
      <c r="I25" s="36"/>
      <c r="J25" s="36"/>
      <c r="K25" s="16"/>
      <c r="L25" s="16"/>
      <c r="M25" s="16"/>
      <c r="N25" s="16"/>
      <c r="O25" s="16"/>
    </row>
    <row r="26" spans="1:15" s="17" customFormat="1" ht="12" customHeight="1" x14ac:dyDescent="0.25">
      <c r="A26" s="45" t="s">
        <v>42</v>
      </c>
      <c r="B26" s="45" t="s">
        <v>12</v>
      </c>
      <c r="C26" s="27">
        <f>'Table 1'!D25/'Table 1'!C25</f>
        <v>279.32608695652175</v>
      </c>
      <c r="D26" s="27">
        <f>('Table 1'!H25/'Table 1'!E25)*1000</f>
        <v>365930.16738030361</v>
      </c>
      <c r="E26" s="60">
        <f>'Table 1'!F25/'Table 1'!G25</f>
        <v>1.3879117889048538</v>
      </c>
      <c r="F26" s="36"/>
      <c r="G26" s="36"/>
      <c r="H26" s="36"/>
      <c r="I26" s="36"/>
      <c r="J26" s="36"/>
      <c r="K26" s="16"/>
      <c r="L26" s="16"/>
      <c r="M26" s="16"/>
      <c r="N26" s="16"/>
      <c r="O26" s="16"/>
    </row>
    <row r="27" spans="1:15" s="17" customFormat="1" ht="12" customHeight="1" x14ac:dyDescent="0.25">
      <c r="A27" s="45" t="s">
        <v>43</v>
      </c>
      <c r="B27" s="45" t="s">
        <v>13</v>
      </c>
      <c r="C27" s="27">
        <f>'Table 1'!D26/'Table 1'!C26</f>
        <v>78.25</v>
      </c>
      <c r="D27" s="27">
        <f>('Table 1'!H26/'Table 1'!E26)*1000</f>
        <v>474975.50585729501</v>
      </c>
      <c r="E27" s="60">
        <f>'Table 1'!F26/'Table 1'!G26</f>
        <v>1.2131454331228275</v>
      </c>
      <c r="F27" s="36"/>
      <c r="G27" s="36"/>
      <c r="H27" s="36"/>
      <c r="I27" s="36"/>
      <c r="J27" s="36"/>
      <c r="K27" s="16"/>
      <c r="L27" s="16"/>
      <c r="M27" s="16"/>
      <c r="N27" s="16"/>
      <c r="O27" s="16"/>
    </row>
    <row r="28" spans="1:15" s="17" customFormat="1" ht="12" customHeight="1" x14ac:dyDescent="0.25">
      <c r="A28" s="45" t="s">
        <v>44</v>
      </c>
      <c r="B28" s="45" t="s">
        <v>14</v>
      </c>
      <c r="C28" s="27">
        <f>'Table 1'!D27/'Table 1'!C27</f>
        <v>29.666666666666668</v>
      </c>
      <c r="D28" s="27">
        <f>('Table 1'!H27/'Table 1'!E27)*1000</f>
        <v>345404.49438202247</v>
      </c>
      <c r="E28" s="60">
        <f>'Table 1'!F27/'Table 1'!G27</f>
        <v>0.96559702564266225</v>
      </c>
      <c r="F28" s="36"/>
      <c r="G28" s="36"/>
      <c r="H28" s="36"/>
      <c r="I28" s="36"/>
      <c r="J28" s="36"/>
      <c r="K28" s="16"/>
      <c r="L28" s="16"/>
      <c r="M28" s="16"/>
      <c r="N28" s="16"/>
      <c r="O28" s="16"/>
    </row>
    <row r="29" spans="1:15" s="17" customFormat="1" ht="12" customHeight="1" x14ac:dyDescent="0.25">
      <c r="A29" s="45" t="s">
        <v>45</v>
      </c>
      <c r="B29" s="45" t="s">
        <v>46</v>
      </c>
      <c r="C29" s="27">
        <f>'Table 1'!D28/'Table 1'!C28</f>
        <v>42.25</v>
      </c>
      <c r="D29" s="27">
        <f>('Table 1'!H28/'Table 1'!E28)*1000</f>
        <v>287307.69230769231</v>
      </c>
      <c r="E29" s="60">
        <f>'Table 1'!F28/'Table 1'!G28</f>
        <v>1.3565905715554332</v>
      </c>
      <c r="F29" s="36"/>
      <c r="G29" s="36"/>
      <c r="H29" s="36"/>
      <c r="I29" s="36"/>
      <c r="J29" s="36"/>
      <c r="K29" s="16"/>
      <c r="L29" s="16"/>
      <c r="M29" s="16"/>
      <c r="N29" s="16"/>
      <c r="O29" s="16"/>
    </row>
    <row r="30" spans="1:15" s="17" customFormat="1" ht="12" customHeight="1" x14ac:dyDescent="0.25">
      <c r="A30" s="45" t="s">
        <v>47</v>
      </c>
      <c r="B30" s="45" t="s">
        <v>15</v>
      </c>
      <c r="C30" s="27">
        <f>'Table 1'!D29/'Table 1'!C29</f>
        <v>52.666666666666664</v>
      </c>
      <c r="D30" s="27">
        <f>('Table 1'!H29/'Table 1'!E29)*1000</f>
        <v>367860.75949367089</v>
      </c>
      <c r="E30" s="60">
        <f>'Table 1'!F29/'Table 1'!G29</f>
        <v>1.6918066529014439</v>
      </c>
      <c r="F30" s="36"/>
      <c r="G30" s="36"/>
      <c r="H30" s="36"/>
      <c r="I30" s="36"/>
      <c r="J30" s="36"/>
      <c r="K30" s="16"/>
      <c r="L30" s="16"/>
      <c r="M30" s="16"/>
      <c r="N30" s="16"/>
      <c r="O30" s="16"/>
    </row>
    <row r="31" spans="1:15" s="17" customFormat="1" ht="12" customHeight="1" x14ac:dyDescent="0.25">
      <c r="A31" s="45" t="s">
        <v>48</v>
      </c>
      <c r="B31" s="45" t="s">
        <v>16</v>
      </c>
      <c r="C31" s="27">
        <f>'Table 1'!D30/'Table 1'!C30</f>
        <v>1043.1569506726457</v>
      </c>
      <c r="D31" s="27">
        <f>('Table 1'!H30/'Table 1'!E30)*1000</f>
        <v>420757.05291757034</v>
      </c>
      <c r="E31" s="60">
        <f>'Table 1'!F30/'Table 1'!G30</f>
        <v>1.178496007301707</v>
      </c>
      <c r="F31" s="36"/>
      <c r="G31" s="36"/>
      <c r="H31" s="36"/>
      <c r="I31" s="36"/>
      <c r="J31" s="36"/>
      <c r="K31" s="16"/>
      <c r="L31" s="16"/>
      <c r="M31" s="16"/>
      <c r="N31" s="16"/>
      <c r="O31" s="16"/>
    </row>
    <row r="32" spans="1:15" s="17" customFormat="1" ht="12" customHeight="1" x14ac:dyDescent="0.25">
      <c r="A32" s="45" t="s">
        <v>49</v>
      </c>
      <c r="B32" s="45" t="s">
        <v>17</v>
      </c>
      <c r="C32" s="27">
        <f>'Table 1'!D31/'Table 1'!C31</f>
        <v>483.91530944625407</v>
      </c>
      <c r="D32" s="27">
        <f>('Table 1'!H31/'Table 1'!E31)*1000</f>
        <v>373965.26300196612</v>
      </c>
      <c r="E32" s="60">
        <f>'Table 1'!F31/'Table 1'!G31</f>
        <v>1.1425536052966887</v>
      </c>
      <c r="F32" s="36"/>
      <c r="G32" s="36"/>
      <c r="H32" s="36"/>
      <c r="I32" s="36"/>
      <c r="J32" s="36"/>
      <c r="K32" s="16"/>
      <c r="L32" s="16"/>
      <c r="M32" s="16"/>
      <c r="N32" s="16"/>
      <c r="O32" s="16"/>
    </row>
    <row r="33" spans="1:15" s="17" customFormat="1" ht="12" customHeight="1" x14ac:dyDescent="0.25">
      <c r="A33" s="45" t="s">
        <v>50</v>
      </c>
      <c r="B33" s="45" t="s">
        <v>18</v>
      </c>
      <c r="C33" s="27">
        <f>'Table 1'!D32/'Table 1'!C32</f>
        <v>333.60194174757282</v>
      </c>
      <c r="D33" s="27">
        <f>('Table 1'!H32/'Table 1'!E32)*1000</f>
        <v>374919.80555393844</v>
      </c>
      <c r="E33" s="60">
        <f>'Table 1'!F32/'Table 1'!G32</f>
        <v>1.0998412172418748</v>
      </c>
      <c r="F33" s="36"/>
      <c r="G33" s="36"/>
      <c r="H33" s="36"/>
      <c r="I33" s="36"/>
      <c r="J33" s="36"/>
      <c r="K33" s="16"/>
      <c r="L33" s="16"/>
      <c r="M33" s="16"/>
      <c r="N33" s="16"/>
      <c r="O33" s="16"/>
    </row>
    <row r="34" spans="1:15" s="17" customFormat="1" ht="12" customHeight="1" x14ac:dyDescent="0.25">
      <c r="A34" s="45" t="s">
        <v>51</v>
      </c>
      <c r="B34" s="45" t="s">
        <v>19</v>
      </c>
      <c r="C34" s="27">
        <f>'Table 1'!D33/'Table 1'!C33</f>
        <v>111.62337662337663</v>
      </c>
      <c r="D34" s="27">
        <f>('Table 1'!H33/'Table 1'!E33)*1000</f>
        <v>890741.59394997091</v>
      </c>
      <c r="E34" s="60">
        <f>'Table 1'!F33/'Table 1'!G33</f>
        <v>1.0079030412656356</v>
      </c>
      <c r="F34" s="36"/>
      <c r="G34" s="36"/>
      <c r="H34" s="36"/>
      <c r="I34" s="36"/>
      <c r="J34" s="36"/>
      <c r="K34" s="16"/>
      <c r="L34" s="16"/>
      <c r="M34" s="16"/>
      <c r="N34" s="16"/>
      <c r="O34" s="16"/>
    </row>
    <row r="35" spans="1:15" s="17" customFormat="1" ht="12" customHeight="1" x14ac:dyDescent="0.25">
      <c r="A35" s="45" t="s">
        <v>52</v>
      </c>
      <c r="B35" s="45" t="s">
        <v>20</v>
      </c>
      <c r="C35" s="27">
        <f>'Table 1'!D34/'Table 1'!C34</f>
        <v>91.558139534883722</v>
      </c>
      <c r="D35" s="27">
        <f>('Table 1'!H34/'Table 1'!E34)*1000</f>
        <v>198401.93335029256</v>
      </c>
      <c r="E35" s="60">
        <f>'Table 1'!F34/'Table 1'!G34</f>
        <v>1.0690688644584923</v>
      </c>
      <c r="F35" s="36"/>
      <c r="G35" s="36"/>
      <c r="H35" s="36"/>
      <c r="I35" s="36"/>
      <c r="J35" s="36"/>
      <c r="K35" s="16"/>
      <c r="L35" s="16"/>
      <c r="M35" s="16"/>
      <c r="N35" s="16"/>
      <c r="O35" s="16"/>
    </row>
    <row r="36" spans="1:15" s="17" customFormat="1" ht="12" customHeight="1" x14ac:dyDescent="0.25">
      <c r="A36" s="45" t="s">
        <v>53</v>
      </c>
      <c r="B36" s="45" t="s">
        <v>21</v>
      </c>
      <c r="C36" s="27">
        <f>'Table 1'!D35/'Table 1'!C35</f>
        <v>260.20192307692309</v>
      </c>
      <c r="D36" s="27">
        <f>('Table 1'!H35/'Table 1'!E35)*1000</f>
        <v>406703.73244641535</v>
      </c>
      <c r="E36" s="60">
        <f>'Table 1'!F35/'Table 1'!G35</f>
        <v>1.0681295338788412</v>
      </c>
      <c r="F36" s="36"/>
      <c r="G36" s="36"/>
      <c r="H36" s="36"/>
      <c r="I36" s="36"/>
      <c r="J36" s="36"/>
      <c r="K36" s="16"/>
      <c r="L36" s="16"/>
      <c r="M36" s="16"/>
      <c r="N36" s="16"/>
      <c r="O36" s="16"/>
    </row>
    <row r="37" spans="1:15" s="17" customFormat="1" ht="12" customHeight="1" x14ac:dyDescent="0.25">
      <c r="A37" s="45" t="s">
        <v>54</v>
      </c>
      <c r="B37" s="45" t="s">
        <v>22</v>
      </c>
      <c r="C37" s="27">
        <f>'Table 1'!D36/'Table 1'!C36</f>
        <v>261.73684210526318</v>
      </c>
      <c r="D37" s="27">
        <f>('Table 1'!H36/'Table 1'!E36)*1000</f>
        <v>299913.73416448821</v>
      </c>
      <c r="E37" s="60">
        <f>'Table 1'!F36/'Table 1'!G36</f>
        <v>1.1190894000703857</v>
      </c>
      <c r="F37" s="36"/>
      <c r="G37" s="36"/>
      <c r="H37" s="36"/>
      <c r="I37" s="36"/>
      <c r="J37" s="36"/>
      <c r="K37" s="16"/>
      <c r="L37" s="16"/>
      <c r="M37" s="16"/>
      <c r="N37" s="16"/>
      <c r="O37" s="16"/>
    </row>
    <row r="38" spans="1:15" s="17" customFormat="1" ht="12" customHeight="1" x14ac:dyDescent="0.25">
      <c r="A38" s="45" t="s">
        <v>55</v>
      </c>
      <c r="B38" s="45" t="s">
        <v>23</v>
      </c>
      <c r="C38" s="27">
        <f>'Table 1'!D37/'Table 1'!C37</f>
        <v>259.58333333333331</v>
      </c>
      <c r="D38" s="27">
        <f>('Table 1'!H37/'Table 1'!E37)*1000</f>
        <v>794754.73515248788</v>
      </c>
      <c r="E38" s="60">
        <f>'Table 1'!F37/'Table 1'!G37</f>
        <v>1.1075362136285711</v>
      </c>
      <c r="F38" s="36"/>
      <c r="G38" s="36"/>
      <c r="H38" s="36"/>
      <c r="I38" s="36"/>
      <c r="J38" s="36"/>
      <c r="K38" s="16"/>
      <c r="L38" s="16"/>
      <c r="M38" s="16"/>
      <c r="N38" s="16"/>
      <c r="O38" s="16"/>
    </row>
    <row r="39" spans="1:15" s="17" customFormat="1" ht="12" customHeight="1" x14ac:dyDescent="0.25">
      <c r="A39" s="45" t="s">
        <v>56</v>
      </c>
      <c r="B39" s="45" t="s">
        <v>24</v>
      </c>
      <c r="C39" s="27">
        <f>'Table 1'!D38/'Table 1'!C38</f>
        <v>130.89473684210526</v>
      </c>
      <c r="D39" s="27">
        <f>('Table 1'!H38/'Table 1'!E38)*1000</f>
        <v>318400.0804181745</v>
      </c>
      <c r="E39" s="60">
        <f>'Table 1'!F38/'Table 1'!G38</f>
        <v>1.0590653099319356</v>
      </c>
      <c r="F39" s="36"/>
      <c r="G39" s="36"/>
      <c r="H39" s="36"/>
      <c r="I39" s="36"/>
      <c r="J39" s="36"/>
      <c r="K39" s="16"/>
      <c r="L39" s="16"/>
      <c r="M39" s="16"/>
      <c r="N39" s="16"/>
      <c r="O39" s="16"/>
    </row>
    <row r="40" spans="1:15" s="17" customFormat="1" ht="12" customHeight="1" x14ac:dyDescent="0.25">
      <c r="A40" s="45" t="s">
        <v>57</v>
      </c>
      <c r="B40" s="45" t="s">
        <v>25</v>
      </c>
      <c r="C40" s="27">
        <f>'Table 1'!D39/'Table 1'!C39</f>
        <v>104.63157894736842</v>
      </c>
      <c r="D40" s="27">
        <f>('Table 1'!H39/'Table 1'!E39)*1000</f>
        <v>210360.56480080687</v>
      </c>
      <c r="E40" s="60">
        <f>'Table 1'!F39/'Table 1'!G39</f>
        <v>1.1667087381242147</v>
      </c>
      <c r="F40" s="36"/>
      <c r="G40" s="36"/>
      <c r="H40" s="36"/>
      <c r="I40" s="36"/>
      <c r="J40" s="36"/>
      <c r="K40" s="16"/>
      <c r="L40" s="16"/>
      <c r="M40" s="16"/>
      <c r="N40" s="16"/>
      <c r="O40" s="16"/>
    </row>
    <row r="41" spans="1:15" s="17" customFormat="1" ht="12" customHeight="1" x14ac:dyDescent="0.25">
      <c r="A41" s="45" t="s">
        <v>58</v>
      </c>
      <c r="B41" s="45" t="s">
        <v>59</v>
      </c>
      <c r="C41" s="27" t="s">
        <v>72</v>
      </c>
      <c r="D41" s="27" t="s">
        <v>72</v>
      </c>
      <c r="E41" s="60" t="s">
        <v>72</v>
      </c>
      <c r="F41" s="36"/>
      <c r="G41" s="36"/>
      <c r="H41" s="36"/>
      <c r="I41" s="36"/>
      <c r="J41" s="36"/>
      <c r="K41" s="16"/>
      <c r="L41" s="16"/>
      <c r="M41" s="16"/>
      <c r="N41" s="16"/>
      <c r="O41" s="16"/>
    </row>
    <row r="42" spans="1:15" s="17" customFormat="1" ht="12" customHeight="1" x14ac:dyDescent="0.25">
      <c r="A42" s="45" t="s">
        <v>60</v>
      </c>
      <c r="B42" s="45" t="s">
        <v>30</v>
      </c>
      <c r="C42" s="27">
        <f>'Table 1'!D41/'Table 1'!C41</f>
        <v>713.64705882352939</v>
      </c>
      <c r="D42" s="27">
        <f>('Table 1'!H41/'Table 1'!E41)*1000</f>
        <v>421776.87108473456</v>
      </c>
      <c r="E42" s="60">
        <f>'Table 1'!F41/'Table 1'!G41</f>
        <v>1.3530915298211346</v>
      </c>
      <c r="F42" s="36"/>
      <c r="G42" s="36"/>
      <c r="H42" s="36"/>
      <c r="I42" s="36"/>
      <c r="J42" s="36"/>
      <c r="K42" s="16"/>
      <c r="L42" s="16"/>
      <c r="M42" s="16"/>
      <c r="N42" s="16"/>
      <c r="O42" s="16"/>
    </row>
    <row r="43" spans="1:15" s="17" customFormat="1" ht="12" customHeight="1" x14ac:dyDescent="0.25">
      <c r="A43" s="45" t="s">
        <v>61</v>
      </c>
      <c r="B43" s="45" t="s">
        <v>75</v>
      </c>
      <c r="C43" s="27">
        <f>'Table 1'!D42/'Table 1'!C42</f>
        <v>115.22727272727273</v>
      </c>
      <c r="D43" s="27">
        <f>('Table 1'!H42/'Table 1'!E42)*1000</f>
        <v>311349.50690335309</v>
      </c>
      <c r="E43" s="60">
        <f>'Table 1'!F42/'Table 1'!G42</f>
        <v>1.0414778097403818</v>
      </c>
      <c r="F43" s="36"/>
      <c r="G43" s="36"/>
      <c r="H43" s="36"/>
      <c r="I43" s="36"/>
      <c r="J43" s="36"/>
      <c r="K43" s="16"/>
      <c r="L43" s="16"/>
      <c r="M43" s="16"/>
      <c r="N43" s="16"/>
      <c r="O43" s="16"/>
    </row>
    <row r="44" spans="1:15" s="17" customFormat="1" ht="12" customHeight="1" x14ac:dyDescent="0.25">
      <c r="A44" s="45" t="s">
        <v>62</v>
      </c>
      <c r="B44" s="45" t="s">
        <v>37</v>
      </c>
      <c r="C44" s="27">
        <f>'Table 1'!D43/'Table 1'!C43</f>
        <v>397.92307692307691</v>
      </c>
      <c r="D44" s="27">
        <f>('Table 1'!H43/'Table 1'!E43)*1000</f>
        <v>682502.02976995939</v>
      </c>
      <c r="E44" s="60">
        <f>'Table 1'!F43/'Table 1'!G43</f>
        <v>1.167215536678494</v>
      </c>
      <c r="F44" s="36"/>
      <c r="G44" s="36"/>
      <c r="H44" s="36"/>
      <c r="I44" s="36"/>
      <c r="J44" s="36"/>
      <c r="K44" s="16"/>
      <c r="L44" s="16"/>
      <c r="M44" s="16"/>
      <c r="N44" s="16"/>
      <c r="O44" s="16"/>
    </row>
    <row r="45" spans="1:15" s="17" customFormat="1" ht="12" customHeight="1" x14ac:dyDescent="0.25">
      <c r="A45" s="45" t="s">
        <v>63</v>
      </c>
      <c r="B45" s="45" t="s">
        <v>27</v>
      </c>
      <c r="C45" s="27">
        <f>'Table 1'!D44/'Table 1'!C44</f>
        <v>334.95454545454544</v>
      </c>
      <c r="D45" s="27">
        <f>('Table 1'!H44/'Table 1'!E44)*1000</f>
        <v>206495.72533586647</v>
      </c>
      <c r="E45" s="60">
        <f>'Table 1'!F44/'Table 1'!G44</f>
        <v>1.1400712446765706</v>
      </c>
      <c r="F45" s="36"/>
      <c r="G45" s="36"/>
      <c r="H45" s="36"/>
      <c r="I45" s="36"/>
      <c r="J45" s="36"/>
      <c r="K45" s="16"/>
      <c r="L45" s="16"/>
      <c r="M45" s="16"/>
      <c r="N45" s="16"/>
      <c r="O45" s="16"/>
    </row>
    <row r="46" spans="1:15" s="17" customFormat="1" ht="12" customHeight="1" x14ac:dyDescent="0.25">
      <c r="A46" s="45" t="s">
        <v>64</v>
      </c>
      <c r="B46" s="45" t="s">
        <v>28</v>
      </c>
      <c r="C46" s="27">
        <f>'Table 1'!D45/'Table 1'!C45</f>
        <v>41.615384615384613</v>
      </c>
      <c r="D46" s="27">
        <f>('Table 1'!H45/'Table 1'!E45)*1000</f>
        <v>415761.55268022185</v>
      </c>
      <c r="E46" s="60">
        <f>'Table 1'!F45/'Table 1'!G45</f>
        <v>1.1177783844122569</v>
      </c>
      <c r="F46" s="36"/>
      <c r="G46" s="36"/>
      <c r="H46" s="36"/>
      <c r="I46" s="36"/>
      <c r="J46" s="36"/>
      <c r="K46" s="16"/>
      <c r="L46" s="16"/>
      <c r="M46" s="16"/>
      <c r="N46" s="16"/>
      <c r="O46" s="16"/>
    </row>
    <row r="47" spans="1:15" s="17" customFormat="1" ht="12" customHeight="1" x14ac:dyDescent="0.25">
      <c r="A47" s="45" t="s">
        <v>65</v>
      </c>
      <c r="B47" s="45" t="s">
        <v>29</v>
      </c>
      <c r="C47" s="27">
        <f>'Table 1'!D46/'Table 1'!C46</f>
        <v>20.25</v>
      </c>
      <c r="D47" s="27">
        <f>('Table 1'!H46/'Table 1'!E46)*1000</f>
        <v>277429.75206611573</v>
      </c>
      <c r="E47" s="60">
        <f>'Table 1'!F46/'Table 1'!G46</f>
        <v>1.235122359305074</v>
      </c>
      <c r="F47" s="36"/>
      <c r="G47" s="36"/>
      <c r="H47" s="36"/>
      <c r="I47" s="36"/>
      <c r="J47" s="36"/>
      <c r="K47" s="16"/>
      <c r="L47" s="16"/>
      <c r="M47" s="16"/>
      <c r="N47" s="16"/>
      <c r="O47" s="16"/>
    </row>
    <row r="48" spans="1:15" s="17" customFormat="1" ht="12" customHeight="1" x14ac:dyDescent="0.25">
      <c r="A48" s="45" t="s">
        <v>66</v>
      </c>
      <c r="B48" s="45" t="s">
        <v>31</v>
      </c>
      <c r="C48" s="27">
        <f>'Table 1'!D47/'Table 1'!C47</f>
        <v>97.818181818181813</v>
      </c>
      <c r="D48" s="27">
        <f>('Table 1'!H47/'Table 1'!E47)*1000</f>
        <v>250868.9591078067</v>
      </c>
      <c r="E48" s="60">
        <f>'Table 1'!F47/'Table 1'!G47</f>
        <v>1.2282741677474835</v>
      </c>
      <c r="F48" s="36"/>
      <c r="G48" s="36"/>
      <c r="H48" s="36"/>
      <c r="I48" s="36"/>
      <c r="J48" s="36"/>
      <c r="K48" s="16"/>
      <c r="L48" s="16"/>
      <c r="M48" s="16"/>
      <c r="N48" s="16"/>
      <c r="O48" s="16"/>
    </row>
    <row r="49" spans="1:15" s="17" customFormat="1" ht="12" customHeight="1" x14ac:dyDescent="0.25">
      <c r="A49" s="45" t="s">
        <v>101</v>
      </c>
      <c r="B49" s="45" t="s">
        <v>102</v>
      </c>
      <c r="C49" s="27">
        <f>'Table 1'!D48/'Table 1'!C48</f>
        <v>428.84615384615387</v>
      </c>
      <c r="D49" s="27">
        <f>('Table 1'!H48/'Table 1'!E48)*1000</f>
        <v>380435.51569506724</v>
      </c>
      <c r="E49" s="60">
        <f>'Table 1'!F48/'Table 1'!G48</f>
        <v>1.0549766508162952</v>
      </c>
      <c r="F49" s="36"/>
      <c r="G49" s="36"/>
      <c r="H49" s="36"/>
      <c r="I49" s="36"/>
      <c r="J49" s="36"/>
      <c r="K49" s="16"/>
      <c r="L49" s="16"/>
      <c r="M49" s="16"/>
      <c r="N49" s="16"/>
      <c r="O49" s="16"/>
    </row>
    <row r="50" spans="1:15" s="17" customFormat="1" ht="12" customHeight="1" x14ac:dyDescent="0.25">
      <c r="A50" s="45" t="s">
        <v>67</v>
      </c>
      <c r="B50" s="45" t="s">
        <v>26</v>
      </c>
      <c r="C50" s="27">
        <f>'Table 1'!D49/'Table 1'!C49</f>
        <v>723.13636363636363</v>
      </c>
      <c r="D50" s="27">
        <f>('Table 1'!H49/'Table 1'!E49)*1000</f>
        <v>308325.71464551066</v>
      </c>
      <c r="E50" s="60">
        <f>'Table 1'!F49/'Table 1'!G49</f>
        <v>1.0180426438429488</v>
      </c>
      <c r="F50" s="36"/>
      <c r="G50" s="36"/>
      <c r="H50" s="36"/>
      <c r="I50" s="36"/>
      <c r="J50" s="36"/>
      <c r="K50" s="16"/>
      <c r="L50" s="16"/>
      <c r="M50" s="16"/>
      <c r="N50" s="16"/>
      <c r="O50" s="16"/>
    </row>
    <row r="51" spans="1:15" s="17" customFormat="1" ht="6" customHeight="1" x14ac:dyDescent="0.25">
      <c r="A51" s="23"/>
      <c r="B51" s="24"/>
      <c r="C51" s="54"/>
      <c r="D51" s="54"/>
      <c r="E51" s="55"/>
      <c r="F51" s="36"/>
      <c r="G51" s="36"/>
      <c r="H51" s="36"/>
      <c r="I51" s="36"/>
      <c r="J51" s="36"/>
      <c r="K51" s="16"/>
      <c r="L51" s="16"/>
      <c r="M51" s="16"/>
      <c r="N51" s="16"/>
      <c r="O51" s="16"/>
    </row>
    <row r="52" spans="1:15" x14ac:dyDescent="0.25">
      <c r="A52" s="56" t="s">
        <v>80</v>
      </c>
    </row>
    <row r="53" spans="1:15" x14ac:dyDescent="0.25">
      <c r="A53" s="56" t="s">
        <v>81</v>
      </c>
    </row>
    <row r="54" spans="1:15" x14ac:dyDescent="0.25">
      <c r="A54" s="57" t="s">
        <v>88</v>
      </c>
    </row>
  </sheetData>
  <mergeCells count="6">
    <mergeCell ref="A1:E1"/>
    <mergeCell ref="A3:A12"/>
    <mergeCell ref="D3:D11"/>
    <mergeCell ref="E3:E11"/>
    <mergeCell ref="B3:B12"/>
    <mergeCell ref="C3:C11"/>
  </mergeCells>
  <pageMargins left="0.70866141732283472" right="0.51181102362204722" top="0.6692913385826772" bottom="0.59055118110236227" header="0.35433070866141736" footer="0.31496062992125984"/>
  <pageSetup paperSize="9" firstPageNumber="8" orientation="portrait" r:id="rId1"/>
  <headerFooter>
    <oddFooter>&amp;R&amp;"Arial,Regular"&amp;9Page  2 of 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L49"/>
  <sheetViews>
    <sheetView zoomScale="130" zoomScaleNormal="130" zoomScaleSheetLayoutView="115" workbookViewId="0">
      <selection activeCell="B18" sqref="B18"/>
    </sheetView>
  </sheetViews>
  <sheetFormatPr defaultColWidth="9.140625" defaultRowHeight="12.75" x14ac:dyDescent="0.25"/>
  <cols>
    <col min="1" max="1" width="6.42578125" style="1" customWidth="1"/>
    <col min="2" max="2" width="27" style="1" customWidth="1"/>
    <col min="3" max="3" width="9.28515625" style="1" customWidth="1"/>
    <col min="4" max="4" width="8.42578125" style="1" customWidth="1"/>
    <col min="5" max="5" width="8.28515625" style="1" customWidth="1"/>
    <col min="6" max="6" width="8" style="1" customWidth="1"/>
    <col min="7" max="7" width="7.7109375" style="1" customWidth="1"/>
    <col min="8" max="8" width="8.28515625" style="1" customWidth="1"/>
    <col min="9" max="9" width="8" style="1" customWidth="1"/>
    <col min="10" max="16384" width="9.140625" style="1"/>
  </cols>
  <sheetData>
    <row r="1" spans="1:12" ht="48" customHeight="1" x14ac:dyDescent="0.25">
      <c r="A1" s="77" t="s">
        <v>105</v>
      </c>
      <c r="B1" s="77"/>
      <c r="C1" s="77"/>
      <c r="D1" s="77"/>
      <c r="E1" s="77"/>
      <c r="F1" s="77"/>
      <c r="G1" s="77"/>
      <c r="H1" s="77"/>
    </row>
    <row r="2" spans="1:12" ht="3.6" customHeight="1" x14ac:dyDescent="0.25">
      <c r="A2" s="18"/>
      <c r="B2" s="18"/>
      <c r="C2" s="18"/>
      <c r="D2" s="18"/>
      <c r="E2" s="18"/>
      <c r="F2" s="18"/>
      <c r="G2" s="18"/>
      <c r="H2" s="18"/>
    </row>
    <row r="3" spans="1:12" ht="18.75" customHeight="1" x14ac:dyDescent="0.25">
      <c r="A3" s="63" t="s">
        <v>0</v>
      </c>
      <c r="B3" s="67" t="s">
        <v>1</v>
      </c>
      <c r="C3" s="67" t="s">
        <v>2</v>
      </c>
      <c r="D3" s="73" t="s">
        <v>86</v>
      </c>
      <c r="E3" s="73"/>
      <c r="F3" s="73"/>
      <c r="G3" s="73"/>
      <c r="H3" s="80"/>
    </row>
    <row r="4" spans="1:12" ht="13.5" customHeight="1" x14ac:dyDescent="0.25">
      <c r="A4" s="64"/>
      <c r="B4" s="69"/>
      <c r="C4" s="69"/>
      <c r="D4" s="73"/>
      <c r="E4" s="73"/>
      <c r="F4" s="73"/>
      <c r="G4" s="73"/>
      <c r="H4" s="80"/>
    </row>
    <row r="5" spans="1:12" ht="43.5" customHeight="1" x14ac:dyDescent="0.25">
      <c r="A5" s="64"/>
      <c r="B5" s="69"/>
      <c r="C5" s="71"/>
      <c r="D5" s="35" t="s">
        <v>4</v>
      </c>
      <c r="E5" s="35" t="s">
        <v>32</v>
      </c>
      <c r="F5" s="35" t="s">
        <v>68</v>
      </c>
      <c r="G5" s="35" t="s">
        <v>33</v>
      </c>
      <c r="H5" s="34" t="s">
        <v>104</v>
      </c>
    </row>
    <row r="6" spans="1:12" ht="12.95" customHeight="1" x14ac:dyDescent="0.25">
      <c r="A6" s="79"/>
      <c r="B6" s="71"/>
      <c r="C6" s="7">
        <v>-1</v>
      </c>
      <c r="D6" s="7">
        <v>-2</v>
      </c>
      <c r="E6" s="7">
        <v>-3</v>
      </c>
      <c r="F6" s="7">
        <v>-4</v>
      </c>
      <c r="G6" s="7">
        <v>-5</v>
      </c>
      <c r="H6" s="8">
        <v>-6</v>
      </c>
    </row>
    <row r="7" spans="1:12" ht="6" customHeight="1" x14ac:dyDescent="0.25">
      <c r="A7" s="2"/>
      <c r="B7" s="2"/>
      <c r="C7" s="2"/>
      <c r="D7" s="2"/>
      <c r="E7" s="2"/>
      <c r="F7" s="2"/>
      <c r="G7" s="2"/>
      <c r="H7" s="2"/>
    </row>
    <row r="8" spans="1:12" x14ac:dyDescent="0.25">
      <c r="A8" s="42"/>
      <c r="B8" s="43" t="s">
        <v>74</v>
      </c>
      <c r="C8" s="49">
        <v>2205</v>
      </c>
      <c r="D8" s="49">
        <v>314278157</v>
      </c>
      <c r="E8" s="49">
        <v>201123206</v>
      </c>
      <c r="F8" s="49">
        <v>35598554</v>
      </c>
      <c r="G8" s="49">
        <v>20089311</v>
      </c>
      <c r="H8" s="49">
        <v>11169479</v>
      </c>
      <c r="K8" s="13"/>
      <c r="L8" s="30"/>
    </row>
    <row r="9" spans="1:12" x14ac:dyDescent="0.25">
      <c r="A9" s="42"/>
      <c r="B9" s="43"/>
      <c r="C9" s="40"/>
      <c r="D9" s="41"/>
      <c r="E9" s="40"/>
      <c r="F9" s="40"/>
      <c r="G9" s="40"/>
      <c r="H9" s="40"/>
    </row>
    <row r="10" spans="1:12" x14ac:dyDescent="0.25">
      <c r="A10" s="46" t="s">
        <v>38</v>
      </c>
      <c r="B10" s="44" t="s">
        <v>8</v>
      </c>
      <c r="C10" s="59">
        <v>12</v>
      </c>
      <c r="D10" s="59">
        <v>89592</v>
      </c>
      <c r="E10" s="59" t="s">
        <v>103</v>
      </c>
      <c r="F10" s="59" t="s">
        <v>103</v>
      </c>
      <c r="G10" s="59" t="s">
        <v>103</v>
      </c>
      <c r="H10" s="59" t="s">
        <v>103</v>
      </c>
    </row>
    <row r="11" spans="1:12" s="14" customFormat="1" ht="12.75" customHeight="1" x14ac:dyDescent="0.25">
      <c r="A11" s="45" t="s">
        <v>39</v>
      </c>
      <c r="B11" s="45" t="s">
        <v>9</v>
      </c>
      <c r="C11" s="59">
        <v>9</v>
      </c>
      <c r="D11" s="59" t="s">
        <v>103</v>
      </c>
      <c r="E11" s="59" t="s">
        <v>103</v>
      </c>
      <c r="F11" s="59" t="s">
        <v>103</v>
      </c>
      <c r="G11" s="59" t="s">
        <v>103</v>
      </c>
      <c r="H11" s="59" t="s">
        <v>103</v>
      </c>
    </row>
    <row r="12" spans="1:12" s="14" customFormat="1" ht="25.5" x14ac:dyDescent="0.25">
      <c r="A12" s="45" t="s">
        <v>89</v>
      </c>
      <c r="B12" s="45" t="s">
        <v>90</v>
      </c>
      <c r="C12" s="59" t="s">
        <v>72</v>
      </c>
      <c r="D12" s="59" t="s">
        <v>72</v>
      </c>
      <c r="E12" s="59" t="s">
        <v>72</v>
      </c>
      <c r="F12" s="59" t="s">
        <v>72</v>
      </c>
      <c r="G12" s="59" t="s">
        <v>72</v>
      </c>
      <c r="H12" s="59" t="s">
        <v>72</v>
      </c>
    </row>
    <row r="13" spans="1:12" s="14" customFormat="1" x14ac:dyDescent="0.25">
      <c r="A13" s="45" t="s">
        <v>91</v>
      </c>
      <c r="B13" s="45" t="s">
        <v>92</v>
      </c>
      <c r="C13" s="59">
        <v>3</v>
      </c>
      <c r="D13" s="59">
        <v>87822</v>
      </c>
      <c r="E13" s="59" t="s">
        <v>103</v>
      </c>
      <c r="F13" s="59" t="s">
        <v>103</v>
      </c>
      <c r="G13" s="59" t="s">
        <v>103</v>
      </c>
      <c r="H13" s="59" t="s">
        <v>103</v>
      </c>
    </row>
    <row r="14" spans="1:12" s="14" customFormat="1" ht="12.75" customHeight="1" x14ac:dyDescent="0.25">
      <c r="A14" s="45" t="s">
        <v>93</v>
      </c>
      <c r="B14" s="45" t="s">
        <v>94</v>
      </c>
      <c r="C14" s="59">
        <v>6</v>
      </c>
      <c r="D14" s="59">
        <v>414747</v>
      </c>
      <c r="E14" s="59">
        <v>414747</v>
      </c>
      <c r="F14" s="59" t="s">
        <v>103</v>
      </c>
      <c r="G14" s="59" t="s">
        <v>103</v>
      </c>
      <c r="H14" s="59" t="s">
        <v>103</v>
      </c>
      <c r="I14" s="50"/>
      <c r="J14" s="50"/>
    </row>
    <row r="15" spans="1:12" s="14" customFormat="1" x14ac:dyDescent="0.25">
      <c r="A15" s="45" t="s">
        <v>95</v>
      </c>
      <c r="B15" s="45" t="s">
        <v>96</v>
      </c>
      <c r="C15" s="59" t="s">
        <v>72</v>
      </c>
      <c r="D15" s="59" t="s">
        <v>72</v>
      </c>
      <c r="E15" s="59" t="s">
        <v>72</v>
      </c>
      <c r="F15" s="59" t="s">
        <v>72</v>
      </c>
      <c r="G15" s="59" t="s">
        <v>72</v>
      </c>
      <c r="H15" s="59" t="s">
        <v>72</v>
      </c>
      <c r="I15" s="50"/>
      <c r="J15" s="50"/>
    </row>
    <row r="16" spans="1:12" s="14" customFormat="1" x14ac:dyDescent="0.25">
      <c r="A16" s="45" t="s">
        <v>97</v>
      </c>
      <c r="B16" s="45" t="s">
        <v>98</v>
      </c>
      <c r="C16" s="59">
        <v>3</v>
      </c>
      <c r="D16" s="59">
        <v>7347</v>
      </c>
      <c r="E16" s="59" t="s">
        <v>103</v>
      </c>
      <c r="F16" s="59" t="s">
        <v>103</v>
      </c>
      <c r="G16" s="59" t="s">
        <v>103</v>
      </c>
      <c r="H16" s="59" t="s">
        <v>103</v>
      </c>
      <c r="I16" s="50"/>
      <c r="J16" s="50"/>
    </row>
    <row r="17" spans="1:10" s="14" customFormat="1" x14ac:dyDescent="0.25">
      <c r="A17" s="45" t="s">
        <v>99</v>
      </c>
      <c r="B17" s="45" t="s">
        <v>100</v>
      </c>
      <c r="C17" s="59">
        <v>439</v>
      </c>
      <c r="D17" s="59">
        <v>25155425</v>
      </c>
      <c r="E17" s="59">
        <v>7788633</v>
      </c>
      <c r="F17" s="59">
        <v>839580</v>
      </c>
      <c r="G17" s="59">
        <v>1196967</v>
      </c>
      <c r="H17" s="59">
        <v>2352978</v>
      </c>
      <c r="I17" s="50"/>
      <c r="J17" s="50"/>
    </row>
    <row r="18" spans="1:10" s="14" customFormat="1" ht="25.5" x14ac:dyDescent="0.25">
      <c r="A18" s="45" t="s">
        <v>40</v>
      </c>
      <c r="B18" s="45" t="s">
        <v>10</v>
      </c>
      <c r="C18" s="59">
        <v>115</v>
      </c>
      <c r="D18" s="59">
        <v>1851344</v>
      </c>
      <c r="E18" s="59">
        <v>527781</v>
      </c>
      <c r="F18" s="59">
        <v>209868</v>
      </c>
      <c r="G18" s="59">
        <v>49461</v>
      </c>
      <c r="H18" s="59" t="s">
        <v>103</v>
      </c>
      <c r="I18" s="50"/>
      <c r="J18" s="50"/>
    </row>
    <row r="19" spans="1:10" s="14" customFormat="1" ht="25.5" x14ac:dyDescent="0.25">
      <c r="A19" s="45" t="s">
        <v>41</v>
      </c>
      <c r="B19" s="45" t="s">
        <v>11</v>
      </c>
      <c r="C19" s="59">
        <v>237</v>
      </c>
      <c r="D19" s="59">
        <v>14200585</v>
      </c>
      <c r="E19" s="59">
        <v>8022356</v>
      </c>
      <c r="F19" s="59">
        <v>1666615</v>
      </c>
      <c r="G19" s="59">
        <v>1600343</v>
      </c>
      <c r="H19" s="59">
        <v>209365</v>
      </c>
      <c r="I19" s="50"/>
      <c r="J19" s="50"/>
    </row>
    <row r="20" spans="1:10" s="14" customFormat="1" x14ac:dyDescent="0.25">
      <c r="A20" s="45" t="s">
        <v>42</v>
      </c>
      <c r="B20" s="45" t="s">
        <v>12</v>
      </c>
      <c r="C20" s="59">
        <v>46</v>
      </c>
      <c r="D20" s="59">
        <v>5486729</v>
      </c>
      <c r="E20" s="59">
        <v>2784499</v>
      </c>
      <c r="F20" s="59">
        <v>1858247</v>
      </c>
      <c r="G20" s="59">
        <v>70268</v>
      </c>
      <c r="H20" s="59">
        <v>83061</v>
      </c>
      <c r="I20" s="50"/>
      <c r="J20" s="50"/>
    </row>
    <row r="21" spans="1:10" s="14" customFormat="1" x14ac:dyDescent="0.25">
      <c r="A21" s="45" t="s">
        <v>43</v>
      </c>
      <c r="B21" s="45" t="s">
        <v>13</v>
      </c>
      <c r="C21" s="59">
        <v>24</v>
      </c>
      <c r="D21" s="59">
        <v>857069</v>
      </c>
      <c r="E21" s="59">
        <v>328839</v>
      </c>
      <c r="F21" s="59">
        <v>8712</v>
      </c>
      <c r="G21" s="59" t="s">
        <v>103</v>
      </c>
      <c r="H21" s="59" t="s">
        <v>103</v>
      </c>
      <c r="I21" s="50"/>
      <c r="J21" s="50"/>
    </row>
    <row r="22" spans="1:10" s="14" customFormat="1" x14ac:dyDescent="0.25">
      <c r="A22" s="45" t="s">
        <v>44</v>
      </c>
      <c r="B22" s="45" t="s">
        <v>14</v>
      </c>
      <c r="C22" s="59">
        <v>3</v>
      </c>
      <c r="D22" s="59" t="s">
        <v>103</v>
      </c>
      <c r="E22" s="59" t="s">
        <v>103</v>
      </c>
      <c r="F22" s="59" t="s">
        <v>103</v>
      </c>
      <c r="G22" s="59" t="s">
        <v>103</v>
      </c>
      <c r="H22" s="59" t="s">
        <v>103</v>
      </c>
      <c r="I22" s="50"/>
      <c r="J22" s="50"/>
    </row>
    <row r="23" spans="1:10" s="14" customFormat="1" x14ac:dyDescent="0.25">
      <c r="A23" s="45" t="s">
        <v>45</v>
      </c>
      <c r="B23" s="45" t="s">
        <v>46</v>
      </c>
      <c r="C23" s="59">
        <v>4</v>
      </c>
      <c r="D23" s="59">
        <v>48575</v>
      </c>
      <c r="E23" s="59">
        <v>48575</v>
      </c>
      <c r="F23" s="59" t="s">
        <v>103</v>
      </c>
      <c r="G23" s="59" t="s">
        <v>103</v>
      </c>
      <c r="H23" s="59" t="s">
        <v>103</v>
      </c>
      <c r="I23" s="50"/>
      <c r="J23" s="50"/>
    </row>
    <row r="24" spans="1:10" s="14" customFormat="1" x14ac:dyDescent="0.25">
      <c r="A24" s="45" t="s">
        <v>47</v>
      </c>
      <c r="B24" s="45" t="s">
        <v>15</v>
      </c>
      <c r="C24" s="59">
        <v>3</v>
      </c>
      <c r="D24" s="59" t="s">
        <v>103</v>
      </c>
      <c r="E24" s="59" t="s">
        <v>103</v>
      </c>
      <c r="F24" s="59" t="s">
        <v>103</v>
      </c>
      <c r="G24" s="59" t="s">
        <v>103</v>
      </c>
      <c r="H24" s="59" t="s">
        <v>103</v>
      </c>
      <c r="I24" s="50"/>
      <c r="J24" s="50"/>
    </row>
    <row r="25" spans="1:10" s="14" customFormat="1" ht="12.75" customHeight="1" x14ac:dyDescent="0.25">
      <c r="A25" s="45" t="s">
        <v>48</v>
      </c>
      <c r="B25" s="45" t="s">
        <v>16</v>
      </c>
      <c r="C25" s="59">
        <v>446</v>
      </c>
      <c r="D25" s="59">
        <v>168974524</v>
      </c>
      <c r="E25" s="59">
        <v>122228540</v>
      </c>
      <c r="F25" s="59">
        <v>22566944</v>
      </c>
      <c r="G25" s="59">
        <v>8878202</v>
      </c>
      <c r="H25" s="59">
        <v>2030106</v>
      </c>
      <c r="I25" s="50"/>
      <c r="J25" s="50"/>
    </row>
    <row r="26" spans="1:10" s="14" customFormat="1" ht="25.5" x14ac:dyDescent="0.25">
      <c r="A26" s="45" t="s">
        <v>49</v>
      </c>
      <c r="B26" s="45" t="s">
        <v>17</v>
      </c>
      <c r="C26" s="59">
        <v>307</v>
      </c>
      <c r="D26" s="59">
        <v>49241185</v>
      </c>
      <c r="E26" s="59">
        <v>38417919</v>
      </c>
      <c r="F26" s="59">
        <v>2854662</v>
      </c>
      <c r="G26" s="59">
        <v>3329686</v>
      </c>
      <c r="H26" s="59">
        <v>196766</v>
      </c>
      <c r="I26" s="50"/>
      <c r="J26" s="50"/>
    </row>
    <row r="27" spans="1:10" s="14" customFormat="1" x14ac:dyDescent="0.25">
      <c r="A27" s="45" t="s">
        <v>50</v>
      </c>
      <c r="B27" s="45" t="s">
        <v>18</v>
      </c>
      <c r="C27" s="59">
        <v>103</v>
      </c>
      <c r="D27" s="59">
        <v>9361717</v>
      </c>
      <c r="E27" s="59">
        <v>4385853</v>
      </c>
      <c r="F27" s="59">
        <v>1330701</v>
      </c>
      <c r="G27" s="59">
        <v>968931</v>
      </c>
      <c r="H27" s="59">
        <v>141839</v>
      </c>
      <c r="I27" s="50"/>
      <c r="J27" s="50"/>
    </row>
    <row r="28" spans="1:10" s="14" customFormat="1" x14ac:dyDescent="0.25">
      <c r="A28" s="45" t="s">
        <v>51</v>
      </c>
      <c r="B28" s="45" t="s">
        <v>19</v>
      </c>
      <c r="C28" s="59">
        <v>77</v>
      </c>
      <c r="D28" s="59">
        <v>11368322</v>
      </c>
      <c r="E28" s="59">
        <v>5185943</v>
      </c>
      <c r="F28" s="59">
        <v>1669269</v>
      </c>
      <c r="G28" s="59">
        <v>748336</v>
      </c>
      <c r="H28" s="59">
        <v>855168</v>
      </c>
      <c r="I28" s="50"/>
      <c r="J28" s="50"/>
    </row>
    <row r="29" spans="1:10" s="14" customFormat="1" x14ac:dyDescent="0.25">
      <c r="A29" s="45" t="s">
        <v>52</v>
      </c>
      <c r="B29" s="45" t="s">
        <v>20</v>
      </c>
      <c r="C29" s="59">
        <v>43</v>
      </c>
      <c r="D29" s="59">
        <v>435771</v>
      </c>
      <c r="E29" s="59">
        <v>211269</v>
      </c>
      <c r="F29" s="59" t="s">
        <v>103</v>
      </c>
      <c r="G29" s="59" t="s">
        <v>103</v>
      </c>
      <c r="H29" s="59" t="s">
        <v>103</v>
      </c>
      <c r="I29" s="50"/>
      <c r="J29" s="50"/>
    </row>
    <row r="30" spans="1:10" s="14" customFormat="1" x14ac:dyDescent="0.25">
      <c r="A30" s="45" t="s">
        <v>53</v>
      </c>
      <c r="B30" s="45" t="s">
        <v>21</v>
      </c>
      <c r="C30" s="59">
        <v>104</v>
      </c>
      <c r="D30" s="59">
        <v>8080947</v>
      </c>
      <c r="E30" s="59">
        <v>3086208</v>
      </c>
      <c r="F30" s="59">
        <v>2494947</v>
      </c>
      <c r="G30" s="59">
        <v>847946</v>
      </c>
      <c r="H30" s="59" t="s">
        <v>103</v>
      </c>
      <c r="I30" s="50"/>
      <c r="J30" s="50"/>
    </row>
    <row r="31" spans="1:10" s="14" customFormat="1" x14ac:dyDescent="0.25">
      <c r="A31" s="45" t="s">
        <v>54</v>
      </c>
      <c r="B31" s="45" t="s">
        <v>22</v>
      </c>
      <c r="C31" s="59">
        <v>19</v>
      </c>
      <c r="D31" s="59">
        <v>879127</v>
      </c>
      <c r="E31" s="59">
        <v>677206</v>
      </c>
      <c r="F31" s="59" t="s">
        <v>103</v>
      </c>
      <c r="G31" s="59" t="s">
        <v>103</v>
      </c>
      <c r="H31" s="59">
        <v>201922</v>
      </c>
      <c r="I31" s="50"/>
      <c r="J31" s="50"/>
    </row>
    <row r="32" spans="1:10" s="14" customFormat="1" ht="25.5" x14ac:dyDescent="0.25">
      <c r="A32" s="45" t="s">
        <v>55</v>
      </c>
      <c r="B32" s="45" t="s">
        <v>23</v>
      </c>
      <c r="C32" s="59">
        <v>12</v>
      </c>
      <c r="D32" s="59">
        <v>3788705</v>
      </c>
      <c r="E32" s="59">
        <v>2995137</v>
      </c>
      <c r="F32" s="59" t="s">
        <v>103</v>
      </c>
      <c r="G32" s="59">
        <v>94939</v>
      </c>
      <c r="H32" s="59">
        <v>374594</v>
      </c>
      <c r="I32" s="50"/>
      <c r="J32" s="50"/>
    </row>
    <row r="33" spans="1:10" s="14" customFormat="1" x14ac:dyDescent="0.25">
      <c r="A33" s="45" t="s">
        <v>56</v>
      </c>
      <c r="B33" s="45" t="s">
        <v>24</v>
      </c>
      <c r="C33" s="59">
        <v>19</v>
      </c>
      <c r="D33" s="59">
        <v>440566</v>
      </c>
      <c r="E33" s="59">
        <v>425459</v>
      </c>
      <c r="F33" s="59">
        <v>1300</v>
      </c>
      <c r="G33" s="59">
        <v>1890</v>
      </c>
      <c r="H33" s="59">
        <v>11917</v>
      </c>
      <c r="I33" s="50"/>
      <c r="J33" s="50"/>
    </row>
    <row r="34" spans="1:10" s="14" customFormat="1" x14ac:dyDescent="0.25">
      <c r="A34" s="45" t="s">
        <v>57</v>
      </c>
      <c r="B34" s="45" t="s">
        <v>25</v>
      </c>
      <c r="C34" s="59">
        <v>19</v>
      </c>
      <c r="D34" s="59">
        <v>228324</v>
      </c>
      <c r="E34" s="59">
        <v>157702</v>
      </c>
      <c r="F34" s="59">
        <v>10876</v>
      </c>
      <c r="G34" s="59">
        <v>12689</v>
      </c>
      <c r="H34" s="59" t="s">
        <v>103</v>
      </c>
      <c r="I34" s="50"/>
      <c r="J34" s="50"/>
    </row>
    <row r="35" spans="1:10" s="14" customFormat="1" x14ac:dyDescent="0.25">
      <c r="A35" s="46" t="s">
        <v>58</v>
      </c>
      <c r="B35" s="45" t="s">
        <v>59</v>
      </c>
      <c r="C35" s="59" t="s">
        <v>72</v>
      </c>
      <c r="D35" s="59" t="s">
        <v>72</v>
      </c>
      <c r="E35" s="59" t="s">
        <v>72</v>
      </c>
      <c r="F35" s="59" t="s">
        <v>72</v>
      </c>
      <c r="G35" s="59" t="s">
        <v>72</v>
      </c>
      <c r="H35" s="59" t="s">
        <v>72</v>
      </c>
      <c r="I35" s="50"/>
      <c r="J35" s="50"/>
    </row>
    <row r="36" spans="1:10" s="14" customFormat="1" ht="12.75" customHeight="1" x14ac:dyDescent="0.25">
      <c r="A36" s="46" t="s">
        <v>60</v>
      </c>
      <c r="B36" s="45" t="s">
        <v>30</v>
      </c>
      <c r="C36" s="59">
        <v>17</v>
      </c>
      <c r="D36" s="59">
        <v>7518834</v>
      </c>
      <c r="E36" s="59">
        <v>1588456</v>
      </c>
      <c r="F36" s="59" t="s">
        <v>103</v>
      </c>
      <c r="G36" s="59">
        <v>171101</v>
      </c>
      <c r="H36" s="59">
        <v>4695653</v>
      </c>
      <c r="I36" s="50"/>
      <c r="J36" s="50"/>
    </row>
    <row r="37" spans="1:10" s="14" customFormat="1" x14ac:dyDescent="0.25">
      <c r="A37" s="46" t="s">
        <v>61</v>
      </c>
      <c r="B37" s="45" t="s">
        <v>75</v>
      </c>
      <c r="C37" s="59">
        <v>22</v>
      </c>
      <c r="D37" s="59">
        <v>1787750</v>
      </c>
      <c r="E37" s="59">
        <v>7131</v>
      </c>
      <c r="F37" s="59">
        <v>70000</v>
      </c>
      <c r="G37" s="59">
        <v>1267162</v>
      </c>
      <c r="H37" s="59">
        <v>7359</v>
      </c>
      <c r="I37" s="50"/>
      <c r="J37" s="50"/>
    </row>
    <row r="38" spans="1:10" s="14" customFormat="1" x14ac:dyDescent="0.25">
      <c r="A38" s="46" t="s">
        <v>62</v>
      </c>
      <c r="B38" s="45" t="s">
        <v>37</v>
      </c>
      <c r="C38" s="59">
        <v>13</v>
      </c>
      <c r="D38" s="59">
        <v>539353</v>
      </c>
      <c r="E38" s="59" t="s">
        <v>103</v>
      </c>
      <c r="F38" s="59" t="s">
        <v>103</v>
      </c>
      <c r="G38" s="59" t="s">
        <v>103</v>
      </c>
      <c r="H38" s="59" t="s">
        <v>103</v>
      </c>
      <c r="I38" s="50"/>
      <c r="J38" s="50"/>
    </row>
    <row r="39" spans="1:10" s="14" customFormat="1" x14ac:dyDescent="0.25">
      <c r="A39" s="46" t="s">
        <v>63</v>
      </c>
      <c r="B39" s="45" t="s">
        <v>27</v>
      </c>
      <c r="C39" s="59">
        <v>22</v>
      </c>
      <c r="D39" s="59">
        <v>1545924</v>
      </c>
      <c r="E39" s="59">
        <v>962014</v>
      </c>
      <c r="F39" s="59">
        <v>16833</v>
      </c>
      <c r="G39" s="59">
        <v>370901</v>
      </c>
      <c r="H39" s="59">
        <v>8416</v>
      </c>
      <c r="I39" s="50"/>
      <c r="J39" s="50"/>
    </row>
    <row r="40" spans="1:10" s="14" customFormat="1" x14ac:dyDescent="0.25">
      <c r="A40" s="46" t="s">
        <v>64</v>
      </c>
      <c r="B40" s="45" t="s">
        <v>28</v>
      </c>
      <c r="C40" s="59">
        <v>13</v>
      </c>
      <c r="D40" s="59">
        <v>47000</v>
      </c>
      <c r="E40" s="59">
        <v>17000</v>
      </c>
      <c r="F40" s="59" t="s">
        <v>103</v>
      </c>
      <c r="G40" s="59" t="s">
        <v>103</v>
      </c>
      <c r="H40" s="59" t="s">
        <v>103</v>
      </c>
      <c r="I40" s="50"/>
      <c r="J40" s="50"/>
    </row>
    <row r="41" spans="1:10" s="14" customFormat="1" ht="25.5" x14ac:dyDescent="0.25">
      <c r="A41" s="46" t="s">
        <v>65</v>
      </c>
      <c r="B41" s="45" t="s">
        <v>29</v>
      </c>
      <c r="C41" s="59">
        <v>12</v>
      </c>
      <c r="D41" s="59">
        <v>80936</v>
      </c>
      <c r="E41" s="59">
        <v>80936</v>
      </c>
      <c r="F41" s="59" t="s">
        <v>103</v>
      </c>
      <c r="G41" s="59" t="s">
        <v>103</v>
      </c>
      <c r="H41" s="59" t="s">
        <v>103</v>
      </c>
      <c r="I41" s="50"/>
      <c r="J41" s="50"/>
    </row>
    <row r="42" spans="1:10" s="14" customFormat="1" x14ac:dyDescent="0.25">
      <c r="A42" s="46" t="s">
        <v>66</v>
      </c>
      <c r="B42" s="45" t="s">
        <v>31</v>
      </c>
      <c r="C42" s="59">
        <v>11</v>
      </c>
      <c r="D42" s="59">
        <v>610853</v>
      </c>
      <c r="E42" s="59">
        <v>4033</v>
      </c>
      <c r="F42" s="59" t="s">
        <v>103</v>
      </c>
      <c r="G42" s="59">
        <v>480155</v>
      </c>
      <c r="H42" s="59" t="s">
        <v>103</v>
      </c>
      <c r="I42" s="50"/>
      <c r="J42" s="50"/>
    </row>
    <row r="43" spans="1:10" s="14" customFormat="1" ht="12.75" customHeight="1" x14ac:dyDescent="0.25">
      <c r="A43" s="46" t="s">
        <v>101</v>
      </c>
      <c r="B43" s="45" t="s">
        <v>102</v>
      </c>
      <c r="C43" s="59">
        <v>13</v>
      </c>
      <c r="D43" s="59">
        <v>788673</v>
      </c>
      <c r="E43" s="59">
        <v>776973</v>
      </c>
      <c r="F43" s="59" t="s">
        <v>103</v>
      </c>
      <c r="G43" s="59">
        <v>334</v>
      </c>
      <c r="H43" s="59">
        <v>334</v>
      </c>
      <c r="I43" s="50"/>
      <c r="J43" s="50"/>
    </row>
    <row r="44" spans="1:10" ht="12.75" customHeight="1" x14ac:dyDescent="0.25">
      <c r="A44" s="46" t="s">
        <v>67</v>
      </c>
      <c r="B44" s="46" t="s">
        <v>26</v>
      </c>
      <c r="C44" s="59">
        <v>22</v>
      </c>
      <c r="D44" s="59">
        <v>193311</v>
      </c>
      <c r="E44" s="59" t="s">
        <v>103</v>
      </c>
      <c r="F44" s="59" t="s">
        <v>103</v>
      </c>
      <c r="G44" s="59" t="s">
        <v>103</v>
      </c>
      <c r="H44" s="59" t="s">
        <v>103</v>
      </c>
      <c r="I44" s="53"/>
      <c r="J44" s="53"/>
    </row>
    <row r="45" spans="1:10" x14ac:dyDescent="0.25">
      <c r="B45" s="32"/>
      <c r="C45" s="53"/>
      <c r="D45" s="53"/>
      <c r="E45" s="53"/>
      <c r="F45" s="53"/>
      <c r="G45" s="53"/>
      <c r="H45" s="47" t="s">
        <v>76</v>
      </c>
      <c r="I45" s="53"/>
      <c r="J45" s="53"/>
    </row>
    <row r="46" spans="1:10" x14ac:dyDescent="0.25">
      <c r="B46" s="15"/>
      <c r="C46" s="53"/>
      <c r="D46" s="53"/>
      <c r="E46" s="53"/>
      <c r="F46" s="53"/>
      <c r="G46" s="53"/>
      <c r="H46" s="53"/>
      <c r="I46" s="53"/>
      <c r="J46" s="53"/>
    </row>
    <row r="47" spans="1:10" x14ac:dyDescent="0.25">
      <c r="C47" s="53"/>
      <c r="D47" s="53"/>
      <c r="E47" s="53"/>
      <c r="F47" s="53"/>
      <c r="G47" s="53"/>
      <c r="H47" s="53"/>
      <c r="I47" s="53"/>
      <c r="J47" s="53"/>
    </row>
    <row r="48" spans="1:10" x14ac:dyDescent="0.25">
      <c r="C48" s="53"/>
      <c r="D48" s="53"/>
      <c r="E48" s="53"/>
      <c r="F48" s="53"/>
      <c r="G48" s="53"/>
      <c r="H48" s="53"/>
      <c r="I48" s="53"/>
      <c r="J48" s="53"/>
    </row>
    <row r="49" spans="3:10" x14ac:dyDescent="0.25">
      <c r="C49" s="53"/>
      <c r="D49" s="53"/>
      <c r="E49" s="53"/>
      <c r="F49" s="53"/>
      <c r="G49" s="53"/>
      <c r="H49" s="53"/>
      <c r="I49" s="53"/>
      <c r="J49" s="53"/>
    </row>
  </sheetData>
  <mergeCells count="5">
    <mergeCell ref="A1:H1"/>
    <mergeCell ref="A3:A6"/>
    <mergeCell ref="B3:B6"/>
    <mergeCell ref="D3:H4"/>
    <mergeCell ref="C3:C5"/>
  </mergeCells>
  <pageMargins left="0.70866141732283472" right="0.51181102362204722" top="0.6692913385826772" bottom="0.43307086614173229" header="0.35433070866141736" footer="0.11811023622047245"/>
  <pageSetup paperSize="9" scale="99" firstPageNumber="8" orientation="portrait" r:id="rId1"/>
  <headerFooter>
    <oddFooter>&amp;R&amp;"Arial,Regular"&amp;9Page 3 of 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J53"/>
  <sheetViews>
    <sheetView zoomScale="130" zoomScaleNormal="130" workbookViewId="0">
      <selection activeCell="B21" sqref="B21"/>
    </sheetView>
  </sheetViews>
  <sheetFormatPr defaultColWidth="9.140625" defaultRowHeight="12.75" x14ac:dyDescent="0.25"/>
  <cols>
    <col min="1" max="1" width="6.42578125" style="1" customWidth="1"/>
    <col min="2" max="2" width="27" style="1" customWidth="1"/>
    <col min="3" max="3" width="9.28515625" style="1" customWidth="1"/>
    <col min="4" max="5" width="7.5703125" style="1" customWidth="1"/>
    <col min="6" max="6" width="8" style="1" customWidth="1"/>
    <col min="7" max="7" width="7.7109375" style="1" customWidth="1"/>
    <col min="8" max="8" width="8.28515625" style="1" customWidth="1"/>
    <col min="9" max="9" width="8" style="1" customWidth="1"/>
    <col min="10" max="16384" width="9.140625" style="1"/>
  </cols>
  <sheetData>
    <row r="1" spans="1:10" ht="20.25" customHeight="1" x14ac:dyDescent="0.25">
      <c r="A1" s="81" t="s">
        <v>77</v>
      </c>
      <c r="B1" s="81"/>
      <c r="C1" s="81"/>
      <c r="D1" s="81"/>
      <c r="E1" s="81"/>
      <c r="F1" s="81"/>
      <c r="G1" s="81"/>
      <c r="H1" s="81"/>
      <c r="I1" s="81"/>
    </row>
    <row r="2" spans="1:10" x14ac:dyDescent="0.25">
      <c r="A2" s="82"/>
      <c r="B2" s="82"/>
      <c r="C2" s="82"/>
      <c r="D2" s="82"/>
      <c r="E2" s="82"/>
      <c r="F2" s="82"/>
      <c r="G2" s="82"/>
      <c r="H2" s="82"/>
      <c r="I2" s="82"/>
    </row>
    <row r="3" spans="1:10" ht="12.75" customHeight="1" x14ac:dyDescent="0.25">
      <c r="A3" s="63" t="s">
        <v>0</v>
      </c>
      <c r="B3" s="67" t="s">
        <v>1</v>
      </c>
      <c r="C3" s="83" t="s">
        <v>86</v>
      </c>
      <c r="D3" s="83"/>
      <c r="E3" s="83"/>
      <c r="F3" s="83"/>
      <c r="G3" s="83"/>
      <c r="H3" s="83"/>
      <c r="I3" s="83"/>
    </row>
    <row r="4" spans="1:10" x14ac:dyDescent="0.25">
      <c r="A4" s="64"/>
      <c r="B4" s="69"/>
      <c r="C4" s="84"/>
      <c r="D4" s="84"/>
      <c r="E4" s="84"/>
      <c r="F4" s="84"/>
      <c r="G4" s="84"/>
      <c r="H4" s="84"/>
      <c r="I4" s="84"/>
    </row>
    <row r="5" spans="1:10" ht="25.5" customHeight="1" x14ac:dyDescent="0.25">
      <c r="A5" s="64"/>
      <c r="B5" s="69"/>
      <c r="C5" s="12" t="s">
        <v>34</v>
      </c>
      <c r="D5" s="34" t="s">
        <v>35</v>
      </c>
      <c r="E5" s="11" t="s">
        <v>69</v>
      </c>
      <c r="F5" s="11" t="s">
        <v>106</v>
      </c>
      <c r="G5" s="11" t="s">
        <v>107</v>
      </c>
      <c r="H5" s="11" t="s">
        <v>70</v>
      </c>
      <c r="I5" s="12" t="s">
        <v>36</v>
      </c>
    </row>
    <row r="6" spans="1:10" ht="12.95" customHeight="1" x14ac:dyDescent="0.25">
      <c r="A6" s="79"/>
      <c r="B6" s="71"/>
      <c r="C6" s="8">
        <v>-7</v>
      </c>
      <c r="D6" s="8">
        <v>-8</v>
      </c>
      <c r="E6" s="7">
        <v>-9</v>
      </c>
      <c r="F6" s="7">
        <v>-10</v>
      </c>
      <c r="G6" s="7">
        <v>-11</v>
      </c>
      <c r="H6" s="7">
        <v>-12</v>
      </c>
      <c r="I6" s="8">
        <v>-13</v>
      </c>
    </row>
    <row r="7" spans="1:10" x14ac:dyDescent="0.25">
      <c r="A7" s="2"/>
      <c r="B7" s="2"/>
      <c r="C7" s="2"/>
      <c r="D7" s="19"/>
      <c r="E7" s="2"/>
      <c r="F7" s="2"/>
      <c r="G7" s="2"/>
      <c r="H7" s="2"/>
      <c r="I7" s="2"/>
    </row>
    <row r="8" spans="1:10" x14ac:dyDescent="0.25">
      <c r="A8" s="4"/>
      <c r="B8" s="10" t="s">
        <v>74</v>
      </c>
      <c r="C8" s="49">
        <v>7742989</v>
      </c>
      <c r="D8" s="49">
        <v>8800470</v>
      </c>
      <c r="E8" s="49">
        <v>2880152</v>
      </c>
      <c r="F8" s="49">
        <v>4404578</v>
      </c>
      <c r="G8" s="49">
        <v>2795443</v>
      </c>
      <c r="H8" s="49">
        <v>3210587</v>
      </c>
      <c r="I8" s="49">
        <v>16463389</v>
      </c>
    </row>
    <row r="9" spans="1:10" x14ac:dyDescent="0.25">
      <c r="A9" s="4"/>
      <c r="B9" s="10"/>
      <c r="C9" s="49"/>
      <c r="D9" s="49"/>
      <c r="E9" s="49"/>
      <c r="F9" s="49"/>
      <c r="G9" s="49"/>
      <c r="H9" s="49"/>
      <c r="I9" s="49"/>
    </row>
    <row r="10" spans="1:10" x14ac:dyDescent="0.25">
      <c r="A10" s="46" t="s">
        <v>38</v>
      </c>
      <c r="B10" s="61" t="s">
        <v>8</v>
      </c>
      <c r="C10" s="59" t="s">
        <v>103</v>
      </c>
      <c r="D10" s="59" t="s">
        <v>103</v>
      </c>
      <c r="E10" s="59">
        <v>68090</v>
      </c>
      <c r="F10" s="59" t="s">
        <v>103</v>
      </c>
      <c r="G10" s="59" t="s">
        <v>103</v>
      </c>
      <c r="H10" s="59">
        <v>19710</v>
      </c>
      <c r="I10" s="59">
        <v>1792</v>
      </c>
    </row>
    <row r="11" spans="1:10" s="14" customFormat="1" x14ac:dyDescent="0.25">
      <c r="A11" s="45" t="s">
        <v>39</v>
      </c>
      <c r="B11" s="45" t="s">
        <v>9</v>
      </c>
      <c r="C11" s="59" t="s">
        <v>103</v>
      </c>
      <c r="D11" s="59" t="s">
        <v>103</v>
      </c>
      <c r="E11" s="59" t="s">
        <v>103</v>
      </c>
      <c r="F11" s="59" t="s">
        <v>103</v>
      </c>
      <c r="G11" s="59" t="s">
        <v>103</v>
      </c>
      <c r="H11" s="59" t="s">
        <v>103</v>
      </c>
      <c r="I11" s="59" t="s">
        <v>103</v>
      </c>
    </row>
    <row r="12" spans="1:10" s="14" customFormat="1" ht="25.5" x14ac:dyDescent="0.25">
      <c r="A12" s="45" t="s">
        <v>89</v>
      </c>
      <c r="B12" s="45" t="s">
        <v>90</v>
      </c>
      <c r="C12" s="59" t="s">
        <v>72</v>
      </c>
      <c r="D12" s="59" t="s">
        <v>72</v>
      </c>
      <c r="E12" s="59" t="s">
        <v>72</v>
      </c>
      <c r="F12" s="59" t="s">
        <v>72</v>
      </c>
      <c r="G12" s="59" t="s">
        <v>72</v>
      </c>
      <c r="H12" s="59" t="s">
        <v>72</v>
      </c>
      <c r="I12" s="59" t="s">
        <v>72</v>
      </c>
    </row>
    <row r="13" spans="1:10" s="14" customFormat="1" ht="12.75" customHeight="1" x14ac:dyDescent="0.25">
      <c r="A13" s="45" t="s">
        <v>91</v>
      </c>
      <c r="B13" s="45" t="s">
        <v>92</v>
      </c>
      <c r="C13" s="59" t="s">
        <v>103</v>
      </c>
      <c r="D13" s="59" t="s">
        <v>103</v>
      </c>
      <c r="E13" s="59" t="s">
        <v>103</v>
      </c>
      <c r="F13" s="59">
        <v>87822</v>
      </c>
      <c r="G13" s="59" t="s">
        <v>103</v>
      </c>
      <c r="H13" s="59" t="s">
        <v>103</v>
      </c>
      <c r="I13" s="59" t="s">
        <v>103</v>
      </c>
    </row>
    <row r="14" spans="1:10" s="14" customFormat="1" ht="12.75" customHeight="1" x14ac:dyDescent="0.25">
      <c r="A14" s="45" t="s">
        <v>93</v>
      </c>
      <c r="B14" s="45" t="s">
        <v>94</v>
      </c>
      <c r="C14" s="59" t="s">
        <v>103</v>
      </c>
      <c r="D14" s="59" t="s">
        <v>103</v>
      </c>
      <c r="E14" s="59" t="s">
        <v>103</v>
      </c>
      <c r="F14" s="59" t="s">
        <v>103</v>
      </c>
      <c r="G14" s="59" t="s">
        <v>103</v>
      </c>
      <c r="H14" s="59" t="s">
        <v>103</v>
      </c>
      <c r="I14" s="59" t="s">
        <v>103</v>
      </c>
    </row>
    <row r="15" spans="1:10" s="14" customFormat="1" x14ac:dyDescent="0.25">
      <c r="A15" s="45" t="s">
        <v>95</v>
      </c>
      <c r="B15" s="45" t="s">
        <v>96</v>
      </c>
      <c r="C15" s="59" t="s">
        <v>72</v>
      </c>
      <c r="D15" s="59" t="s">
        <v>72</v>
      </c>
      <c r="E15" s="59" t="s">
        <v>72</v>
      </c>
      <c r="F15" s="59" t="s">
        <v>72</v>
      </c>
      <c r="G15" s="59" t="s">
        <v>72</v>
      </c>
      <c r="H15" s="59" t="s">
        <v>72</v>
      </c>
      <c r="I15" s="59" t="s">
        <v>72</v>
      </c>
      <c r="J15" s="50"/>
    </row>
    <row r="16" spans="1:10" s="14" customFormat="1" x14ac:dyDescent="0.25">
      <c r="A16" s="45" t="s">
        <v>97</v>
      </c>
      <c r="B16" s="45" t="s">
        <v>98</v>
      </c>
      <c r="C16" s="59" t="s">
        <v>103</v>
      </c>
      <c r="D16" s="59" t="s">
        <v>103</v>
      </c>
      <c r="E16" s="59" t="s">
        <v>103</v>
      </c>
      <c r="F16" s="59" t="s">
        <v>103</v>
      </c>
      <c r="G16" s="59" t="s">
        <v>103</v>
      </c>
      <c r="H16" s="59" t="s">
        <v>103</v>
      </c>
      <c r="I16" s="59">
        <v>7347</v>
      </c>
      <c r="J16" s="50"/>
    </row>
    <row r="17" spans="1:10" s="14" customFormat="1" x14ac:dyDescent="0.25">
      <c r="A17" s="45" t="s">
        <v>99</v>
      </c>
      <c r="B17" s="45" t="s">
        <v>100</v>
      </c>
      <c r="C17" s="59">
        <v>872062</v>
      </c>
      <c r="D17" s="59">
        <v>4301560</v>
      </c>
      <c r="E17" s="59">
        <v>67554</v>
      </c>
      <c r="F17" s="59">
        <v>316348</v>
      </c>
      <c r="G17" s="59">
        <v>110412</v>
      </c>
      <c r="H17" s="59">
        <v>1472884</v>
      </c>
      <c r="I17" s="59">
        <v>5836448</v>
      </c>
      <c r="J17" s="50"/>
    </row>
    <row r="18" spans="1:10" s="14" customFormat="1" ht="25.5" x14ac:dyDescent="0.25">
      <c r="A18" s="45" t="s">
        <v>40</v>
      </c>
      <c r="B18" s="45" t="s">
        <v>10</v>
      </c>
      <c r="C18" s="59">
        <v>655077</v>
      </c>
      <c r="D18" s="59" t="s">
        <v>103</v>
      </c>
      <c r="E18" s="59" t="s">
        <v>103</v>
      </c>
      <c r="F18" s="59" t="s">
        <v>103</v>
      </c>
      <c r="G18" s="59" t="s">
        <v>103</v>
      </c>
      <c r="H18" s="59" t="s">
        <v>103</v>
      </c>
      <c r="I18" s="59">
        <v>409156</v>
      </c>
      <c r="J18" s="50"/>
    </row>
    <row r="19" spans="1:10" s="14" customFormat="1" ht="25.5" x14ac:dyDescent="0.25">
      <c r="A19" s="45" t="s">
        <v>41</v>
      </c>
      <c r="B19" s="45" t="s">
        <v>11</v>
      </c>
      <c r="C19" s="59">
        <v>409333</v>
      </c>
      <c r="D19" s="59">
        <v>152299</v>
      </c>
      <c r="E19" s="59" t="s">
        <v>103</v>
      </c>
      <c r="F19" s="59">
        <v>2630</v>
      </c>
      <c r="G19" s="59" t="s">
        <v>103</v>
      </c>
      <c r="H19" s="59">
        <v>21419</v>
      </c>
      <c r="I19" s="59">
        <v>2116224</v>
      </c>
      <c r="J19" s="50"/>
    </row>
    <row r="20" spans="1:10" s="14" customFormat="1" x14ac:dyDescent="0.25">
      <c r="A20" s="45" t="s">
        <v>42</v>
      </c>
      <c r="B20" s="45" t="s">
        <v>12</v>
      </c>
      <c r="C20" s="59" t="s">
        <v>103</v>
      </c>
      <c r="D20" s="59" t="s">
        <v>103</v>
      </c>
      <c r="E20" s="59">
        <v>143821</v>
      </c>
      <c r="F20" s="59" t="s">
        <v>103</v>
      </c>
      <c r="G20" s="59">
        <v>195672</v>
      </c>
      <c r="H20" s="59">
        <v>33547</v>
      </c>
      <c r="I20" s="59">
        <v>317615</v>
      </c>
      <c r="J20" s="50"/>
    </row>
    <row r="21" spans="1:10" s="14" customFormat="1" x14ac:dyDescent="0.25">
      <c r="A21" s="45" t="s">
        <v>43</v>
      </c>
      <c r="B21" s="45" t="s">
        <v>13</v>
      </c>
      <c r="C21" s="59">
        <v>505200</v>
      </c>
      <c r="D21" s="59" t="s">
        <v>103</v>
      </c>
      <c r="E21" s="59" t="s">
        <v>103</v>
      </c>
      <c r="F21" s="59" t="s">
        <v>103</v>
      </c>
      <c r="G21" s="59" t="s">
        <v>103</v>
      </c>
      <c r="H21" s="59" t="s">
        <v>103</v>
      </c>
      <c r="I21" s="59">
        <v>14318</v>
      </c>
      <c r="J21" s="50"/>
    </row>
    <row r="22" spans="1:10" s="14" customFormat="1" x14ac:dyDescent="0.25">
      <c r="A22" s="45" t="s">
        <v>44</v>
      </c>
      <c r="B22" s="45" t="s">
        <v>14</v>
      </c>
      <c r="C22" s="59" t="s">
        <v>103</v>
      </c>
      <c r="D22" s="59" t="s">
        <v>103</v>
      </c>
      <c r="E22" s="59" t="s">
        <v>103</v>
      </c>
      <c r="F22" s="59" t="s">
        <v>103</v>
      </c>
      <c r="G22" s="59" t="s">
        <v>103</v>
      </c>
      <c r="H22" s="59" t="s">
        <v>103</v>
      </c>
      <c r="I22" s="59" t="s">
        <v>103</v>
      </c>
      <c r="J22" s="50"/>
    </row>
    <row r="23" spans="1:10" s="14" customFormat="1" x14ac:dyDescent="0.25">
      <c r="A23" s="45" t="s">
        <v>45</v>
      </c>
      <c r="B23" s="45" t="s">
        <v>46</v>
      </c>
      <c r="C23" s="59" t="s">
        <v>103</v>
      </c>
      <c r="D23" s="59" t="s">
        <v>103</v>
      </c>
      <c r="E23" s="59" t="s">
        <v>103</v>
      </c>
      <c r="F23" s="59" t="s">
        <v>103</v>
      </c>
      <c r="G23" s="59" t="s">
        <v>103</v>
      </c>
      <c r="H23" s="59" t="s">
        <v>103</v>
      </c>
      <c r="I23" s="59" t="s">
        <v>103</v>
      </c>
      <c r="J23" s="50"/>
    </row>
    <row r="24" spans="1:10" s="14" customFormat="1" x14ac:dyDescent="0.25">
      <c r="A24" s="45" t="s">
        <v>47</v>
      </c>
      <c r="B24" s="45" t="s">
        <v>15</v>
      </c>
      <c r="C24" s="59" t="s">
        <v>103</v>
      </c>
      <c r="D24" s="59" t="s">
        <v>103</v>
      </c>
      <c r="E24" s="59" t="s">
        <v>103</v>
      </c>
      <c r="F24" s="59" t="s">
        <v>103</v>
      </c>
      <c r="G24" s="59" t="s">
        <v>103</v>
      </c>
      <c r="H24" s="59" t="s">
        <v>103</v>
      </c>
      <c r="I24" s="59" t="s">
        <v>103</v>
      </c>
      <c r="J24" s="50"/>
    </row>
    <row r="25" spans="1:10" s="14" customFormat="1" ht="12.75" customHeight="1" x14ac:dyDescent="0.25">
      <c r="A25" s="45" t="s">
        <v>48</v>
      </c>
      <c r="B25" s="45" t="s">
        <v>16</v>
      </c>
      <c r="C25" s="59">
        <v>4578369</v>
      </c>
      <c r="D25" s="59">
        <v>201858</v>
      </c>
      <c r="E25" s="59">
        <v>129172</v>
      </c>
      <c r="F25" s="59">
        <v>2115697</v>
      </c>
      <c r="G25" s="59">
        <v>2478033</v>
      </c>
      <c r="H25" s="59">
        <v>633847</v>
      </c>
      <c r="I25" s="59">
        <v>3133757</v>
      </c>
      <c r="J25" s="50"/>
    </row>
    <row r="26" spans="1:10" s="14" customFormat="1" ht="25.5" x14ac:dyDescent="0.25">
      <c r="A26" s="45" t="s">
        <v>49</v>
      </c>
      <c r="B26" s="45" t="s">
        <v>17</v>
      </c>
      <c r="C26" s="59">
        <v>299091</v>
      </c>
      <c r="D26" s="59">
        <v>2941063</v>
      </c>
      <c r="E26" s="59">
        <v>47490</v>
      </c>
      <c r="F26" s="59">
        <v>90019</v>
      </c>
      <c r="G26" s="59">
        <v>6659</v>
      </c>
      <c r="H26" s="59">
        <v>14885</v>
      </c>
      <c r="I26" s="59">
        <v>1042947</v>
      </c>
      <c r="J26" s="50"/>
    </row>
    <row r="27" spans="1:10" s="14" customFormat="1" x14ac:dyDescent="0.25">
      <c r="A27" s="45" t="s">
        <v>50</v>
      </c>
      <c r="B27" s="45" t="s">
        <v>18</v>
      </c>
      <c r="C27" s="59">
        <v>58926</v>
      </c>
      <c r="D27" s="59">
        <v>176847</v>
      </c>
      <c r="E27" s="59">
        <v>8892</v>
      </c>
      <c r="F27" s="59">
        <v>161905</v>
      </c>
      <c r="G27" s="59">
        <v>4668</v>
      </c>
      <c r="H27" s="59" t="s">
        <v>103</v>
      </c>
      <c r="I27" s="59">
        <v>2123157</v>
      </c>
      <c r="J27" s="50"/>
    </row>
    <row r="28" spans="1:10" s="14" customFormat="1" x14ac:dyDescent="0.25">
      <c r="A28" s="45" t="s">
        <v>51</v>
      </c>
      <c r="B28" s="45" t="s">
        <v>19</v>
      </c>
      <c r="C28" s="59">
        <v>8407</v>
      </c>
      <c r="D28" s="59">
        <v>8029</v>
      </c>
      <c r="E28" s="59">
        <v>2356615</v>
      </c>
      <c r="F28" s="59">
        <v>16001</v>
      </c>
      <c r="G28" s="59" t="s">
        <v>103</v>
      </c>
      <c r="H28" s="59" t="s">
        <v>103</v>
      </c>
      <c r="I28" s="59">
        <v>520553</v>
      </c>
      <c r="J28" s="50"/>
    </row>
    <row r="29" spans="1:10" s="14" customFormat="1" x14ac:dyDescent="0.25">
      <c r="A29" s="45" t="s">
        <v>52</v>
      </c>
      <c r="B29" s="45" t="s">
        <v>20</v>
      </c>
      <c r="C29" s="59" t="s">
        <v>103</v>
      </c>
      <c r="D29" s="59">
        <v>79355</v>
      </c>
      <c r="E29" s="59" t="s">
        <v>103</v>
      </c>
      <c r="F29" s="59" t="s">
        <v>103</v>
      </c>
      <c r="G29" s="59" t="s">
        <v>103</v>
      </c>
      <c r="H29" s="59" t="s">
        <v>103</v>
      </c>
      <c r="I29" s="59">
        <v>145147</v>
      </c>
      <c r="J29" s="50"/>
    </row>
    <row r="30" spans="1:10" s="14" customFormat="1" x14ac:dyDescent="0.25">
      <c r="A30" s="45" t="s">
        <v>53</v>
      </c>
      <c r="B30" s="45" t="s">
        <v>21</v>
      </c>
      <c r="C30" s="59">
        <v>284289</v>
      </c>
      <c r="D30" s="59">
        <v>330803</v>
      </c>
      <c r="E30" s="59" t="s">
        <v>103</v>
      </c>
      <c r="F30" s="59">
        <v>11307</v>
      </c>
      <c r="G30" s="59" t="s">
        <v>103</v>
      </c>
      <c r="H30" s="59">
        <v>856080</v>
      </c>
      <c r="I30" s="59">
        <v>169366</v>
      </c>
      <c r="J30" s="50"/>
    </row>
    <row r="31" spans="1:10" s="14" customFormat="1" x14ac:dyDescent="0.25">
      <c r="A31" s="45" t="s">
        <v>54</v>
      </c>
      <c r="B31" s="45" t="s">
        <v>22</v>
      </c>
      <c r="C31" s="59" t="s">
        <v>103</v>
      </c>
      <c r="D31" s="59" t="s">
        <v>103</v>
      </c>
      <c r="E31" s="59" t="s">
        <v>103</v>
      </c>
      <c r="F31" s="59" t="s">
        <v>103</v>
      </c>
      <c r="G31" s="59" t="s">
        <v>103</v>
      </c>
      <c r="H31" s="59" t="s">
        <v>103</v>
      </c>
      <c r="I31" s="59" t="s">
        <v>103</v>
      </c>
      <c r="J31" s="50"/>
    </row>
    <row r="32" spans="1:10" s="14" customFormat="1" ht="25.5" x14ac:dyDescent="0.25">
      <c r="A32" s="45" t="s">
        <v>55</v>
      </c>
      <c r="B32" s="45" t="s">
        <v>23</v>
      </c>
      <c r="C32" s="59" t="s">
        <v>103</v>
      </c>
      <c r="D32" s="59" t="s">
        <v>103</v>
      </c>
      <c r="E32" s="59" t="s">
        <v>103</v>
      </c>
      <c r="F32" s="59" t="s">
        <v>103</v>
      </c>
      <c r="G32" s="59" t="s">
        <v>103</v>
      </c>
      <c r="H32" s="59">
        <v>111158</v>
      </c>
      <c r="I32" s="59">
        <v>212877</v>
      </c>
      <c r="J32" s="50"/>
    </row>
    <row r="33" spans="1:10" s="14" customFormat="1" x14ac:dyDescent="0.25">
      <c r="A33" s="45" t="s">
        <v>56</v>
      </c>
      <c r="B33" s="45" t="s">
        <v>24</v>
      </c>
      <c r="C33" s="59" t="s">
        <v>103</v>
      </c>
      <c r="D33" s="59" t="s">
        <v>103</v>
      </c>
      <c r="E33" s="59" t="s">
        <v>103</v>
      </c>
      <c r="F33" s="59" t="s">
        <v>103</v>
      </c>
      <c r="G33" s="59" t="s">
        <v>103</v>
      </c>
      <c r="H33" s="59" t="s">
        <v>103</v>
      </c>
      <c r="I33" s="59" t="s">
        <v>103</v>
      </c>
      <c r="J33" s="50"/>
    </row>
    <row r="34" spans="1:10" s="14" customFormat="1" x14ac:dyDescent="0.25">
      <c r="A34" s="45" t="s">
        <v>57</v>
      </c>
      <c r="B34" s="45" t="s">
        <v>25</v>
      </c>
      <c r="C34" s="59" t="s">
        <v>103</v>
      </c>
      <c r="D34" s="59" t="s">
        <v>103</v>
      </c>
      <c r="E34" s="59" t="s">
        <v>103</v>
      </c>
      <c r="F34" s="59" t="s">
        <v>103</v>
      </c>
      <c r="G34" s="59" t="s">
        <v>103</v>
      </c>
      <c r="H34" s="59">
        <v>47057</v>
      </c>
      <c r="I34" s="59" t="s">
        <v>103</v>
      </c>
      <c r="J34" s="50"/>
    </row>
    <row r="35" spans="1:10" s="14" customFormat="1" x14ac:dyDescent="0.25">
      <c r="A35" s="46" t="s">
        <v>58</v>
      </c>
      <c r="B35" s="45" t="s">
        <v>59</v>
      </c>
      <c r="C35" s="59" t="s">
        <v>72</v>
      </c>
      <c r="D35" s="59" t="s">
        <v>72</v>
      </c>
      <c r="E35" s="59" t="s">
        <v>72</v>
      </c>
      <c r="F35" s="59" t="s">
        <v>72</v>
      </c>
      <c r="G35" s="59" t="s">
        <v>72</v>
      </c>
      <c r="H35" s="59" t="s">
        <v>72</v>
      </c>
      <c r="I35" s="59" t="s">
        <v>72</v>
      </c>
      <c r="J35" s="50"/>
    </row>
    <row r="36" spans="1:10" s="14" customFormat="1" ht="12.75" customHeight="1" x14ac:dyDescent="0.25">
      <c r="A36" s="46" t="s">
        <v>60</v>
      </c>
      <c r="B36" s="45" t="s">
        <v>30</v>
      </c>
      <c r="C36" s="59">
        <v>72234</v>
      </c>
      <c r="D36" s="59" t="s">
        <v>103</v>
      </c>
      <c r="E36" s="59">
        <v>41686</v>
      </c>
      <c r="F36" s="59">
        <v>949429</v>
      </c>
      <c r="G36" s="59" t="s">
        <v>103</v>
      </c>
      <c r="H36" s="59" t="s">
        <v>103</v>
      </c>
      <c r="I36" s="59">
        <v>275</v>
      </c>
      <c r="J36" s="50"/>
    </row>
    <row r="37" spans="1:10" s="14" customFormat="1" x14ac:dyDescent="0.25">
      <c r="A37" s="46" t="s">
        <v>61</v>
      </c>
      <c r="B37" s="45" t="s">
        <v>75</v>
      </c>
      <c r="C37" s="59" t="s">
        <v>103</v>
      </c>
      <c r="D37" s="59" t="s">
        <v>103</v>
      </c>
      <c r="E37" s="59" t="s">
        <v>103</v>
      </c>
      <c r="F37" s="59">
        <v>425210</v>
      </c>
      <c r="G37" s="59" t="s">
        <v>103</v>
      </c>
      <c r="H37" s="59" t="s">
        <v>103</v>
      </c>
      <c r="I37" s="59">
        <v>10889</v>
      </c>
      <c r="J37" s="50"/>
    </row>
    <row r="38" spans="1:10" s="14" customFormat="1" x14ac:dyDescent="0.25">
      <c r="A38" s="46" t="s">
        <v>62</v>
      </c>
      <c r="B38" s="45" t="s">
        <v>37</v>
      </c>
      <c r="C38" s="59" t="s">
        <v>103</v>
      </c>
      <c r="D38" s="59">
        <v>425019</v>
      </c>
      <c r="E38" s="59" t="s">
        <v>103</v>
      </c>
      <c r="F38" s="59" t="s">
        <v>103</v>
      </c>
      <c r="G38" s="59" t="s">
        <v>103</v>
      </c>
      <c r="H38" s="59" t="s">
        <v>103</v>
      </c>
      <c r="I38" s="59">
        <v>114334</v>
      </c>
      <c r="J38" s="50"/>
    </row>
    <row r="39" spans="1:10" s="14" customFormat="1" x14ac:dyDescent="0.25">
      <c r="A39" s="46" t="s">
        <v>63</v>
      </c>
      <c r="B39" s="45" t="s">
        <v>27</v>
      </c>
      <c r="C39" s="59" t="s">
        <v>103</v>
      </c>
      <c r="D39" s="59">
        <v>16536</v>
      </c>
      <c r="E39" s="59">
        <v>16833</v>
      </c>
      <c r="F39" s="59">
        <v>71546</v>
      </c>
      <c r="G39" s="59" t="s">
        <v>103</v>
      </c>
      <c r="H39" s="59" t="s">
        <v>103</v>
      </c>
      <c r="I39" s="59">
        <v>82845</v>
      </c>
      <c r="J39" s="50"/>
    </row>
    <row r="40" spans="1:10" s="14" customFormat="1" x14ac:dyDescent="0.25">
      <c r="A40" s="46" t="s">
        <v>64</v>
      </c>
      <c r="B40" s="45" t="s">
        <v>28</v>
      </c>
      <c r="C40" s="59" t="s">
        <v>103</v>
      </c>
      <c r="D40" s="59" t="s">
        <v>103</v>
      </c>
      <c r="E40" s="59" t="s">
        <v>103</v>
      </c>
      <c r="F40" s="59">
        <v>30000</v>
      </c>
      <c r="G40" s="59" t="s">
        <v>103</v>
      </c>
      <c r="H40" s="59" t="s">
        <v>103</v>
      </c>
      <c r="I40" s="59" t="s">
        <v>103</v>
      </c>
      <c r="J40" s="50"/>
    </row>
    <row r="41" spans="1:10" s="14" customFormat="1" ht="25.5" x14ac:dyDescent="0.25">
      <c r="A41" s="46" t="s">
        <v>65</v>
      </c>
      <c r="B41" s="45" t="s">
        <v>29</v>
      </c>
      <c r="C41" s="59" t="s">
        <v>103</v>
      </c>
      <c r="D41" s="59" t="s">
        <v>103</v>
      </c>
      <c r="E41" s="59" t="s">
        <v>103</v>
      </c>
      <c r="F41" s="59" t="s">
        <v>103</v>
      </c>
      <c r="G41" s="59" t="s">
        <v>103</v>
      </c>
      <c r="H41" s="59" t="s">
        <v>103</v>
      </c>
      <c r="I41" s="59" t="s">
        <v>103</v>
      </c>
      <c r="J41" s="50"/>
    </row>
    <row r="42" spans="1:10" s="14" customFormat="1" x14ac:dyDescent="0.25">
      <c r="A42" s="46" t="s">
        <v>66</v>
      </c>
      <c r="B42" s="45" t="s">
        <v>31</v>
      </c>
      <c r="C42" s="59" t="s">
        <v>103</v>
      </c>
      <c r="D42" s="59" t="s">
        <v>103</v>
      </c>
      <c r="E42" s="59" t="s">
        <v>103</v>
      </c>
      <c r="F42" s="59">
        <v>126665</v>
      </c>
      <c r="G42" s="59" t="s">
        <v>103</v>
      </c>
      <c r="H42" s="59" t="s">
        <v>103</v>
      </c>
      <c r="I42" s="59" t="s">
        <v>103</v>
      </c>
      <c r="J42" s="50"/>
    </row>
    <row r="43" spans="1:10" s="14" customFormat="1" ht="12.75" customHeight="1" x14ac:dyDescent="0.25">
      <c r="A43" s="46" t="s">
        <v>101</v>
      </c>
      <c r="B43" s="45" t="s">
        <v>102</v>
      </c>
      <c r="C43" s="59" t="s">
        <v>103</v>
      </c>
      <c r="D43" s="59" t="s">
        <v>103</v>
      </c>
      <c r="E43" s="59" t="s">
        <v>103</v>
      </c>
      <c r="F43" s="59" t="s">
        <v>103</v>
      </c>
      <c r="G43" s="59" t="s">
        <v>103</v>
      </c>
      <c r="H43" s="59" t="s">
        <v>103</v>
      </c>
      <c r="I43" s="59">
        <v>11032</v>
      </c>
      <c r="J43" s="50"/>
    </row>
    <row r="44" spans="1:10" s="14" customFormat="1" ht="12.75" customHeight="1" x14ac:dyDescent="0.25">
      <c r="A44" s="46" t="s">
        <v>67</v>
      </c>
      <c r="B44" s="45" t="s">
        <v>26</v>
      </c>
      <c r="C44" s="59" t="s">
        <v>103</v>
      </c>
      <c r="D44" s="59" t="s">
        <v>103</v>
      </c>
      <c r="E44" s="59" t="s">
        <v>103</v>
      </c>
      <c r="F44" s="59" t="s">
        <v>103</v>
      </c>
      <c r="G44" s="59" t="s">
        <v>103</v>
      </c>
      <c r="H44" s="59" t="s">
        <v>103</v>
      </c>
      <c r="I44" s="59">
        <v>193311</v>
      </c>
      <c r="J44" s="50"/>
    </row>
    <row r="45" spans="1:10" ht="5.25" customHeight="1" x14ac:dyDescent="0.25">
      <c r="A45" s="9"/>
      <c r="B45" s="9"/>
      <c r="C45" s="52"/>
      <c r="D45" s="52"/>
      <c r="E45" s="52"/>
      <c r="F45" s="52"/>
      <c r="G45" s="52"/>
      <c r="H45" s="52"/>
      <c r="I45" s="52"/>
      <c r="J45" s="53"/>
    </row>
    <row r="46" spans="1:10" ht="10.9" customHeight="1" x14ac:dyDescent="0.25">
      <c r="A46" s="56" t="s">
        <v>79</v>
      </c>
      <c r="I46" s="58"/>
    </row>
    <row r="47" spans="1:10" x14ac:dyDescent="0.25">
      <c r="A47" s="56" t="s">
        <v>80</v>
      </c>
    </row>
    <row r="48" spans="1:10" x14ac:dyDescent="0.25">
      <c r="A48" s="56" t="s">
        <v>81</v>
      </c>
    </row>
    <row r="49" spans="1:10" x14ac:dyDescent="0.25">
      <c r="A49" s="57" t="s">
        <v>88</v>
      </c>
      <c r="B49" s="32"/>
      <c r="C49" s="32"/>
      <c r="D49" s="32"/>
    </row>
    <row r="50" spans="1:10" x14ac:dyDescent="0.25">
      <c r="C50" s="53"/>
      <c r="D50" s="53"/>
      <c r="E50" s="53"/>
      <c r="F50" s="53"/>
      <c r="G50" s="53"/>
      <c r="H50" s="53"/>
      <c r="I50" s="53"/>
      <c r="J50" s="53"/>
    </row>
    <row r="51" spans="1:10" x14ac:dyDescent="0.25">
      <c r="C51" s="53"/>
      <c r="D51" s="53"/>
      <c r="E51" s="53"/>
      <c r="F51" s="53"/>
      <c r="G51" s="53"/>
      <c r="H51" s="53"/>
      <c r="I51" s="53"/>
      <c r="J51" s="53"/>
    </row>
    <row r="53" spans="1:10" x14ac:dyDescent="0.25">
      <c r="B53" s="1" t="s">
        <v>73</v>
      </c>
    </row>
  </sheetData>
  <mergeCells count="5">
    <mergeCell ref="A1:I1"/>
    <mergeCell ref="A2:I2"/>
    <mergeCell ref="A3:A6"/>
    <mergeCell ref="B3:B6"/>
    <mergeCell ref="C3:I4"/>
  </mergeCells>
  <pageMargins left="0.70866141732283472" right="0.51181102362204722" top="0.6692913385826772" bottom="0.47244094488188981" header="0.35433070866141736" footer="0.23622047244094491"/>
  <pageSetup paperSize="9" firstPageNumber="8" orientation="portrait" r:id="rId1"/>
  <headerFooter>
    <oddFooter>&amp;R&amp;"Arial,Regular"&amp;9Page 4 of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Table 1</vt:lpstr>
      <vt:lpstr>Table 2</vt:lpstr>
      <vt:lpstr>Table 3</vt:lpstr>
      <vt:lpstr>Table 3 Concluded</vt:lpstr>
      <vt:lpstr>'Table 1'!Print_Area</vt:lpstr>
      <vt:lpstr>'Table 2'!Print_Area</vt:lpstr>
      <vt:lpstr>'Table 3'!Print_Area</vt:lpstr>
      <vt:lpstr>'Table 3 Concluded'!Print_Area</vt:lpstr>
      <vt:lpstr>'Table 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</dc:creator>
  <cp:lastModifiedBy>Iren Paño</cp:lastModifiedBy>
  <cp:lastPrinted>2023-10-24T03:49:25Z</cp:lastPrinted>
  <dcterms:created xsi:type="dcterms:W3CDTF">2015-02-05T06:03:02Z</dcterms:created>
  <dcterms:modified xsi:type="dcterms:W3CDTF">2023-11-21T03:09:25Z</dcterms:modified>
</cp:coreProperties>
</file>